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9B50FCE-BEF8-4A33-A05F-AB28EF50022F}"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705" i="1" l="1"/>
  <c r="BB706" i="1"/>
  <c r="BB707" i="1"/>
  <c r="BB708" i="1"/>
  <c r="BB709" i="1"/>
  <c r="BB704" i="1"/>
  <c r="BB682" i="1" l="1"/>
  <c r="BB683" i="1"/>
  <c r="BB684" i="1"/>
  <c r="BB685" i="1"/>
  <c r="BB686" i="1"/>
  <c r="BB681" i="1"/>
  <c r="BB593" i="1"/>
  <c r="BB594" i="1"/>
  <c r="BB595" i="1"/>
  <c r="BB596" i="1"/>
  <c r="BB597" i="1"/>
  <c r="BB592" i="1"/>
  <c r="BB581" i="1"/>
  <c r="BB582" i="1"/>
  <c r="BB583" i="1"/>
  <c r="BB584" i="1"/>
  <c r="BB585" i="1"/>
  <c r="BB580" i="1"/>
  <c r="BB727" i="1"/>
  <c r="BB726" i="1"/>
  <c r="BB725" i="1"/>
  <c r="BB724" i="1"/>
  <c r="BB723" i="1"/>
  <c r="BB722" i="1"/>
  <c r="BB827" i="1"/>
  <c r="BB828" i="1"/>
  <c r="BB829" i="1"/>
  <c r="BB830" i="1"/>
  <c r="BB831" i="1"/>
  <c r="BB826" i="1"/>
  <c r="BB1725" i="1"/>
  <c r="BB942" i="1" l="1"/>
  <c r="BB550" i="1"/>
  <c r="BB551" i="1"/>
  <c r="BB552" i="1"/>
  <c r="BB553" i="1"/>
  <c r="BB554" i="1"/>
  <c r="BB549" i="1"/>
  <c r="BB569" i="1"/>
  <c r="BB570" i="1"/>
  <c r="BB571" i="1"/>
  <c r="BB572" i="1"/>
  <c r="BB573" i="1"/>
  <c r="BB568" i="1"/>
  <c r="BB1719" i="1"/>
  <c r="BB1718" i="1"/>
  <c r="BB1717" i="1"/>
  <c r="G1717" i="1"/>
  <c r="I1700" i="1"/>
  <c r="BB1678" i="1"/>
  <c r="C1651" i="1"/>
  <c r="C1650" i="1"/>
  <c r="C1649" i="1"/>
  <c r="C1648" i="1"/>
  <c r="C1647" i="1"/>
  <c r="C1646" i="1"/>
  <c r="C1645" i="1"/>
  <c r="C1644" i="1"/>
  <c r="C1643" i="1"/>
  <c r="C1642" i="1"/>
  <c r="C1641" i="1"/>
  <c r="C1640" i="1"/>
  <c r="C1639" i="1"/>
  <c r="C1638" i="1"/>
  <c r="C1637" i="1"/>
  <c r="C1636" i="1"/>
  <c r="C1635" i="1"/>
  <c r="C1634" i="1"/>
  <c r="C1633" i="1"/>
  <c r="C1661" i="1" s="1"/>
  <c r="C1632" i="1"/>
  <c r="C1660" i="1" s="1"/>
  <c r="C1631" i="1"/>
  <c r="C1659" i="1" s="1"/>
  <c r="C1630" i="1"/>
  <c r="C1658" i="1" s="1"/>
  <c r="C1629" i="1"/>
  <c r="C1657" i="1" s="1"/>
  <c r="C1628" i="1"/>
  <c r="C1656" i="1" s="1"/>
  <c r="C1627" i="1"/>
  <c r="C1655" i="1" s="1"/>
  <c r="C1626" i="1"/>
  <c r="C1654" i="1" s="1"/>
  <c r="C1625" i="1"/>
  <c r="C1653" i="1" s="1"/>
  <c r="C1624" i="1"/>
  <c r="C1652" i="1" s="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G828" i="1"/>
  <c r="G827"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453" i="1" s="1"/>
  <c r="BB775" i="1"/>
  <c r="BB452" i="1" s="1"/>
  <c r="BB774" i="1"/>
  <c r="BB451" i="1" s="1"/>
  <c r="BB773" i="1"/>
  <c r="BB450" i="1" s="1"/>
  <c r="G773" i="1"/>
  <c r="BB772" i="1"/>
  <c r="BB449" i="1" s="1"/>
  <c r="G772" i="1"/>
  <c r="BB771" i="1"/>
  <c r="BB448" i="1" s="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G718" i="1"/>
  <c r="G717" i="1"/>
  <c r="G716" i="1"/>
  <c r="G706" i="1"/>
  <c r="G705" i="1"/>
  <c r="G704" i="1"/>
  <c r="G701" i="1"/>
  <c r="G700" i="1"/>
  <c r="G699" i="1"/>
  <c r="BB698" i="1"/>
  <c r="BB697" i="1"/>
  <c r="BB696" i="1"/>
  <c r="BB695" i="1"/>
  <c r="BB694" i="1"/>
  <c r="BB693" i="1"/>
  <c r="BB692" i="1"/>
  <c r="BB691" i="1"/>
  <c r="BB690" i="1"/>
  <c r="BB689" i="1"/>
  <c r="G689" i="1"/>
  <c r="BB688" i="1"/>
  <c r="G688" i="1"/>
  <c r="BB687" i="1"/>
  <c r="G687"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G594" i="1"/>
  <c r="G593" i="1"/>
  <c r="G592" i="1"/>
  <c r="G588" i="1"/>
  <c r="G587" i="1"/>
  <c r="G586" i="1"/>
  <c r="G582" i="1"/>
  <c r="G581" i="1"/>
  <c r="G580" i="1"/>
  <c r="BB579" i="1"/>
  <c r="BB578" i="1"/>
  <c r="BB577" i="1"/>
  <c r="BB576" i="1"/>
  <c r="BB575" i="1"/>
  <c r="BB574" i="1"/>
  <c r="G570" i="1"/>
  <c r="G576" i="1" s="1"/>
  <c r="G569" i="1"/>
  <c r="G575" i="1" s="1"/>
  <c r="G568" i="1"/>
  <c r="G574" i="1" s="1"/>
  <c r="BB567" i="1"/>
  <c r="BB566" i="1"/>
  <c r="BB565" i="1"/>
  <c r="BB564" i="1"/>
  <c r="G564" i="1"/>
  <c r="BB563" i="1"/>
  <c r="G563" i="1"/>
  <c r="BB562" i="1"/>
  <c r="G562" i="1"/>
  <c r="G557" i="1"/>
  <c r="G556" i="1"/>
  <c r="G555" i="1"/>
  <c r="G551" i="1"/>
  <c r="G550"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G515" i="1"/>
  <c r="G514" i="1"/>
  <c r="G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377" i="1"/>
  <c r="BB93" i="1"/>
  <c r="I93" i="1"/>
  <c r="G93" i="1"/>
  <c r="G84" i="1"/>
  <c r="BB425" i="1" l="1"/>
  <c r="BB424" i="1"/>
  <c r="BB434" i="1"/>
  <c r="BB436" i="1"/>
  <c r="BB439" i="1"/>
  <c r="BB446" i="1"/>
  <c r="BB456" i="1"/>
  <c r="BB427" i="1"/>
  <c r="BB410" i="1"/>
  <c r="BB422" i="1"/>
  <c r="BB413" i="1"/>
  <c r="BB407" i="1"/>
  <c r="BB454" i="1"/>
  <c r="BB458" i="1"/>
  <c r="BB433" i="1"/>
  <c r="BB415" i="1"/>
  <c r="BB429" i="1"/>
  <c r="BB419" i="1"/>
  <c r="BB441" i="1"/>
  <c r="BB421" i="1"/>
  <c r="BB409" i="1"/>
  <c r="BB445" i="1"/>
  <c r="BB437" i="1"/>
  <c r="BB442" i="1"/>
  <c r="BB426" i="1"/>
  <c r="BB423" i="1"/>
  <c r="BB431" i="1"/>
  <c r="BB432" i="1"/>
  <c r="BB416" i="1"/>
  <c r="BB411" i="1"/>
  <c r="BB438" i="1"/>
  <c r="BB443" i="1"/>
  <c r="BB435" i="1"/>
  <c r="BB455" i="1"/>
  <c r="BB457" i="1"/>
  <c r="BB418" i="1"/>
  <c r="BB408" i="1"/>
  <c r="BB420" i="1"/>
  <c r="BB406" i="1"/>
  <c r="BB417" i="1"/>
  <c r="BB428" i="1"/>
  <c r="BB430" i="1"/>
  <c r="BB440" i="1"/>
  <c r="BB444" i="1"/>
  <c r="BB447" i="1"/>
  <c r="BB459" i="1"/>
  <c r="BB412" i="1"/>
  <c r="BB4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<sst xmlns="http://schemas.openxmlformats.org/spreadsheetml/2006/main" count="10089" uniqueCount="2364">
  <si>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</si>
  <si>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</si>
  <si>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</si>
  <si>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</si>
  <si>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</si>
  <si>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</si>
  <si>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</si>
  <si>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</si>
  <si>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</si>
  <si>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</si>
  <si>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</si>
  <si>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</si>
  <si>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</si>
  <si>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</si>
  <si>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</si>
  <si>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</si>
  <si>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</si>
  <si>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</si>
  <si>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</si>
  <si>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</si>
  <si>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</si>
  <si>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</si>
  <si>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</si>
  <si>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</si>
  <si>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</si>
  <si>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</si>
  <si>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</si>
  <si>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</si>
  <si>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</si>
  <si>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</si>
  <si>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</si>
  <si>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</si>
  <si>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</si>
  <si>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</si>
  <si>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</si>
  <si>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</si>
  <si>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</si>
  <si>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</si>
  <si>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</si>
  <si>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</si>
  <si>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</si>
  <si>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</si>
  <si>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</si>
  <si>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</si>
  <si>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</si>
  <si>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</si>
  <si>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</si>
  <si>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</si>
  <si>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</si>
  <si>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</si>
  <si>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</si>
  <si>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</si>
  <si>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</si>
  <si>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</si>
  <si>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</si>
  <si>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</si>
  <si>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</si>
  <si>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</si>
  <si>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</si>
  <si>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</si>
  <si>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</si>
  <si>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</si>
  <si>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</si>
  <si>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</si>
  <si>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</si>
  <si>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</si>
  <si>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</si>
  <si>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</si>
  <si>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</si>
  <si>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</si>
  <si>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</si>
  <si>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</si>
  <si>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</si>
  <si>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</si>
  <si>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</si>
  <si>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</si>
  <si>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</si>
  <si>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</si>
  <si>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</si>
  <si>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</si>
  <si>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</si>
  <si>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</si>
  <si>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</si>
  <si>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</si>
  <si>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</si>
  <si>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</si>
  <si>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</si>
  <si>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</si>
  <si>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</si>
  <si>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</si>
  <si>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</si>
  <si>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</si>
  <si>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</si>
  <si>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</si>
  <si>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</si>
  <si>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</si>
  <si>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</si>
  <si>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</si>
  <si>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</si>
  <si>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</si>
  <si>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</si>
  <si>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</si>
  <si>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</si>
  <si>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</si>
  <si>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</si>
  <si>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</si>
  <si>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</si>
  <si>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</si>
  <si>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</si>
  <si>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</si>
  <si>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</si>
  <si>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</si>
  <si>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</si>
  <si>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</si>
  <si>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</si>
  <si>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</si>
  <si>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</si>
  <si>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</si>
  <si>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</si>
  <si>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</si>
  <si>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</si>
  <si>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</si>
  <si>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</si>
  <si>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</si>
  <si>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</si>
  <si>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</si>
  <si>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</si>
  <si>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</si>
  <si>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</si>
  <si>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</si>
  <si>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</si>
  <si>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</si>
  <si>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</si>
  <si>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</si>
  <si>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</si>
  <si>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</si>
  <si>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</si>
  <si>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</si>
  <si>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</si>
  <si>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</si>
  <si>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</si>
  <si>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</si>
  <si>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</si>
  <si>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</si>
  <si>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</si>
  <si>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</si>
  <si>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</si>
  <si>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</si>
  <si>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</si>
  <si>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</si>
  <si>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</si>
  <si>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</si>
  <si>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</si>
  <si>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</si>
  <si>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</si>
  <si>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</si>
  <si>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</si>
  <si>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</si>
  <si>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</si>
  <si>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</si>
  <si>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</si>
  <si>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</si>
  <si>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</si>
  <si>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</si>
  <si>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</si>
  <si>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</si>
  <si>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</si>
  <si>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</si>
  <si>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</si>
  <si>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</si>
  <si>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</si>
  <si>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</si>
  <si>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</si>
  <si>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</si>
  <si>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</si>
  <si>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</si>
  <si>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</si>
  <si>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</si>
  <si>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</si>
  <si>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</si>
  <si>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</si>
  <si>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</si>
  <si>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</si>
  <si>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</si>
  <si>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</si>
  <si>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</si>
  <si>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</si>
  <si>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</si>
  <si>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</si>
  <si>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</si>
  <si>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</si>
  <si>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</si>
  <si>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</si>
  <si>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</si>
  <si>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</si>
  <si>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</si>
  <si>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</si>
  <si>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</si>
  <si>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</si>
  <si>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</si>
  <si>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</si>
  <si>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</si>
  <si>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</si>
  <si>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</si>
  <si>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</si>
  <si>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</si>
  <si>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</si>
  <si>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</si>
  <si>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</si>
  <si>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</si>
  <si>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</si>
  <si>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</si>
  <si>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</si>
  <si>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</si>
  <si>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</si>
  <si>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</si>
  <si>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</si>
  <si>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</si>
  <si>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</si>
  <si>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</si>
  <si>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</si>
  <si>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</si>
  <si>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</si>
  <si>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</si>
  <si>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</si>
  <si>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</si>
  <si>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</si>
  <si>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</si>
  <si>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</si>
  <si>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</si>
  <si>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</si>
  <si>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</si>
  <si>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</si>
  <si>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</si>
  <si>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</si>
  <si>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</si>
  <si>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</si>
  <si>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</si>
  <si>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</si>
  <si>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</si>
  <si>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</si>
  <si>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</si>
  <si>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</si>
  <si>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</si>
  <si>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</si>
  <si>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</si>
  <si>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</si>
  <si>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</si>
  <si>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</si>
  <si>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</si>
  <si>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</si>
  <si>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</si>
  <si>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</si>
  <si>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</si>
  <si>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</si>
  <si>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</si>
  <si>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</si>
  <si>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</si>
  <si>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</si>
  <si>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</si>
  <si>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</si>
  <si>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</si>
  <si>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</si>
  <si>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</si>
  <si>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</si>
  <si>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</si>
  <si>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</si>
  <si>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</si>
  <si>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</si>
  <si>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</si>
  <si>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</si>
  <si>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</si>
  <si>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</si>
  <si>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</si>
  <si>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</si>
  <si>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</si>
  <si>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</si>
  <si>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</si>
  <si>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</si>
  <si>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</si>
  <si>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</si>
  <si>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</si>
  <si>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</si>
  <si>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</si>
  <si>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</si>
  <si>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</si>
  <si>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</si>
  <si>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</si>
  <si>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</si>
  <si>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</si>
  <si>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</si>
  <si>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</si>
  <si>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</si>
  <si>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</si>
  <si>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</si>
  <si>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</si>
  <si>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</si>
  <si>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</si>
  <si>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</si>
  <si>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</si>
  <si>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</si>
  <si>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</si>
  <si>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</si>
  <si>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</si>
  <si>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</si>
  <si>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</si>
  <si>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</si>
  <si>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</si>
  <si>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</si>
  <si>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</si>
  <si>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</si>
  <si>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</si>
  <si>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</si>
  <si>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</si>
  <si>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</si>
  <si>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</si>
  <si>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</si>
  <si>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</si>
  <si>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</si>
  <si>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</si>
  <si>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</si>
  <si>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</si>
  <si>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</si>
  <si>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</si>
  <si>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</si>
  <si>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</si>
  <si>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</si>
  <si>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</si>
  <si>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</si>
  <si>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</si>
  <si>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</si>
  <si>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</si>
  <si>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</si>
  <si>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</si>
  <si>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</si>
  <si>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</si>
  <si>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</si>
  <si>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</si>
  <si>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</si>
  <si>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</si>
  <si>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</si>
  <si>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</si>
  <si>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</si>
  <si>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</si>
  <si>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</si>
  <si>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</si>
  <si>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</si>
  <si>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</si>
  <si>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</si>
  <si>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</si>
  <si>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</si>
  <si>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</si>
  <si>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</si>
  <si>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</si>
  <si>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</si>
  <si>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</si>
  <si>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</si>
  <si>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</si>
  <si>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</si>
  <si>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</si>
  <si>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</si>
  <si>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</si>
  <si>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</si>
  <si>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</si>
  <si>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</si>
  <si>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</si>
  <si>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</si>
  <si>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</si>
  <si>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</si>
  <si>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</si>
  <si>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</si>
  <si>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</si>
  <si>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</si>
  <si>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</si>
  <si>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</si>
  <si>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</si>
  <si>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</si>
  <si>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</si>
  <si>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</si>
  <si>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</si>
  <si>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</si>
  <si>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</si>
  <si>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</si>
  <si>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</si>
  <si>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</si>
  <si>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</si>
  <si>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</si>
  <si>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</si>
  <si>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</si>
  <si>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</si>
  <si>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</si>
  <si>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</si>
  <si>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</si>
  <si>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</si>
  <si>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</si>
  <si>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</si>
  <si>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</si>
  <si>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</si>
  <si>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</si>
  <si>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</si>
  <si>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</si>
  <si>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</si>
  <si>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</si>
  <si>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</si>
  <si>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</si>
  <si>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</si>
  <si>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</si>
  <si>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</si>
  <si>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</si>
  <si>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</si>
  <si>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</si>
  <si>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</si>
  <si>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</si>
  <si>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</si>
  <si>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</si>
  <si>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</si>
  <si>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</si>
  <si>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</si>
  <si>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</si>
  <si>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</si>
  <si>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</si>
  <si>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</si>
  <si>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</si>
  <si>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</si>
  <si>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</si>
  <si>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</si>
  <si>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</si>
  <si>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</si>
  <si>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</si>
  <si>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</si>
  <si>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</si>
  <si>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</si>
  <si>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</si>
  <si>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</si>
  <si>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</si>
  <si>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</si>
  <si>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</si>
  <si>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</si>
  <si>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</si>
  <si>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</si>
  <si>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</si>
  <si>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</si>
  <si>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</si>
  <si>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</si>
  <si>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</si>
  <si>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</si>
  <si>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</si>
  <si>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</si>
  <si>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</si>
  <si>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</si>
  <si>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</si>
  <si>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</si>
  <si>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</si>
  <si>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</si>
  <si>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</si>
  <si>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</si>
  <si>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</si>
  <si>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</si>
  <si>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</si>
  <si>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</si>
  <si>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</si>
  <si>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</si>
  <si>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</si>
  <si>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</si>
  <si>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</si>
  <si>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</si>
  <si>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</si>
  <si>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</si>
  <si>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</si>
  <si>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</si>
  <si>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</si>
  <si>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</si>
  <si>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</si>
  <si>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</si>
  <si>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</si>
  <si>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</si>
  <si>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</si>
  <si>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</si>
  <si>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</si>
  <si>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</si>
  <si>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</si>
  <si>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</si>
  <si>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</si>
  <si>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</si>
  <si>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</si>
  <si>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</si>
  <si>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</si>
  <si>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</si>
  <si>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</si>
  <si>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</si>
  <si>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</si>
  <si>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</si>
  <si>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</si>
  <si>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</si>
  <si>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</si>
  <si>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</si>
  <si>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</si>
  <si>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</si>
  <si>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</si>
  <si>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</si>
  <si>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</si>
  <si>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</si>
  <si>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</si>
  <si>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</si>
  <si>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</si>
  <si>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</si>
  <si>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</si>
  <si>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</si>
  <si>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</si>
  <si>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</si>
  <si>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</si>
  <si>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</si>
  <si>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</si>
  <si>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</si>
  <si>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</si>
  <si>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</si>
  <si>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</si>
  <si>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</si>
  <si>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</si>
  <si>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</si>
  <si>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</si>
  <si>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</si>
  <si>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</si>
  <si>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</si>
  <si>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</si>
  <si>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</si>
  <si>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</si>
  <si>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</si>
  <si>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</si>
  <si>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</si>
  <si>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</si>
  <si>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</si>
  <si>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</si>
  <si>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</si>
  <si>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</si>
  <si>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</si>
  <si>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</si>
  <si>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</si>
  <si>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</si>
  <si>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</si>
  <si>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</si>
  <si>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</si>
  <si>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</si>
  <si>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</si>
  <si>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</si>
  <si>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</si>
  <si>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</si>
  <si>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</si>
  <si>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</si>
  <si>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</si>
  <si>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</si>
  <si>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</si>
  <si>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</si>
  <si>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</si>
  <si>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</si>
  <si>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</si>
  <si>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</si>
  <si>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</si>
  <si>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</si>
  <si>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</si>
  <si>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</si>
  <si>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</si>
  <si>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</si>
  <si>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</si>
  <si>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</si>
  <si>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</si>
  <si>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</si>
  <si>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</si>
  <si>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</si>
  <si>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</si>
  <si>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</si>
  <si>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</si>
  <si>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</si>
  <si>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</si>
  <si>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</si>
  <si>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</si>
  <si>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</si>
  <si>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</si>
  <si>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</si>
  <si>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</si>
  <si>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</si>
  <si>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</si>
  <si>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</si>
  <si>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</si>
  <si>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</si>
  <si>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</si>
  <si>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</si>
  <si>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</si>
  <si>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</si>
  <si>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</si>
  <si>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</si>
  <si>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</si>
  <si>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</si>
  <si>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</si>
  <si>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</si>
  <si>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</si>
  <si>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</si>
  <si>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</si>
  <si>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</si>
  <si>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</si>
  <si>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</si>
  <si>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</si>
  <si>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</si>
  <si>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</si>
  <si>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</si>
  <si>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</si>
  <si>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</si>
  <si>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</si>
  <si>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</si>
  <si>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</si>
  <si>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</si>
  <si>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</si>
  <si>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</si>
  <si>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</si>
  <si>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</si>
  <si>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</si>
  <si>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</si>
  <si>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</si>
  <si>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</si>
  <si>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</si>
  <si>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</si>
  <si>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</si>
  <si>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</si>
  <si>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</si>
  <si>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</si>
  <si>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</si>
  <si>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</si>
  <si>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</si>
  <si>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</si>
  <si>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</si>
  <si>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</si>
  <si>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</si>
  <si>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</si>
  <si>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</si>
  <si>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</si>
  <si>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</si>
  <si>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</si>
  <si>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</si>
  <si>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</si>
  <si>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</si>
  <si>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</si>
  <si>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</si>
  <si>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</si>
  <si>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</si>
  <si>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</si>
  <si>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</si>
  <si>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</si>
  <si>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</si>
  <si>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</si>
  <si>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</si>
  <si>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</si>
  <si>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</si>
  <si>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</si>
  <si>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</si>
  <si>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</si>
  <si>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</si>
  <si>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</si>
  <si>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</si>
  <si>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</si>
  <si>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</si>
  <si>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</si>
  <si>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</si>
  <si>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</si>
  <si>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</si>
  <si>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</si>
  <si>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</si>
  <si>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</si>
  <si>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</si>
  <si>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</si>
  <si>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</si>
  <si>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</si>
  <si>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</si>
  <si>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</si>
  <si>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</si>
  <si>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</si>
  <si>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</si>
  <si>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</si>
  <si>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</si>
  <si>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</si>
  <si>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</si>
  <si>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</si>
  <si>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</si>
  <si>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</si>
  <si>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</si>
  <si>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</si>
  <si>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</si>
  <si>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</si>
  <si>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</si>
  <si>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</si>
  <si>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</si>
  <si>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</si>
  <si>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</si>
  <si>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</si>
  <si>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</si>
  <si>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</si>
  <si>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</si>
  <si>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</si>
  <si>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</si>
  <si>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</si>
  <si>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</si>
  <si>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</si>
  <si>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</si>
  <si>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</si>
  <si>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</si>
  <si>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</si>
  <si>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</si>
  <si>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</si>
  <si>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</si>
  <si>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</si>
  <si>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</si>
  <si>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</si>
  <si>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</si>
  <si>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</si>
  <si>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</si>
  <si>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</si>
  <si>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</si>
  <si>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</si>
  <si>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</si>
  <si>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</si>
  <si>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</si>
  <si>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</si>
  <si>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</si>
  <si>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</si>
  <si>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</si>
  <si>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</si>
  <si>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</si>
  <si>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</si>
  <si>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</si>
  <si>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</si>
  <si>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</si>
  <si>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</si>
  <si>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</si>
  <si>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</si>
  <si>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</si>
  <si>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</si>
  <si>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</si>
  <si>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</si>
  <si>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</si>
  <si>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</si>
  <si>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</si>
  <si>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</si>
  <si>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</si>
  <si>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</si>
  <si>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</si>
  <si>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</si>
  <si>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</si>
  <si>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</si>
  <si>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</si>
  <si>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</si>
  <si>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</si>
  <si>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</si>
  <si>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</si>
  <si>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</si>
  <si>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</si>
  <si>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</si>
  <si>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</si>
  <si>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</si>
  <si>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</si>
  <si>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</si>
  <si>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</si>
  <si>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</si>
  <si>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</si>
  <si>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</si>
  <si>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</si>
  <si>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</si>
  <si>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</si>
  <si>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</si>
  <si>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</si>
  <si>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</si>
  <si>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</si>
  <si>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</si>
  <si>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</si>
  <si>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</si>
  <si>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</si>
  <si>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</si>
  <si>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</si>
  <si>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</si>
  <si>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</si>
  <si>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</si>
  <si>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</si>
  <si>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</si>
  <si>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</si>
  <si>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</si>
  <si>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</si>
  <si>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</si>
  <si>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</si>
  <si>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</si>
  <si>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</si>
  <si>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</si>
  <si>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</si>
  <si>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</si>
  <si>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</si>
  <si>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</si>
  <si>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</si>
  <si>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</si>
  <si>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</si>
  <si>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</si>
  <si>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</si>
  <si>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</si>
  <si>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吟唱0.5秒,召唤自己的2个分身协助自己进行攻击,分身继承自身50%属性和80%的攻击,持续20秒</t>
  </si>
  <si>
    <t>吟唱0.5秒,召唤自己的2个分身协助自己进行攻击,分身继承自身57.5%属性和90%的攻击,持续20秒</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</si>
  <si>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</si>
  <si>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</si>
  <si>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</si>
  <si>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</si>
  <si>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</si>
  <si>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</si>
  <si>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</si>
  <si>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</si>
  <si>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</si>
  <si>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</si>
  <si>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</si>
  <si>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</si>
  <si>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</si>
  <si>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</si>
  <si>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</si>
  <si>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</si>
  <si>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</si>
  <si>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</si>
  <si>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</si>
  <si>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</si>
  <si>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</si>
  <si>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</si>
  <si>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</si>
  <si>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</si>
  <si>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</si>
  <si>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</si>
  <si>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</si>
  <si>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</si>
  <si>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</si>
  <si>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</si>
  <si>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</si>
  <si>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</si>
  <si>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</si>
  <si>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</si>
  <si>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</si>
  <si>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</si>
  <si>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</si>
  <si>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</si>
  <si>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</si>
  <si>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</si>
  <si>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</si>
  <si>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</si>
  <si>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</si>
  <si>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</si>
  <si>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</si>
  <si>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</si>
  <si>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</si>
  <si>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</si>
  <si>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</si>
  <si>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</si>
  <si>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</si>
  <si>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</si>
  <si>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</si>
  <si>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</si>
  <si>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</si>
  <si>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</si>
  <si>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</si>
  <si>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</si>
  <si>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</si>
  <si>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</si>
  <si>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</si>
  <si>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</si>
  <si>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</si>
  <si>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</si>
  <si>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</si>
  <si>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</si>
  <si>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</si>
  <si>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</si>
  <si>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</si>
  <si>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</si>
  <si>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奥义之击</t>
  </si>
  <si>
    <t>4,10</t>
  </si>
  <si>
    <t>60;5;0.5;1</t>
  </si>
  <si>
    <t>奥义守护</t>
  </si>
  <si>
    <t>冰封陷阱</t>
  </si>
  <si>
    <t>冰封陷阱爆炸</t>
  </si>
  <si>
    <t>爆炸陷阱</t>
  </si>
  <si>
    <t>爆炸陷阱爆炸</t>
  </si>
  <si>
    <t>冰封之地</t>
  </si>
  <si>
    <t>火舌守卫</t>
  </si>
  <si>
    <t>Skill_MonsterMatrix</t>
  </si>
  <si>
    <t>在目标区域召唤5只火舌守卫协助自己战斗,每只火舌对于魔法伤害免疫并继承角色60%攻击属性,火舌守卫无法移动但拥有较高的攻击。</t>
  </si>
  <si>
    <t>在目标区域召唤6只火舌守卫协助自己战斗,每只火舌对于魔法伤害免疫并继承角色60%攻击属性,火舌守卫无法移动但拥有较高的攻击。</t>
  </si>
  <si>
    <t>在目标区域召唤7只火舌守卫协助自己战斗,每只火舌对于魔法伤害免疫并继承角色60%攻击属性,火舌守卫无法移动但拥有较高的攻击。</t>
  </si>
  <si>
    <t>在目标区域召唤8只火舌守卫协助自己战斗,每只火舌对于魔法伤害免疫并继承角色60%攻击属性,火舌守卫无法移动但拥有较高的攻击。</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</si>
  <si>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</si>
  <si>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</si>
  <si>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</si>
  <si>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</si>
  <si>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</si>
  <si>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</si>
  <si>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</si>
  <si>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</si>
  <si>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</si>
  <si>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</si>
  <si>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</si>
  <si>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</si>
  <si>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</si>
  <si>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</si>
  <si>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</si>
  <si>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</si>
  <si>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</si>
  <si>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</si>
  <si>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</si>
  <si>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</si>
  <si>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</si>
  <si>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</si>
  <si>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</si>
  <si>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</si>
  <si>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</si>
  <si>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</si>
  <si>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</si>
  <si>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</si>
  <si>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</si>
  <si>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</si>
  <si>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</si>
  <si>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</si>
  <si>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</si>
  <si>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</si>
  <si>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</si>
  <si>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</si>
  <si>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</si>
  <si>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</si>
  <si>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</si>
  <si>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</si>
  <si>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</si>
  <si>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</si>
  <si>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</si>
  <si>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</si>
  <si>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</si>
  <si>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</si>
  <si>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</si>
  <si>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</si>
  <si>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</si>
  <si>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</si>
  <si>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</si>
  <si>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</si>
  <si>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</si>
  <si>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</si>
  <si>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</si>
  <si>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</si>
  <si>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</si>
  <si>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</si>
  <si>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</si>
  <si>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</si>
  <si>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</si>
  <si>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</si>
  <si>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</si>
  <si>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</si>
  <si>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</si>
  <si>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</si>
  <si>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</si>
  <si>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</si>
  <si>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</si>
  <si>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</si>
  <si>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</si>
  <si>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</si>
  <si>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</si>
  <si>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</si>
  <si>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</si>
  <si>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</si>
  <si>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</si>
  <si>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</si>
  <si>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</si>
  <si>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</si>
  <si>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</si>
  <si>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</si>
  <si>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</si>
  <si>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</si>
  <si>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</si>
  <si>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</si>
  <si>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</si>
  <si>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</si>
  <si>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</si>
  <si>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</si>
  <si>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</si>
  <si>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</si>
  <si>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</si>
  <si>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</si>
  <si>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</si>
  <si>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</si>
  <si>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</si>
  <si>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</si>
  <si>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</si>
  <si>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</si>
  <si>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</si>
  <si>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</si>
  <si>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</si>
  <si>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</si>
  <si>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</si>
  <si>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</si>
  <si>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</si>
  <si>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</si>
  <si>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</si>
  <si>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</si>
  <si>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</si>
  <si>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</si>
  <si>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</si>
  <si>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</si>
  <si>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</si>
  <si>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</si>
  <si>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</si>
  <si>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</si>
  <si>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</si>
  <si>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</si>
  <si>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</si>
  <si>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</si>
  <si>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</si>
  <si>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</si>
  <si>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</si>
  <si>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</si>
  <si>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</si>
  <si>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</si>
  <si>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</si>
  <si>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</si>
  <si>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</si>
  <si>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</si>
  <si>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</si>
  <si>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</si>
  <si>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</si>
  <si>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</si>
  <si>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</si>
  <si>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</si>
  <si>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</si>
  <si>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</si>
  <si>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</si>
  <si>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</si>
  <si>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</si>
  <si>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</si>
  <si>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</si>
  <si>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</si>
  <si>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</si>
  <si>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</si>
  <si>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</si>
  <si>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</si>
  <si>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</si>
  <si>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</si>
  <si>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</si>
  <si>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</si>
  <si>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</si>
  <si>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</si>
  <si>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</si>
  <si>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</si>
  <si>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</si>
  <si>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</si>
  <si>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</si>
  <si>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</si>
  <si>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</si>
  <si>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</si>
  <si>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</si>
  <si>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</si>
  <si>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</si>
  <si>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</si>
  <si>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</si>
  <si>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</si>
  <si>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</si>
  <si>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</si>
  <si>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</si>
  <si>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</si>
  <si>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</si>
  <si>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</si>
  <si>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</si>
  <si>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</si>
  <si>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</si>
  <si>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</si>
  <si>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</si>
  <si>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</si>
  <si>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</si>
  <si>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</si>
  <si>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</si>
  <si>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</si>
  <si>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</si>
  <si>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</si>
  <si>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</si>
  <si>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</si>
  <si>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</si>
  <si>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</si>
  <si>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</si>
  <si>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</si>
  <si>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</si>
  <si>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</si>
  <si>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</si>
  <si>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</si>
  <si>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</si>
  <si>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</si>
  <si>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</si>
  <si>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</si>
  <si>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</si>
  <si>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</si>
  <si>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</si>
  <si>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</si>
  <si>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</si>
  <si>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</si>
  <si>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</si>
  <si>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</si>
  <si>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</si>
  <si>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</si>
  <si>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</si>
  <si>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</si>
  <si>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</si>
  <si>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</si>
  <si>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</si>
  <si>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</si>
  <si>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</si>
  <si>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</si>
  <si>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</si>
  <si>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</si>
  <si>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</si>
  <si>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</si>
  <si>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</si>
  <si>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</si>
  <si>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</si>
  <si>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</si>
  <si>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</si>
  <si>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</si>
  <si>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</si>
  <si>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</si>
  <si>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</si>
  <si>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</si>
  <si>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</si>
  <si>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</si>
  <si>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</si>
  <si>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</si>
  <si>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</si>
  <si>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</si>
  <si>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</si>
  <si>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</si>
  <si>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</si>
  <si>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</si>
  <si>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</si>
  <si>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</si>
  <si>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</si>
  <si>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</si>
  <si>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</si>
  <si>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</si>
  <si>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</si>
  <si>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</si>
  <si>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</si>
  <si>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</si>
  <si>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</si>
  <si>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</si>
  <si>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</si>
  <si>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</si>
  <si>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</si>
  <si>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</si>
  <si>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</si>
  <si>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</si>
  <si>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</si>
  <si>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</si>
  <si>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</si>
  <si>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</si>
  <si>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</si>
  <si>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</si>
  <si>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</si>
  <si>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</si>
  <si>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</si>
  <si>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</si>
  <si>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</si>
  <si>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</si>
  <si>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</si>
  <si>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</si>
  <si>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</si>
  <si>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</si>
  <si>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</si>
  <si>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</si>
  <si>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</si>
  <si>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</si>
  <si>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</si>
  <si>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</si>
  <si>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</si>
  <si>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</si>
  <si>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</si>
  <si>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</si>
  <si>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</si>
  <si>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</si>
  <si>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</si>
  <si>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</si>
  <si>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</si>
  <si>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</si>
  <si>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</si>
  <si>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</si>
  <si>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</si>
  <si>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</si>
  <si>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</si>
  <si>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</si>
  <si>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</si>
  <si>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</si>
  <si>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</si>
  <si>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</si>
  <si>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</si>
  <si>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</si>
  <si>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</si>
  <si>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</si>
  <si>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</si>
  <si>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</si>
  <si>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</si>
  <si>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</si>
  <si>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</si>
  <si>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</si>
  <si>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</si>
  <si>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</si>
  <si>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</si>
  <si>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</si>
  <si>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</si>
  <si>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</si>
  <si>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</si>
  <si>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</si>
  <si>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</si>
  <si>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</si>
  <si>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</si>
  <si>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</si>
  <si>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</si>
  <si>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</si>
  <si>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</si>
  <si>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</si>
  <si>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</si>
  <si>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</si>
  <si>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</si>
  <si>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</si>
  <si>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</si>
  <si>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</si>
  <si>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</si>
  <si>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</si>
  <si>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</si>
  <si>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</si>
  <si>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</si>
  <si>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</si>
  <si>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</si>
  <si>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</si>
  <si>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</si>
  <si>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</si>
  <si>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</si>
  <si>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</si>
  <si>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</si>
  <si>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</si>
  <si>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</si>
  <si>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</si>
  <si>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</si>
  <si>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</si>
  <si>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</si>
  <si>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</si>
  <si>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</si>
  <si>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</si>
  <si>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</si>
  <si>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</si>
  <si>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</si>
  <si>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</si>
  <si>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</si>
  <si>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</si>
  <si>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</si>
  <si>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</si>
  <si>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</si>
  <si>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</si>
  <si>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</si>
  <si>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</si>
  <si>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</si>
  <si>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</si>
  <si>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</si>
  <si>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</si>
  <si>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</si>
  <si>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</si>
  <si>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</si>
  <si>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</si>
  <si>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</si>
  <si>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</si>
  <si>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</si>
  <si>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</si>
  <si>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</si>
  <si>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</si>
  <si>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</si>
  <si>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</si>
  <si>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</si>
  <si>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</si>
  <si>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</si>
  <si>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</si>
  <si>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</si>
  <si>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</si>
  <si>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</si>
  <si>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</si>
  <si>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</si>
  <si>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</si>
  <si>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</si>
  <si>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</si>
  <si>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</si>
  <si>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</si>
  <si>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</si>
  <si>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</si>
  <si>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</si>
  <si>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</si>
  <si>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</si>
  <si>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</si>
  <si>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</si>
  <si>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</si>
  <si>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</si>
  <si>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</si>
  <si>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</si>
  <si>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</si>
  <si>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</si>
  <si>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</si>
  <si>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</si>
  <si>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</si>
  <si>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</si>
  <si>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</si>
  <si>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</si>
  <si>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</si>
  <si>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</si>
  <si>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</si>
  <si>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</si>
  <si>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</si>
  <si>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</si>
  <si>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</si>
  <si>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</si>
  <si>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</si>
  <si>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</si>
  <si>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</si>
  <si>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</si>
  <si>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</si>
  <si>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</si>
  <si>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</si>
  <si>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</si>
  <si>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</si>
  <si>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</si>
  <si>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</si>
  <si>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</si>
  <si>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</si>
  <si>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</si>
  <si>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</si>
  <si>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</si>
  <si>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</si>
  <si>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</si>
  <si>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</si>
  <si>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</si>
  <si>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</si>
  <si>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</si>
  <si>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</si>
  <si>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</si>
  <si>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</si>
  <si>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</si>
  <si>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</si>
  <si>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</si>
  <si>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</si>
  <si>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</si>
  <si>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</si>
  <si>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</si>
  <si>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</si>
  <si>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</si>
  <si>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</si>
  <si>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</si>
  <si>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</si>
  <si>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</si>
  <si>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</si>
  <si>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</si>
  <si>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</si>
  <si>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</si>
  <si>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</si>
  <si>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</si>
  <si>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</si>
  <si>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</si>
  <si>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</si>
  <si>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</si>
  <si>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</si>
  <si>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</si>
  <si>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</si>
  <si>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</si>
  <si>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</si>
  <si>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</si>
  <si>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</si>
  <si>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</si>
  <si>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</si>
  <si>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</si>
  <si>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</si>
  <si>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</si>
  <si>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</si>
  <si>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</si>
  <si>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</si>
  <si>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</si>
  <si>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</si>
  <si>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</si>
  <si>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</si>
  <si>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</si>
  <si>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</si>
  <si>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</si>
  <si>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</si>
  <si>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</si>
  <si>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</si>
  <si>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</si>
  <si>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</si>
  <si>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</si>
  <si>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</si>
  <si>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</si>
  <si>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</si>
  <si>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</si>
  <si>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</si>
  <si>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</si>
  <si>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</si>
  <si>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</si>
  <si>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</si>
  <si>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</si>
  <si>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</si>
  <si>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</si>
  <si>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</si>
  <si>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</si>
  <si>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</si>
  <si>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</si>
  <si>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</si>
  <si>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</si>
  <si>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</si>
  <si>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</si>
  <si>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</si>
  <si>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</si>
  <si>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</si>
  <si>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</si>
  <si>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</si>
  <si>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</si>
  <si>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</si>
  <si>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</si>
  <si>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</si>
  <si>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</si>
  <si>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</si>
  <si>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</si>
  <si>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</si>
  <si>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</si>
  <si>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</si>
  <si>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</si>
  <si>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</si>
  <si>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</si>
  <si>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</si>
  <si>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</si>
  <si>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</si>
  <si>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</si>
  <si>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</si>
  <si>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</si>
  <si>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</si>
  <si>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</si>
  <si>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</si>
  <si>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</si>
  <si>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</si>
  <si>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</si>
  <si>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</si>
  <si>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</si>
  <si>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</si>
  <si>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</si>
  <si>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</si>
  <si>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</si>
  <si>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</si>
  <si>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</si>
  <si>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</si>
  <si>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</si>
  <si>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</si>
  <si>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</si>
  <si>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</si>
  <si>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</si>
  <si>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</si>
  <si>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</si>
  <si>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</si>
  <si>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</si>
  <si>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</si>
  <si>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</si>
  <si>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</si>
  <si>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</si>
  <si>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</si>
  <si>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</si>
  <si>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</si>
  <si>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</si>
  <si>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</si>
  <si>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</si>
  <si>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</si>
  <si>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</si>
  <si>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</si>
  <si>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</si>
  <si>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</si>
  <si>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</si>
  <si>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</si>
  <si>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</si>
  <si>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</si>
  <si>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</si>
  <si>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</si>
  <si>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</si>
  <si>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</si>
  <si>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</si>
  <si>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</si>
  <si>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</si>
  <si>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</si>
  <si>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</si>
  <si>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</si>
  <si>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</si>
  <si>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</si>
  <si>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</si>
  <si>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</si>
  <si>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</si>
  <si>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</si>
  <si>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</si>
  <si>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</si>
  <si>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</si>
  <si>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</si>
  <si>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</si>
  <si>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</si>
  <si>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</si>
  <si>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</si>
  <si>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</si>
  <si>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</si>
  <si>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</si>
  <si>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</si>
  <si>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</si>
  <si>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</si>
  <si>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</si>
  <si>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</si>
  <si>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</si>
  <si>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</si>
  <si>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</si>
  <si>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</si>
  <si>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</si>
  <si>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</si>
  <si>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</si>
  <si>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</si>
  <si>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</si>
  <si>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</si>
  <si>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</si>
  <si>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</si>
  <si>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</si>
  <si>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</si>
  <si>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</si>
  <si>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</si>
  <si>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</si>
  <si>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</si>
  <si>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</si>
  <si>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</si>
  <si>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</si>
  <si>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</si>
  <si>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</si>
  <si>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</si>
  <si>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</si>
  <si>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</si>
  <si>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</si>
  <si>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</si>
  <si>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</si>
  <si>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</si>
  <si>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</si>
  <si>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</si>
  <si>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</si>
  <si>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</si>
  <si>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</si>
  <si>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</si>
  <si>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</si>
  <si>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</si>
  <si>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</si>
  <si>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</si>
  <si>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</si>
  <si>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</si>
  <si>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</si>
  <si>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</si>
  <si>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</si>
  <si>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</si>
  <si>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</si>
  <si>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</si>
  <si>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</si>
  <si>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</si>
  <si>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</si>
  <si>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</si>
  <si>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</si>
  <si>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</si>
  <si>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</si>
  <si>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</si>
  <si>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</si>
  <si>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</si>
  <si>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</si>
  <si>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</si>
  <si>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</si>
  <si>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</si>
  <si>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</si>
  <si>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</si>
  <si>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</si>
  <si>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</si>
  <si>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</si>
  <si>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</si>
  <si>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</si>
  <si>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</si>
  <si>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</si>
  <si>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</si>
  <si>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</si>
  <si>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</si>
  <si>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</si>
  <si>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</si>
  <si>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</si>
  <si>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</si>
  <si>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</si>
  <si>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</si>
  <si>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</si>
  <si>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</si>
  <si>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</si>
  <si>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</si>
  <si>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</si>
  <si>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</si>
  <si>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</si>
  <si>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</si>
  <si>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</si>
  <si>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</si>
  <si>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</si>
  <si>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</si>
  <si>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</si>
  <si>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</si>
  <si>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</si>
  <si>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</si>
  <si>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</si>
  <si>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</si>
  <si>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</si>
  <si>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</si>
  <si>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</si>
  <si>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</si>
  <si>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</si>
  <si>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</si>
  <si>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</si>
  <si>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</si>
  <si>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</si>
  <si>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</si>
  <si>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</si>
  <si>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</si>
  <si>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</si>
  <si>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</si>
  <si>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</si>
  <si>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</si>
  <si>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</si>
  <si>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</si>
  <si>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</si>
  <si>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</si>
  <si>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</si>
  <si>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</si>
  <si>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</si>
  <si>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</si>
  <si>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</si>
  <si>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</si>
  <si>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</si>
  <si>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</si>
  <si>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</si>
  <si>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</si>
  <si>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</si>
  <si>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</si>
  <si>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</si>
  <si>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</si>
  <si>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</si>
  <si>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</si>
  <si>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</si>
  <si>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</si>
  <si>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</si>
  <si>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</si>
  <si>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</si>
  <si>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</si>
  <si>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</si>
  <si>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</si>
  <si>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</si>
  <si>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</si>
  <si>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</si>
  <si>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</si>
  <si>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</si>
  <si>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</si>
  <si>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</si>
  <si>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</si>
  <si>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</si>
  <si>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</si>
  <si>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</si>
  <si>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</si>
  <si>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</si>
  <si>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</si>
  <si>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</si>
  <si>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</si>
  <si>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</si>
  <si>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</si>
  <si>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</si>
  <si>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</si>
  <si>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</si>
  <si>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</si>
  <si>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</si>
  <si>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</si>
  <si>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</si>
  <si>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</si>
  <si>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</si>
  <si>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</si>
  <si>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</si>
  <si>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</si>
  <si>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</si>
  <si>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</si>
  <si>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</si>
  <si>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</si>
  <si>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</si>
  <si>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</si>
  <si>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</si>
  <si>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</si>
  <si>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</si>
  <si>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</si>
  <si>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</si>
  <si>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</si>
  <si>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</si>
  <si>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</si>
  <si>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</si>
  <si>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</si>
  <si>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</si>
  <si>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</si>
  <si>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</si>
  <si>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</si>
  <si>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</si>
  <si>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</si>
  <si>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</si>
  <si>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</si>
  <si>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</si>
  <si>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</si>
  <si>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</si>
  <si>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</si>
  <si>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</si>
  <si>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</si>
  <si>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</si>
  <si>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</si>
  <si>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</si>
  <si>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</si>
  <si>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</si>
  <si>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</si>
  <si>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</si>
  <si>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</si>
  <si>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</si>
  <si>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</si>
  <si>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</si>
  <si>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</si>
  <si>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</si>
  <si>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</si>
  <si>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</si>
  <si>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</si>
  <si>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</si>
  <si>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</si>
  <si>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</si>
  <si>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</si>
  <si>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</si>
  <si>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</si>
  <si>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</si>
  <si>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</si>
  <si>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</si>
  <si>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</si>
  <si>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</si>
  <si>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</si>
  <si>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</si>
  <si>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</si>
  <si>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</si>
  <si>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</si>
  <si>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</si>
  <si>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</si>
  <si>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</si>
  <si>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</si>
  <si>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</si>
  <si>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</si>
  <si>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</si>
  <si>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</si>
  <si>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</si>
  <si>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</si>
  <si>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</si>
  <si>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</si>
  <si>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</si>
  <si>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</si>
  <si>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</si>
  <si>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</si>
  <si>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</si>
  <si>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</si>
  <si>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</si>
  <si>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</si>
  <si>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</si>
  <si>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</si>
  <si>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</si>
  <si>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</si>
  <si>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</si>
  <si>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</si>
  <si>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</si>
  <si>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</si>
  <si>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</si>
  <si>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</si>
  <si>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</si>
  <si>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</si>
  <si>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</si>
  <si>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</si>
  <si>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</si>
  <si>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</si>
  <si>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</si>
  <si>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</si>
  <si>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</si>
  <si>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</si>
  <si>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</si>
  <si>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</si>
  <si>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</si>
  <si>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</si>
  <si>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</si>
  <si>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</si>
  <si>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</si>
  <si>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</si>
  <si>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</si>
  <si>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</si>
  <si>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</si>
  <si>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</si>
  <si>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</si>
  <si>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</si>
  <si>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</si>
  <si>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</si>
  <si>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</si>
  <si>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</si>
  <si>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</si>
  <si>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</si>
  <si>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</si>
  <si>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</si>
  <si>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</si>
  <si>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</si>
  <si>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</si>
  <si>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</si>
  <si>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</si>
  <si>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</si>
  <si>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</si>
  <si>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</si>
  <si>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</si>
  <si>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</si>
  <si>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</si>
  <si>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</si>
  <si>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</si>
  <si>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</si>
  <si>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</si>
  <si>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</si>
  <si>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</si>
  <si>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</si>
  <si>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</si>
  <si>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</si>
  <si>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</si>
  <si>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</si>
  <si>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</si>
  <si>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</si>
  <si>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</si>
  <si>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</si>
  <si>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</si>
  <si>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</si>
  <si>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</si>
  <si>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</si>
  <si>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</si>
  <si>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</si>
  <si>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</si>
  <si>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</si>
  <si>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</si>
  <si>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</si>
  <si>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</si>
  <si>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</si>
  <si>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</si>
  <si>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</si>
  <si>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</si>
  <si>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</si>
  <si>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</si>
  <si>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</si>
  <si>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</si>
  <si>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</si>
  <si>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</si>
  <si>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</si>
  <si>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</si>
  <si>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</si>
  <si>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</si>
  <si>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</si>
  <si>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</si>
  <si>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</si>
  <si>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</si>
  <si>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</si>
  <si>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</si>
  <si>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</si>
  <si>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</si>
  <si>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</si>
  <si>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</si>
  <si>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</si>
  <si>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</si>
  <si>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</si>
  <si>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</si>
  <si>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</si>
  <si>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</si>
  <si>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</si>
  <si>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</si>
  <si>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</si>
  <si>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</si>
  <si>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</si>
  <si>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</si>
  <si>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</si>
  <si>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</si>
  <si>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</si>
  <si>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</si>
  <si>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</si>
  <si>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</si>
  <si>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</si>
  <si>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</si>
  <si>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</si>
  <si>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</si>
  <si>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</si>
  <si>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</si>
  <si>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</si>
  <si>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</si>
  <si>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</si>
  <si>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</si>
  <si>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</si>
  <si>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</si>
  <si>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</si>
  <si>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</si>
  <si>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</si>
  <si>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</si>
  <si>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</si>
  <si>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</si>
  <si>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</si>
  <si>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</si>
  <si>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</si>
  <si>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</si>
  <si>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</si>
  <si>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</si>
  <si>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</si>
  <si>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</si>
  <si>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</si>
  <si>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</si>
  <si>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</si>
  <si>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</si>
  <si>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</si>
  <si>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</si>
  <si>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</si>
  <si>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</si>
  <si>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</si>
  <si>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</si>
  <si>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</si>
  <si>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</si>
  <si>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</si>
  <si>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</si>
  <si>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</si>
  <si>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</si>
  <si>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</si>
  <si>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</si>
  <si>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</si>
  <si>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</si>
  <si>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</si>
  <si>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</si>
  <si>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</si>
  <si>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</si>
  <si>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</si>
  <si>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</si>
  <si>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</si>
  <si>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</si>
  <si>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</si>
  <si>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</si>
  <si>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</si>
  <si>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</si>
  <si>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</si>
  <si>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</si>
  <si>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</si>
  <si>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</si>
  <si>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</si>
  <si>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</si>
  <si>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</si>
  <si>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</si>
  <si>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</si>
  <si>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</si>
  <si>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</si>
  <si>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</si>
  <si>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</si>
  <si>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</si>
  <si>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</si>
  <si>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</si>
  <si>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</si>
  <si>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</si>
  <si>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</si>
  <si>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</si>
  <si>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</si>
  <si>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</si>
  <si>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</si>
  <si>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</si>
  <si>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</si>
  <si>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</si>
  <si>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</si>
  <si>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</si>
  <si>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</si>
  <si>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</si>
  <si>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</si>
  <si>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</si>
  <si>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</si>
  <si>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</si>
  <si>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</si>
  <si>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</si>
  <si>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</si>
  <si>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</si>
  <si>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</si>
  <si>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</si>
  <si>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</si>
  <si>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</si>
  <si>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</si>
  <si>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</si>
  <si>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</si>
  <si>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</si>
  <si>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</si>
  <si>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</si>
  <si>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</si>
  <si>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</si>
  <si>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</si>
  <si>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</si>
  <si>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</si>
  <si>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</si>
  <si>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</si>
  <si>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</si>
  <si>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</si>
  <si>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</si>
  <si>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</si>
  <si>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</si>
  <si>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</si>
  <si>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</si>
  <si>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</si>
  <si>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</si>
  <si>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</si>
  <si>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</si>
  <si>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</si>
  <si>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</si>
  <si>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</si>
  <si>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</si>
  <si>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</si>
  <si>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</si>
  <si>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</si>
  <si>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</si>
  <si>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</si>
  <si>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</si>
  <si>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</si>
  <si>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</si>
  <si>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</si>
  <si>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</si>
  <si>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</si>
  <si>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</si>
  <si>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</si>
  <si>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</si>
  <si>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</si>
  <si>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</si>
  <si>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</si>
  <si>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</si>
  <si>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</si>
  <si>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</si>
  <si>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</si>
  <si>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</si>
  <si>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</si>
  <si>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</si>
  <si>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</si>
  <si>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</si>
  <si>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</si>
  <si>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</si>
  <si>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</si>
  <si>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</si>
  <si>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</si>
  <si>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</si>
  <si>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</si>
  <si>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</si>
  <si>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</si>
  <si>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</si>
  <si>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</si>
  <si>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</si>
  <si>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</si>
  <si>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</si>
  <si>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</si>
  <si>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</si>
  <si>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</si>
  <si>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</si>
  <si>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</si>
  <si>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</si>
  <si>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</si>
  <si>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</si>
  <si>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</si>
  <si>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</si>
  <si>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</si>
  <si>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</si>
  <si>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</si>
  <si>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</si>
  <si>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</si>
  <si>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</si>
  <si>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</si>
  <si>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</si>
  <si>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</si>
  <si>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</si>
  <si>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</si>
  <si>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</si>
  <si>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</si>
  <si>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</si>
  <si>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</si>
  <si>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</si>
  <si>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</si>
  <si>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</si>
  <si>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</si>
  <si>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</si>
  <si>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</si>
  <si>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</si>
  <si>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</si>
  <si>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</si>
  <si>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</si>
  <si>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</si>
  <si>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</si>
  <si>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</si>
  <si>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</si>
  <si>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</si>
  <si>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</si>
  <si>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</si>
  <si>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</si>
  <si>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</si>
  <si>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</si>
  <si>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</si>
  <si>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</si>
  <si>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</si>
  <si>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</si>
  <si>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</si>
  <si>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</si>
  <si>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</si>
  <si>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</si>
  <si>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</si>
  <si>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</si>
  <si>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</si>
  <si>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</si>
  <si>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</si>
  <si>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</si>
  <si>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</si>
  <si>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</si>
  <si>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</si>
  <si>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</si>
  <si>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</si>
  <si>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</si>
  <si>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</si>
  <si>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</si>
  <si>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</si>
  <si>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</si>
  <si>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</si>
  <si>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</si>
  <si>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</si>
  <si>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</si>
  <si>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</si>
  <si>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</si>
  <si>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</si>
  <si>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</si>
  <si>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</si>
  <si>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</si>
  <si>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</si>
  <si>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</si>
  <si>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</si>
  <si>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</si>
  <si>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</si>
  <si>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</si>
  <si>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</si>
  <si>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</si>
  <si>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</si>
  <si>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</si>
  <si>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</si>
  <si>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</si>
  <si>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</si>
  <si>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</si>
  <si>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</si>
  <si>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</si>
  <si>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</si>
  <si>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</si>
  <si>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</si>
  <si>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</si>
  <si>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</si>
  <si>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</si>
  <si>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</si>
  <si>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</si>
  <si>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</si>
  <si>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</si>
  <si>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</si>
  <si>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</si>
  <si>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</si>
  <si>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</si>
  <si>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</si>
  <si>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</si>
  <si>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</si>
  <si>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</si>
  <si>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</si>
  <si>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</si>
  <si>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</si>
  <si>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</si>
  <si>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</si>
  <si>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</si>
  <si>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</si>
  <si>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</si>
  <si>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</si>
  <si>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</si>
  <si>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</si>
  <si>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</si>
  <si>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</si>
  <si>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</si>
  <si>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</si>
  <si>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</si>
  <si>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</si>
  <si>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</si>
  <si>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</si>
  <si>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</si>
  <si>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</si>
  <si>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</si>
  <si>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</si>
  <si>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</si>
  <si>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</si>
  <si>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</si>
  <si>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</si>
  <si>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</si>
  <si>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</si>
  <si>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</si>
  <si>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</si>
  <si>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</si>
  <si>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</si>
  <si>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</si>
  <si>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</si>
  <si>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</si>
  <si>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</si>
  <si>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</si>
  <si>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</si>
  <si>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</si>
  <si>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</si>
  <si>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</si>
  <si>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</si>
  <si>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</si>
  <si>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</si>
  <si>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</si>
  <si>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90001027,90001028</t>
    <phoneticPr fontId="44" type="noConversion"/>
  </si>
  <si>
    <t>90001022,90001029</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</si>
  <si>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</si>
  <si>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</si>
  <si>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</si>
  <si>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</si>
  <si>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</si>
  <si>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</si>
  <si>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</si>
  <si>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</si>
  <si>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</si>
  <si>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</si>
  <si>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</si>
  <si>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</si>
  <si>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</si>
  <si>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</si>
  <si>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</si>
  <si>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</si>
  <si>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</si>
  <si>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</si>
  <si>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</si>
  <si>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</si>
  <si>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</si>
  <si>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</si>
  <si>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</si>
  <si>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</si>
  <si>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</si>
  <si>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</si>
  <si>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</si>
  <si>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</si>
  <si>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</si>
  <si>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</si>
  <si>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</si>
  <si>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</si>
  <si>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</si>
  <si>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90104005,90104006</t>
    <phoneticPr fontId="44" type="noConversion"/>
  </si>
  <si>
    <t>90104007</t>
    <phoneticPr fontId="44" type="noConversion"/>
  </si>
  <si>
    <t>70002013;0;1;20</t>
    <phoneticPr fontId="44" type="noConversion"/>
  </si>
  <si>
    <t>技能僵直</t>
    <phoneticPr fontId="44" type="noConversion"/>
  </si>
  <si>
    <t>狂怒</t>
    <phoneticPr fontId="44" type="noConversion"/>
  </si>
  <si>
    <t>狼王撕裂</t>
    <phoneticPr fontId="44" type="noConversion"/>
  </si>
  <si>
    <t>撕裂</t>
    <phoneticPr fontId="44" type="noConversion"/>
  </si>
  <si>
    <t>3,6</t>
    <phoneticPr fontId="44" type="noConversion"/>
  </si>
  <si>
    <t>Skill_Other_ChongJi_1</t>
    <phoneticPr fontId="44" type="noConversion"/>
  </si>
  <si>
    <t>冰封虚影</t>
    <phoneticPr fontId="44" type="noConversion"/>
  </si>
  <si>
    <t>对敌人进行撕咬造成300%伤害并减速敌人60%</t>
    <phoneticPr fontId="44" type="noConversion"/>
  </si>
  <si>
    <t>Skill_Action_Common</t>
    <phoneticPr fontId="44" type="noConversion"/>
  </si>
  <si>
    <t>Skill_4</t>
    <phoneticPr fontId="44" type="noConversion"/>
  </si>
  <si>
    <t>Skill_3</t>
    <phoneticPr fontId="44" type="noConversion"/>
  </si>
  <si>
    <t>每次普通攻击有一定概率眩晕目标2秒，并恢复自身2%最大生命值</t>
    <phoneticPr fontId="44" type="noConversion"/>
  </si>
  <si>
    <t>70003019;0;5;10</t>
    <phoneticPr fontId="44" type="noConversion"/>
  </si>
  <si>
    <t>70003020;0;1;10</t>
    <phoneticPr fontId="44" type="noConversion"/>
  </si>
  <si>
    <t>90104011</t>
    <phoneticPr fontId="44" type="noConversion"/>
  </si>
  <si>
    <t>90104013,90104014,90104015,90104017</t>
    <phoneticPr fontId="44" type="noConversion"/>
  </si>
  <si>
    <t>90104016</t>
    <phoneticPr fontId="44" type="noConversion"/>
  </si>
  <si>
    <t>90104016</t>
    <phoneticPr fontId="44" type="noConversion"/>
  </si>
  <si>
    <t>90104032,90104033</t>
    <phoneticPr fontId="44" type="noConversion"/>
  </si>
  <si>
    <t>普通攻击有5%概率将目标眩晕1秒,并使自身攻击速度提升50%,持续5秒,有20%的概率恢复自身10点能量值</t>
    <phoneticPr fontId="44" type="noConversion"/>
  </si>
  <si>
    <t>受到怪物技能伤害降低95%</t>
    <phoneticPr fontId="44" type="noConversion"/>
  </si>
  <si>
    <t>203303,0.95</t>
    <phoneticPr fontId="44" type="noConversion"/>
  </si>
  <si>
    <t>203203,0.85</t>
    <phoneticPr fontId="44" type="noConversion"/>
  </si>
  <si>
    <t>怪物普攻伤害降低85%</t>
    <phoneticPr fontId="44" type="noConversion"/>
  </si>
  <si>
    <t>技能冷却时间提升10%</t>
    <phoneticPr fontId="44" type="noConversion"/>
  </si>
  <si>
    <t>203603,0.1</t>
    <phoneticPr fontId="44" type="noConversion"/>
  </si>
  <si>
    <t>90000111;0;1;1;1,1,1,1,1,1,1,1,1;0,0,0,0,0</t>
  </si>
  <si>
    <t>90000112;0;1;1;1,1,1,1,1,1,1,1,1;0,0,0,0,0</t>
  </si>
  <si>
    <t>90000113;0;1;1;1,1,1,1,1,1,1,1,1;0,0,0,0,0</t>
  </si>
  <si>
    <t>90000114;0;1;1;1,1,1,1,1,1,1,1,1;0,0,0,0,0</t>
  </si>
  <si>
    <t>90000115;0;1;1;1,1,1,1,1,1,1,1,1;0,0,0,0,0</t>
  </si>
  <si>
    <t>90000121;0;1;1;1,1,1,1,1,1,1,1,1;0,0,0,0,0</t>
  </si>
  <si>
    <t>90000122;0;1;1;1,1,1,1,1,1,1,1,1;0,0,0,0,0</t>
  </si>
  <si>
    <t>90000123;0;1;1;1,1,1,1,1,1,1,1,1;0,0,0,0,0</t>
  </si>
  <si>
    <t>90000124;0;1;1;1,1,1,1,1,1,1,1,1;0,0,0,0,0</t>
  </si>
  <si>
    <t>90000125;0;1;1;1,1,1,1,1,1,1,1,1;0,0,0,0,0</t>
  </si>
  <si>
    <t>90000001;1;1;2;2,0.8,0.8,0.5,0.5,0.8,0.8,0.8,0.8;5000,0,0,0,0</t>
    <phoneticPr fontId="44" type="noConversion"/>
  </si>
  <si>
    <t>90000001;1;1;2;2.25,0.9,0.9,0.575,0.575,0.9,0.9,0.9,0.9;5000,0,0,0,0</t>
    <phoneticPr fontId="44" type="noConversion"/>
  </si>
  <si>
    <t>90000001;1;1;2;2.5,1,1,0.65,0.65,1,1,1,1;5000,0,0,0,0</t>
    <phoneticPr fontId="44" type="noConversion"/>
  </si>
  <si>
    <t>90000001;1;1;2;2.75,1.1,1.1,0.725,0.725,1,1,1,1;5000,0,0,0,0</t>
    <phoneticPr fontId="44" type="noConversion"/>
  </si>
  <si>
    <t>90000001;1;1;2;3,1.2,1.2,0.8,0.8,1,1,1,1;5000,0,0,0,0</t>
    <phoneticPr fontId="44" type="noConversion"/>
  </si>
  <si>
    <t>90000131;0;1;1;1.5,0.8,0.8,0.8,0.8,0.8,0.8,0.8,0.8;5000,0,0,750,750;90000131,90000132,90000133,90000134,90000135</t>
    <phoneticPr fontId="44" type="noConversion"/>
  </si>
  <si>
    <t>90000132;0;1;1;1.75,0.9,0.9,0.9,0.9,0.9,0.9,0.9,0.9;5000,0,0,1250,1250;90000131,90000132,90000133,90000134,90000135</t>
    <phoneticPr fontId="44" type="noConversion"/>
  </si>
  <si>
    <t>90000133;0;1;1;2,1,1,1,1,1,1,1,1;5000,0,0,1750,1750;90000131,90000132,90000133,90000134,90000135</t>
    <phoneticPr fontId="44" type="noConversion"/>
  </si>
  <si>
    <t>90000134;0;1;1;2.25,1.1,1.1,1.1,1.1,1,1,1,1;5000,0,0,2250,2250;90000131,90000132,90000133,90000134,90000135</t>
    <phoneticPr fontId="44" type="noConversion"/>
  </si>
  <si>
    <t>90000135;0;1;1;2.5,1.2,1.2,1.2,1.2,1,1,1,1;5000,0,0,2750,2750;90000131,90000132,90000133,90000134,90000135</t>
    <phoneticPr fontId="44" type="noConversion"/>
  </si>
  <si>
    <t>90000131;0;1;1;2.4,1,1,0.5,0.5,0.9,0.9,0.9,0.9;5000,0,0,0,0;90000131,90000132,90000133,90000134,90000135</t>
    <phoneticPr fontId="44" type="noConversion"/>
  </si>
  <si>
    <t>90000132;0;1;1;2.5,1.1,1.1,0.575,0.575,0.9,0.9,0.9,0.9;5000,0,0,0,0;90000131,90000132,90000133,90000134,90000135</t>
    <phoneticPr fontId="44" type="noConversion"/>
  </si>
  <si>
    <t>90000133;0;1;1;2.75,1.2,1.2,0.65,0.65,0.9,0.9,0.9,0.9;5000,0,0,0,0;90000131,90000132,90000133,90000134,90000135</t>
    <phoneticPr fontId="44" type="noConversion"/>
  </si>
  <si>
    <t>90000134;0;1;1;3,1.3,1.3,0.725,0.725,0.9,0.9,0.9,0.9;5000,0,0,0,0;90000131,90000132,90000133,90000134,90000135</t>
    <phoneticPr fontId="44" type="noConversion"/>
  </si>
  <si>
    <t>90000135;0;1;1;3.25,1.4,1.4,0.8,0.8,0.9,0.9,0.9,0.9;5000,0,0,0,0;90000131,90000132,90000133,90000134,90000135</t>
    <phoneticPr fontId="44" type="noConversion"/>
  </si>
  <si>
    <t>90000141;0;1;2;0.6,0.8,0.8,0.8,0.8,0.8,0.8,0.8,0.8;0,0,0,0,0;90000141,90000142,90000143,90000144,90000145</t>
    <phoneticPr fontId="44" type="noConversion"/>
  </si>
  <si>
    <t>90000143;0;1;2;0.6,1,1,1,1,1,1,1,1;0,0,0,0,0;90000141,90000142,90000143,90000144,90000145</t>
    <phoneticPr fontId="44" type="noConversion"/>
  </si>
  <si>
    <t>90000144;0;1;2;0.6,1.1,1.1,1.1,1.1,1,1,1,1;0,0,0,0,0;90000141,90000142,90000143,90000144,90000145</t>
    <phoneticPr fontId="44" type="noConversion"/>
  </si>
  <si>
    <t>90000145;0;1;2;0.6,1.2,1.2,1.2,1.2,1,1,1,1;0,0,0,0,0;90000141,90000142,90000143,90000144,90000145</t>
    <phoneticPr fontId="44" type="noConversion"/>
  </si>
  <si>
    <t>90000142;0;1;2;0.6,0.9,0.9,0.9,0.9,0.9,0.9,0.9,0.9;0,0,0,0,0;90000141,90000142,90000143,90000144,90000145</t>
    <phoneticPr fontId="44" type="noConversion"/>
  </si>
  <si>
    <t>90000151;0;1;1;2,2,2,2,2,0,0,0,0;0,0,0,0,0</t>
    <phoneticPr fontId="44" type="noConversion"/>
  </si>
  <si>
    <t>90000101;0;2;1;0.1,0.7,0.7,0.5,0.5,0.7,0.7,0.7,0.7;0,0,0,0,0</t>
    <phoneticPr fontId="44" type="noConversion"/>
  </si>
  <si>
    <t>90000013;0;1;1;0.5,0.8,0.8,0.5,0.5,0.8,0.8,0.8,0.8;5000,0,0,0,0</t>
    <phoneticPr fontId="44" type="noConversion"/>
  </si>
  <si>
    <t>90000005;0;1;1;0.1,1,1,0.5,0.5,1,1,1,1;0,0,0,0,0</t>
    <phoneticPr fontId="44" type="noConversion"/>
  </si>
  <si>
    <t>90000002;0;1;1;0.5,0.5,0.5,0.5,0.5,1,1,1,1;0,0,0,0,0</t>
    <phoneticPr fontId="44" type="noConversion"/>
  </si>
  <si>
    <t>90000152;0;1;1;1,1,1,1,1,1,1,1,1;0,0,0,0,0</t>
    <phoneticPr fontId="44" type="noConversion"/>
  </si>
  <si>
    <t>90000001;1;3,4;1,1;0.5,0.5,0.5,0.5,0.5,0,0,0,0;0,0,0,0,0</t>
    <phoneticPr fontId="44" type="noConversion"/>
  </si>
  <si>
    <t>增加自身10%闪避,闪避目标攻击后,有20%概率释放能量吸附技能</t>
    <phoneticPr fontId="44" type="noConversion"/>
  </si>
  <si>
    <t>90001071,90001076</t>
    <phoneticPr fontId="44" type="noConversion"/>
  </si>
  <si>
    <t>顺风击</t>
    <phoneticPr fontId="44" type="noConversion"/>
  </si>
  <si>
    <t>Attack_1</t>
    <phoneticPr fontId="44" type="noConversion"/>
  </si>
  <si>
    <t>大地冰裂</t>
    <phoneticPr fontId="44" type="noConversion"/>
  </si>
  <si>
    <t>3,6</t>
    <phoneticPr fontId="44" type="noConversion"/>
  </si>
  <si>
    <t>Skill_ComTargetMove_RangDamge_1</t>
    <phoneticPr fontId="44" type="noConversion"/>
  </si>
  <si>
    <t>Skill_2</t>
    <phoneticPr fontId="44" type="noConversion"/>
  </si>
  <si>
    <t>120;3</t>
    <phoneticPr fontId="44" type="noConversion"/>
  </si>
  <si>
    <t>90104031,90104035</t>
    <phoneticPr fontId="44" type="noConversion"/>
  </si>
  <si>
    <t>90104031,90104034</t>
    <phoneticPr fontId="44" type="noConversion"/>
  </si>
  <si>
    <t>90104031,90104036</t>
    <phoneticPr fontId="44" type="noConversion"/>
  </si>
  <si>
    <t>毒素炸弹</t>
    <phoneticPr fontId="44" type="noConversion"/>
  </si>
  <si>
    <t>生命治愈</t>
    <phoneticPr fontId="44" type="noConversion"/>
  </si>
  <si>
    <t>每隔20秒恢复10%生命上限</t>
    <phoneticPr fontId="44" type="noConversion"/>
  </si>
  <si>
    <t>移动束缚</t>
    <phoneticPr fontId="44" type="noConversion"/>
  </si>
  <si>
    <t>召唤自爆树怪</t>
    <phoneticPr fontId="44" type="noConversion"/>
  </si>
  <si>
    <t>自爆树怪-普攻自爆</t>
    <phoneticPr fontId="44" type="noConversion"/>
  </si>
  <si>
    <t>普攻有20%几率进行爆炸造成300%伤害,并产生毒素,毒素会造成玩家移动降低75%且每秒损失当前最大生命的5%,持续5秒</t>
    <phoneticPr fontId="44" type="noConversion"/>
  </si>
  <si>
    <t>束缚</t>
    <phoneticPr fontId="44" type="noConversion"/>
  </si>
  <si>
    <t>对触碰的敌人进行束缚且每秒损失当前最大生命的5%,持续5秒</t>
    <phoneticPr fontId="44" type="noConversion"/>
  </si>
  <si>
    <t>立即出现在玩家身后对周围造成200%攻击伤害和60%减速效果</t>
    <phoneticPr fontId="44" type="noConversion"/>
  </si>
  <si>
    <t>冲锋风暴连</t>
    <phoneticPr fontId="44" type="noConversion"/>
  </si>
  <si>
    <t>寒冰风暴</t>
    <phoneticPr fontId="44" type="noConversion"/>
  </si>
  <si>
    <t>受到攻击有20%以自身为中心释放大范围爆炸，对敌人造成300%伤害和1秒眩晕，并施加冰裂效果每秒对敌人造成1%生命值流失持续8秒，可叠加</t>
    <phoneticPr fontId="44" type="noConversion"/>
  </si>
  <si>
    <t>对前方区域释放3个风暴对敌人造成300%伤害和一秒眩晕，并施加冰裂效果每秒对敌人造成1%生命值流失持续8秒，可叠加</t>
    <phoneticPr fontId="44" type="noConversion"/>
  </si>
  <si>
    <t>立即冲锋到目标区域,造成200%伤害,并眩晕目标1秒，并施加冰裂效果每秒对敌人造成1%生命值流失持续8秒，可叠加,每次冲锋恢复自身1%最大生命值</t>
    <phoneticPr fontId="44" type="noConversion"/>
  </si>
  <si>
    <t>70003021;0;6;6</t>
    <phoneticPr fontId="44" type="noConversion"/>
  </si>
  <si>
    <t>70003022;0;5;10</t>
    <phoneticPr fontId="44" type="noConversion"/>
  </si>
  <si>
    <t>90104042,90104043</t>
    <phoneticPr fontId="44" type="noConversion"/>
  </si>
  <si>
    <t>90104044</t>
    <phoneticPr fontId="44" type="noConversion"/>
  </si>
  <si>
    <t>90104045,90104046</t>
    <phoneticPr fontId="44" type="noConversion"/>
  </si>
  <si>
    <t>每次普攻有15%几率以自身为中心释放一个大范围伤害技能,造成300%伤害和灼烧状态，持续5秒</t>
    <phoneticPr fontId="44" type="noConversion"/>
  </si>
  <si>
    <t>生命值低于80%后每隔12秒即出现在玩家身后对周围造成200%攻击伤害和60%减速效果，并恢复自身2%最大生命值</t>
    <phoneticPr fontId="44" type="noConversion"/>
  </si>
  <si>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phoneticPr fontId="44" type="noConversion"/>
  </si>
  <si>
    <t>生命值低于90%每隔15秒，在附近随机生成一个石头人，陨石阵每3秒会触发一个大范围伤害技能,造成300%伤害和灼烧状态，持续5秒，石头人60秒后消失</t>
    <phoneticPr fontId="44" type="noConversion"/>
  </si>
  <si>
    <t>普攻有30%概率发动群狼进行冲锋撕咬，对敌人造成300%伤害，减速敌人60%</t>
    <phoneticPr fontId="44" type="noConversion"/>
  </si>
  <si>
    <t>受到攻击有20%概率在目标脚底下区域释放毒素炸弹,造成350%伤害和毒素效果,毒素会造成玩家移动降低75%,且每秒损失当前最大生命的5%,持续5秒</t>
    <phoneticPr fontId="44" type="noConversion"/>
  </si>
  <si>
    <t>生命值低于80%时，每15秒在附近生成大量的捕兽夹，捕兽夹2秒后开始激活, 当玩家踩到捕兽夹后，对碰触的玩家束缚6秒，束缚期间每秒损失当前最大生命的5%。</t>
    <phoneticPr fontId="44" type="noConversion"/>
  </si>
  <si>
    <t>生命值低于60%时，每15秒会在自身附近随机生成自爆树怪,自爆树怪被击杀后进行爆炸造成500%伤害,并产生毒素,毒素会造成玩家移动降低75%且每秒损失当前最大生命的5%,持续5秒</t>
    <phoneticPr fontId="44" type="noConversion"/>
  </si>
  <si>
    <t>生命值低于70%时每隔6秒，召唤自己的虚影立即释放顺风击随后对靠近敌人进行普攻，虚影20秒后再次释放顺风击随后消失</t>
    <phoneticPr fontId="44" type="noConversion"/>
  </si>
  <si>
    <t>普攻有15%几率释放，蓄力2秒对附近大范围造成300%伤害,眩晕3秒，并恢复自身2%最大生命值</t>
    <phoneticPr fontId="44" type="noConversion"/>
  </si>
  <si>
    <t>生命值低于40%时触发狂怒，移动速度增加80%攻击速度增加50%体型变大2倍</t>
    <phoneticPr fontId="44" type="noConversion"/>
  </si>
  <si>
    <t>92021001,92021002,92021003</t>
    <phoneticPr fontId="44" type="noConversion"/>
  </si>
  <si>
    <t>暴击攻击有30%概率向目标触发精灵之击的技能</t>
    <phoneticPr fontId="44" type="noConversion"/>
  </si>
  <si>
    <t>92024001,92024002</t>
    <phoneticPr fontId="44" type="noConversion"/>
  </si>
  <si>
    <t xml:space="preserve">                   </t>
    <phoneticPr fontId="44" type="noConversion"/>
  </si>
  <si>
    <t>对一个区域释放契约风暴,风暴会把敌方的怪物不断牵引至目标区域,对范围内的怪物每秒造成150%伤害,持续8秒</t>
    <phoneticPr fontId="44" type="noConversion"/>
  </si>
  <si>
    <t>90000101;0;3,3,5;0.7,0.7;0.5,0.6,0.5,0.5,0.5,0,0,0,0;0,0,0,0,0</t>
  </si>
  <si>
    <t>90000101;0;3,3,6;0.7,0.7;0.5,0.6,0.5,0.5,0.5,0,0,0,0;0,0,0,0,0</t>
  </si>
  <si>
    <t>90000101;0;3,3,7;0.7,0.7;0.5,0.6,0.5,0.5,0.5,0,0,0,0;0,0,0,0,0</t>
  </si>
  <si>
    <t>90000101;0;3,3,8;0.7,0.7;0.5,0.6,0.5,0.5,0.5,0,0,0,0;0,0,0,0,0</t>
  </si>
  <si>
    <t>90000101;0;3,3,9;0.7,0.7;0.5,0.6,0.5,0.5,0.5,0,0,0,0;0,0,0,0,0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</si>
</sst>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50">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00B0F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4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xf numFmtId="0" fontId="0" fillId="49" borderId="0" xfId="0" applyFill="1"/>
    <xf numFmtId="0" fontId="19" fillId="49" borderId="6" xfId="0" applyFont="1" applyFill="1" applyBorder="1" applyAlignment="1">
      <alignment horizontal="center" vertical="center"/>
    </xf>
    <xf numFmtId="0" fontId="5" fillId="49" borderId="4" xfId="0" applyFont="1" applyFill="1" applyBorder="1" applyAlignment="1">
      <alignment horizontal="center" vertical="center"/>
    </xf>
    <xf numFmtId="0" fontId="5" fillId="49" borderId="5" xfId="0" applyNumberFormat="1" applyFont="1" applyFill="1" applyBorder="1" applyAlignment="1">
      <alignment horizontal="center" vertical="center"/>
    </xf>
    <xf numFmtId="0" fontId="4" fillId="49" borderId="3" xfId="0" applyNumberFormat="1" applyFont="1" applyFill="1" applyBorder="1" applyAlignment="1">
      <alignment horizontal="center" vertical="center"/>
    </xf>
    <xf numFmtId="0" fontId="6" fillId="49" borderId="3" xfId="0" applyNumberFormat="1" applyFont="1" applyFill="1" applyBorder="1" applyAlignment="1">
      <alignment horizontal="center" vertical="center"/>
    </xf>
    <xf numFmtId="0" fontId="0" fillId="49" borderId="0" xfId="0" applyNumberFormat="1" applyFill="1" applyAlignment="1">
      <alignment horizontal="center" vertical="center"/>
    </xf>
    <xf numFmtId="0" fontId="5" fillId="49" borderId="0" xfId="0" applyNumberFormat="1" applyFont="1" applyFill="1" applyBorder="1" applyAlignment="1">
      <alignment horizontal="center" vertical="center"/>
    </xf>
    <xf numFmtId="49" fontId="5" fillId="49" borderId="4" xfId="0" applyNumberFormat="1" applyFont="1" applyFill="1" applyBorder="1" applyAlignment="1">
      <alignment horizontal="center" vertical="center"/>
    </xf>
    <xf numFmtId="49" fontId="8" fillId="49" borderId="3" xfId="0" applyNumberFormat="1" applyFont="1" applyFill="1" applyBorder="1" applyAlignment="1">
      <alignment horizontal="center" vertical="center"/>
    </xf>
    <xf numFmtId="0" fontId="7" fillId="49" borderId="3" xfId="0" applyNumberFormat="1" applyFont="1" applyFill="1" applyBorder="1" applyAlignment="1">
      <alignment horizontal="center" vertical="center"/>
    </xf>
    <xf numFmtId="0" fontId="8" fillId="49" borderId="4" xfId="0" applyFont="1" applyFill="1" applyBorder="1" applyAlignment="1">
      <alignment horizontal="left" vertical="center"/>
    </xf>
    <xf numFmtId="0" fontId="8" fillId="49" borderId="3" xfId="0" applyNumberFormat="1" applyFont="1" applyFill="1" applyBorder="1" applyAlignment="1">
      <alignment horizontal="center" vertical="center"/>
    </xf>
    <xf numFmtId="0" fontId="8" fillId="49" borderId="4" xfId="0" applyFont="1" applyFill="1" applyBorder="1" applyAlignment="1">
      <alignment horizontal="center" vertical="center"/>
    </xf>
    <xf numFmtId="0" fontId="4" fillId="49" borderId="3" xfId="0" quotePrefix="1" applyNumberFormat="1" applyFont="1" applyFill="1" applyBorder="1" applyAlignment="1">
      <alignment horizontal="center" vertical="center"/>
    </xf>
    <xf numFmtId="3" fontId="5" fillId="49" borderId="4" xfId="0" quotePrefix="1" applyNumberFormat="1" applyFont="1" applyFill="1" applyBorder="1" applyAlignment="1">
      <alignment horizontal="center" vertical="center"/>
    </xf>
    <xf numFmtId="49" fontId="6" fillId="49" borderId="3" xfId="0" applyNumberFormat="1" applyFont="1" applyFill="1" applyBorder="1" applyAlignment="1">
      <alignment horizontal="center" vertical="center"/>
    </xf>
    <xf numFmtId="49" fontId="6" fillId="49" borderId="3" xfId="0" applyNumberFormat="1" applyFont="1" applyFill="1" applyBorder="1" applyAlignment="1">
      <alignment horizontal="left" vertical="center"/>
    </xf>
    <xf numFmtId="49" fontId="8" fillId="49" borderId="3" xfId="0" applyNumberFormat="1" applyFont="1" applyFill="1" applyBorder="1" applyAlignment="1">
      <alignment horizontal="left" vertical="center"/>
    </xf>
    <xf numFmtId="0" fontId="6" fillId="6" borderId="3" xfId="0" quotePrefix="1" applyNumberFormat="1" applyFont="1" applyFill="1" applyBorder="1" applyAlignment="1">
      <alignment horizontal="center" vertical="center"/>
    </xf>
    <xf numFmtId="0" fontId="0" fillId="49" borderId="0" xfId="0" applyNumberFormat="1" applyFill="1" applyBorder="1"/>
    <xf numFmtId="0" fontId="47" fillId="49" borderId="4" xfId="0" applyFont="1" applyFill="1" applyBorder="1" applyAlignment="1">
      <alignment horizontal="center" vertical="center"/>
    </xf>
    <xf numFmtId="3" fontId="6" fillId="49" borderId="3" xfId="0" quotePrefix="1" applyNumberFormat="1" applyFont="1" applyFill="1" applyBorder="1" applyAlignment="1">
      <alignment horizontal="center" vertical="center"/>
    </xf>
    <xf numFmtId="0" fontId="6" fillId="49" borderId="3" xfId="0" quotePrefix="1" applyNumberFormat="1" applyFont="1" applyFill="1" applyBorder="1" applyAlignment="1">
      <alignment horizontal="center" vertical="center"/>
    </xf>
    <xf numFmtId="0" fontId="8" fillId="49" borderId="3" xfId="0" quotePrefix="1" applyNumberFormat="1" applyFont="1" applyFill="1" applyBorder="1" applyAlignment="1">
      <alignment horizontal="center" vertical="center"/>
    </xf>
    <xf numFmtId="0" fontId="12" fillId="8" borderId="3" xfId="0" applyNumberFormat="1" applyFont="1" applyFill="1" applyBorder="1" applyAlignment="1">
      <alignment horizontal="center" vertical="center"/>
    </xf>
    <xf numFmtId="0" fontId="14" fillId="0" borderId="0" xfId="0" applyFont="1"/>
    <xf numFmtId="3" fontId="4" fillId="49" borderId="3" xfId="0" quotePrefix="1" applyNumberFormat="1" applyFont="1" applyFill="1" applyBorder="1" applyAlignment="1">
      <alignment horizontal="center" vertical="center"/>
    </xf>
    <xf numFmtId="49" fontId="6" fillId="49" borderId="3" xfId="0" applyNumberFormat="1" applyFont="1" applyFill="1" applyBorder="1" applyAlignment="1">
      <alignment horizontal="left"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AX809" activePane="bottomRight" state="frozen"/>
      <selection pane="topRight"/>
      <selection pane="bottomLeft"/>
      <selection pane="bottomRight" activeCell="AY821" sqref="AY82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bestFit="1"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2248</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2222</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2234</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2245</v>
      </c>
      <c r="AT183" s="81" t="s">
        <v>157</v>
      </c>
      <c r="AU183" s="65" t="s">
        <v>354</v>
      </c>
      <c r="AV183" s="65">
        <v>10003002</v>
      </c>
      <c r="AW183" s="65">
        <v>20000027</v>
      </c>
      <c r="AX183" s="81" t="s">
        <v>437</v>
      </c>
      <c r="AY183" s="81" t="s">
        <v>2235</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2236</v>
      </c>
      <c r="AG184" s="61">
        <v>2</v>
      </c>
      <c r="AH184" s="61">
        <v>2</v>
      </c>
      <c r="AI184" s="61">
        <v>0</v>
      </c>
      <c r="AJ184" s="61">
        <v>3</v>
      </c>
      <c r="AK184" s="65">
        <v>0</v>
      </c>
      <c r="AL184" s="65">
        <v>0</v>
      </c>
      <c r="AM184" s="65">
        <v>0</v>
      </c>
      <c r="AN184" s="65">
        <v>0</v>
      </c>
      <c r="AO184" s="65">
        <v>60000</v>
      </c>
      <c r="AP184" s="65">
        <v>0</v>
      </c>
      <c r="AQ184" s="65">
        <v>6</v>
      </c>
      <c r="AR184" s="61">
        <v>0</v>
      </c>
      <c r="AS184" s="211" t="s">
        <v>2245</v>
      </c>
      <c r="AT184" s="81" t="s">
        <v>157</v>
      </c>
      <c r="AU184" s="65" t="s">
        <v>354</v>
      </c>
      <c r="AV184" s="65">
        <v>10003002</v>
      </c>
      <c r="AW184" s="65">
        <v>20000027</v>
      </c>
      <c r="AX184" s="81" t="s">
        <v>437</v>
      </c>
      <c r="AY184" s="81" t="s">
        <v>2237</v>
      </c>
      <c r="AZ184" s="72">
        <v>0</v>
      </c>
      <c r="BA184" s="72">
        <v>0</v>
      </c>
      <c r="BB184" s="83" t="s">
        <v>2244</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2240</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2246</v>
      </c>
      <c r="AS185" s="212" t="s">
        <v>2245</v>
      </c>
      <c r="AT185" s="81" t="s">
        <v>2241</v>
      </c>
      <c r="AU185" s="54" t="s">
        <v>347</v>
      </c>
      <c r="AV185" s="65">
        <v>0</v>
      </c>
      <c r="AW185" s="65">
        <v>62001204</v>
      </c>
      <c r="AX185" s="53" t="s">
        <v>158</v>
      </c>
      <c r="AY185" s="54">
        <v>0</v>
      </c>
      <c r="AZ185" s="72">
        <v>0</v>
      </c>
      <c r="BA185" s="72">
        <v>0</v>
      </c>
      <c r="BB185" s="73" t="s">
        <v>2243</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2242</v>
      </c>
      <c r="E186" s="65">
        <v>1</v>
      </c>
      <c r="F186" s="54">
        <v>60010100</v>
      </c>
      <c r="G186" s="65">
        <v>0</v>
      </c>
      <c r="H186" s="72">
        <v>0</v>
      </c>
      <c r="I186" s="65">
        <v>1</v>
      </c>
      <c r="J186" s="65">
        <v>0</v>
      </c>
      <c r="K186" s="65">
        <v>0</v>
      </c>
      <c r="L186" s="54">
        <v>0</v>
      </c>
      <c r="M186" s="54">
        <v>0</v>
      </c>
      <c r="N186" s="54">
        <v>2</v>
      </c>
      <c r="O186" s="54">
        <v>1</v>
      </c>
      <c r="P186" s="54">
        <v>0.15</v>
      </c>
      <c r="Q186" s="54">
        <v>0</v>
      </c>
      <c r="R186" s="61">
        <v>0</v>
      </c>
      <c r="S186" s="54">
        <v>0</v>
      </c>
      <c r="T186" s="54">
        <v>1</v>
      </c>
      <c r="U186" s="54">
        <v>2</v>
      </c>
      <c r="V186" s="54">
        <v>0</v>
      </c>
      <c r="W186" s="54">
        <v>2</v>
      </c>
      <c r="X186" s="54">
        <v>0</v>
      </c>
      <c r="Y186" s="54">
        <v>1</v>
      </c>
      <c r="Z186" s="54">
        <v>0</v>
      </c>
      <c r="AA186" s="54">
        <v>0</v>
      </c>
      <c r="AB186" s="54">
        <v>0</v>
      </c>
      <c r="AC186" s="54">
        <v>1</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2245</v>
      </c>
      <c r="AT186" s="81" t="s">
        <v>212</v>
      </c>
      <c r="AU186" s="54" t="s">
        <v>347</v>
      </c>
      <c r="AV186" s="65">
        <v>0</v>
      </c>
      <c r="AW186" s="65">
        <v>62001205</v>
      </c>
      <c r="AX186" s="53" t="s">
        <v>158</v>
      </c>
      <c r="AY186" s="54">
        <v>0</v>
      </c>
      <c r="AZ186" s="72">
        <v>0</v>
      </c>
      <c r="BA186" s="72">
        <v>0</v>
      </c>
      <c r="BB186" s="73" t="s">
        <v>2343</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2238</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2239</v>
      </c>
      <c r="AY187" s="54" t="s">
        <v>2247</v>
      </c>
      <c r="AZ187" s="72">
        <v>0</v>
      </c>
      <c r="BA187" s="72">
        <v>0</v>
      </c>
      <c r="BB187" s="73" t="s">
        <v>2346</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2238</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2239</v>
      </c>
      <c r="AY188" s="54" t="s">
        <v>2247</v>
      </c>
      <c r="AZ188" s="72">
        <v>0</v>
      </c>
      <c r="BA188" s="72">
        <v>0</v>
      </c>
      <c r="BB188" s="73" t="s">
        <v>2346</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2238</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2239</v>
      </c>
      <c r="AY189" s="54" t="s">
        <v>2247</v>
      </c>
      <c r="AZ189" s="72">
        <v>0</v>
      </c>
      <c r="BA189" s="72">
        <v>0</v>
      </c>
      <c r="BB189" s="73" t="s">
        <v>2346</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s="214" customFormat="1" ht="20.100000000000001" customHeight="1">
      <c r="C200" s="8">
        <v>62002011</v>
      </c>
      <c r="D200" s="215" t="s">
        <v>446</v>
      </c>
      <c r="E200" s="216">
        <v>1</v>
      </c>
      <c r="F200" s="216">
        <v>60010002</v>
      </c>
      <c r="G200" s="216">
        <v>0</v>
      </c>
      <c r="H200" s="217">
        <v>0</v>
      </c>
      <c r="I200" s="216">
        <v>1</v>
      </c>
      <c r="J200" s="216">
        <v>0</v>
      </c>
      <c r="K200" s="217">
        <v>0</v>
      </c>
      <c r="L200" s="217">
        <v>0</v>
      </c>
      <c r="M200" s="216">
        <v>0</v>
      </c>
      <c r="N200" s="216">
        <v>2</v>
      </c>
      <c r="O200" s="216">
        <v>1</v>
      </c>
      <c r="P200" s="216">
        <v>0.15</v>
      </c>
      <c r="Q200" s="216">
        <v>0</v>
      </c>
      <c r="R200" s="218">
        <v>0</v>
      </c>
      <c r="S200" s="216">
        <v>0</v>
      </c>
      <c r="T200" s="219">
        <v>1</v>
      </c>
      <c r="U200" s="216">
        <v>1</v>
      </c>
      <c r="V200" s="217">
        <v>0</v>
      </c>
      <c r="W200" s="216">
        <v>1.5</v>
      </c>
      <c r="X200" s="216">
        <v>0</v>
      </c>
      <c r="Y200" s="216">
        <v>0</v>
      </c>
      <c r="Z200" s="216">
        <v>0</v>
      </c>
      <c r="AA200" s="217">
        <v>0</v>
      </c>
      <c r="AB200" s="216">
        <v>0</v>
      </c>
      <c r="AC200" s="216">
        <v>1</v>
      </c>
      <c r="AD200" s="216">
        <v>10</v>
      </c>
      <c r="AE200" s="216">
        <v>1</v>
      </c>
      <c r="AF200" s="216">
        <v>2</v>
      </c>
      <c r="AG200" s="220">
        <v>0</v>
      </c>
      <c r="AH200" s="220">
        <v>1</v>
      </c>
      <c r="AI200" s="218">
        <v>0</v>
      </c>
      <c r="AJ200" s="216">
        <v>0</v>
      </c>
      <c r="AK200" s="221">
        <v>0</v>
      </c>
      <c r="AL200" s="216">
        <v>0</v>
      </c>
      <c r="AM200" s="216">
        <v>0</v>
      </c>
      <c r="AN200" s="216">
        <v>0</v>
      </c>
      <c r="AO200" s="216">
        <v>3000</v>
      </c>
      <c r="AP200" s="216">
        <v>0</v>
      </c>
      <c r="AQ200" s="216">
        <v>0</v>
      </c>
      <c r="AR200" s="218">
        <v>90104012</v>
      </c>
      <c r="AS200" s="222" t="s">
        <v>2262</v>
      </c>
      <c r="AT200" s="216">
        <v>0</v>
      </c>
      <c r="AU200" s="217">
        <v>0</v>
      </c>
      <c r="AV200" s="217">
        <v>0</v>
      </c>
      <c r="AW200" s="217">
        <v>0</v>
      </c>
      <c r="AX200" s="223" t="s">
        <v>158</v>
      </c>
      <c r="AY200" s="219">
        <v>0</v>
      </c>
      <c r="AZ200" s="224">
        <v>0</v>
      </c>
      <c r="BA200" s="224">
        <v>0</v>
      </c>
      <c r="BB200" s="225" t="s">
        <v>2259</v>
      </c>
      <c r="BC200" s="216">
        <v>4</v>
      </c>
      <c r="BD200" s="216">
        <v>0</v>
      </c>
      <c r="BE200" s="226">
        <v>0</v>
      </c>
      <c r="BF200" s="216">
        <v>1</v>
      </c>
      <c r="BG200" s="216">
        <v>0</v>
      </c>
      <c r="BH200" s="221">
        <v>0</v>
      </c>
      <c r="BI200" s="216">
        <v>0</v>
      </c>
      <c r="BJ200" s="218">
        <v>0</v>
      </c>
      <c r="BK200" s="218">
        <v>0</v>
      </c>
      <c r="BL200" s="218">
        <v>0</v>
      </c>
      <c r="BM200" s="218">
        <v>0</v>
      </c>
      <c r="BN200" s="218">
        <v>0</v>
      </c>
      <c r="BO200" s="218">
        <v>0</v>
      </c>
    </row>
    <row r="201" spans="3:67" s="214" customFormat="1" ht="20.100000000000001" customHeight="1">
      <c r="C201" s="8">
        <v>62002012</v>
      </c>
      <c r="D201" s="227" t="s">
        <v>2249</v>
      </c>
      <c r="E201" s="216">
        <v>1</v>
      </c>
      <c r="F201" s="216">
        <v>60010002</v>
      </c>
      <c r="G201" s="216">
        <v>0</v>
      </c>
      <c r="H201" s="217">
        <v>0</v>
      </c>
      <c r="I201" s="216">
        <v>1</v>
      </c>
      <c r="J201" s="216">
        <v>0</v>
      </c>
      <c r="K201" s="217">
        <v>0</v>
      </c>
      <c r="L201" s="217">
        <v>0</v>
      </c>
      <c r="M201" s="216">
        <v>0</v>
      </c>
      <c r="N201" s="216">
        <v>2</v>
      </c>
      <c r="O201" s="216">
        <v>2</v>
      </c>
      <c r="P201" s="216">
        <v>0.4</v>
      </c>
      <c r="Q201" s="216">
        <v>1</v>
      </c>
      <c r="R201" s="218">
        <v>0</v>
      </c>
      <c r="S201" s="216">
        <v>0</v>
      </c>
      <c r="T201" s="219">
        <v>1</v>
      </c>
      <c r="U201" s="216">
        <v>1</v>
      </c>
      <c r="V201" s="217">
        <v>0</v>
      </c>
      <c r="W201" s="216">
        <v>2</v>
      </c>
      <c r="X201" s="216">
        <v>0</v>
      </c>
      <c r="Y201" s="216">
        <v>0</v>
      </c>
      <c r="Z201" s="216">
        <v>0</v>
      </c>
      <c r="AA201" s="217">
        <v>0</v>
      </c>
      <c r="AB201" s="216">
        <v>0</v>
      </c>
      <c r="AC201" s="216">
        <v>0</v>
      </c>
      <c r="AD201" s="216">
        <v>10</v>
      </c>
      <c r="AE201" s="216">
        <v>1</v>
      </c>
      <c r="AF201" s="216">
        <v>5</v>
      </c>
      <c r="AG201" s="220">
        <v>0</v>
      </c>
      <c r="AH201" s="220">
        <v>1</v>
      </c>
      <c r="AI201" s="218">
        <v>0</v>
      </c>
      <c r="AJ201" s="216">
        <v>2.5</v>
      </c>
      <c r="AK201" s="221">
        <v>0</v>
      </c>
      <c r="AL201" s="216">
        <v>1</v>
      </c>
      <c r="AM201" s="216">
        <v>0</v>
      </c>
      <c r="AN201" s="216">
        <v>1</v>
      </c>
      <c r="AO201" s="216">
        <v>3000</v>
      </c>
      <c r="AP201" s="216">
        <v>1</v>
      </c>
      <c r="AQ201" s="216">
        <v>0</v>
      </c>
      <c r="AR201" s="228" t="s">
        <v>2263</v>
      </c>
      <c r="AS201" s="229" t="s">
        <v>2264</v>
      </c>
      <c r="AT201" s="216" t="s">
        <v>212</v>
      </c>
      <c r="AU201" s="217">
        <v>0</v>
      </c>
      <c r="AV201" s="217">
        <v>0</v>
      </c>
      <c r="AW201" s="217">
        <v>62001401</v>
      </c>
      <c r="AX201" s="223" t="s">
        <v>2256</v>
      </c>
      <c r="AY201" s="219">
        <v>0</v>
      </c>
      <c r="AZ201" s="224">
        <v>0</v>
      </c>
      <c r="BA201" s="224">
        <v>0</v>
      </c>
      <c r="BB201" s="225" t="s">
        <v>2353</v>
      </c>
      <c r="BC201" s="216">
        <v>0</v>
      </c>
      <c r="BD201" s="216">
        <v>0</v>
      </c>
      <c r="BE201" s="226">
        <v>0</v>
      </c>
      <c r="BF201" s="216">
        <v>0</v>
      </c>
      <c r="BG201" s="216">
        <v>0</v>
      </c>
      <c r="BH201" s="221">
        <v>0</v>
      </c>
      <c r="BI201" s="216">
        <v>0</v>
      </c>
      <c r="BJ201" s="218">
        <v>0</v>
      </c>
      <c r="BK201" s="218">
        <v>0</v>
      </c>
      <c r="BL201" s="218">
        <v>0</v>
      </c>
      <c r="BM201" s="218">
        <v>0</v>
      </c>
      <c r="BN201" s="218">
        <v>0</v>
      </c>
      <c r="BO201" s="218">
        <v>0</v>
      </c>
    </row>
    <row r="202" spans="3:67" s="214" customFormat="1" ht="19.5" customHeight="1">
      <c r="C202" s="8">
        <v>62002013</v>
      </c>
      <c r="D202" s="230" t="s">
        <v>2250</v>
      </c>
      <c r="E202" s="226">
        <v>1</v>
      </c>
      <c r="F202" s="219">
        <v>60010300</v>
      </c>
      <c r="G202" s="226">
        <v>0</v>
      </c>
      <c r="H202" s="224">
        <v>0</v>
      </c>
      <c r="I202" s="226">
        <v>1</v>
      </c>
      <c r="J202" s="226">
        <v>0</v>
      </c>
      <c r="K202" s="226">
        <v>0</v>
      </c>
      <c r="L202" s="219">
        <v>0</v>
      </c>
      <c r="M202" s="219">
        <v>0</v>
      </c>
      <c r="N202" s="216">
        <v>2</v>
      </c>
      <c r="O202" s="219">
        <v>1</v>
      </c>
      <c r="P202" s="219">
        <v>0.3</v>
      </c>
      <c r="Q202" s="219">
        <v>0</v>
      </c>
      <c r="R202" s="218">
        <v>0</v>
      </c>
      <c r="S202" s="219">
        <v>0</v>
      </c>
      <c r="T202" s="219">
        <v>1</v>
      </c>
      <c r="U202" s="219">
        <v>1</v>
      </c>
      <c r="V202" s="219">
        <v>0</v>
      </c>
      <c r="W202" s="219">
        <v>0</v>
      </c>
      <c r="X202" s="219">
        <v>0</v>
      </c>
      <c r="Y202" s="219">
        <v>0</v>
      </c>
      <c r="Z202" s="219">
        <v>0</v>
      </c>
      <c r="AA202" s="219">
        <v>0</v>
      </c>
      <c r="AB202" s="216">
        <v>0</v>
      </c>
      <c r="AC202" s="219">
        <v>1</v>
      </c>
      <c r="AD202" s="219">
        <v>12</v>
      </c>
      <c r="AE202" s="219">
        <v>1</v>
      </c>
      <c r="AF202" s="219">
        <v>2</v>
      </c>
      <c r="AG202" s="218">
        <v>0</v>
      </c>
      <c r="AH202" s="218">
        <v>1</v>
      </c>
      <c r="AI202" s="218">
        <v>0</v>
      </c>
      <c r="AJ202" s="218">
        <v>0</v>
      </c>
      <c r="AK202" s="219">
        <v>0</v>
      </c>
      <c r="AL202" s="219">
        <v>1</v>
      </c>
      <c r="AM202" s="219">
        <v>0</v>
      </c>
      <c r="AN202" s="219">
        <v>0</v>
      </c>
      <c r="AO202" s="219">
        <v>4000</v>
      </c>
      <c r="AP202" s="219">
        <v>0</v>
      </c>
      <c r="AQ202" s="219">
        <v>0</v>
      </c>
      <c r="AR202" s="218">
        <v>0</v>
      </c>
      <c r="AS202" s="219" t="s">
        <v>156</v>
      </c>
      <c r="AT202" s="223" t="s">
        <v>212</v>
      </c>
      <c r="AU202" s="219" t="s">
        <v>354</v>
      </c>
      <c r="AV202" s="226">
        <v>0</v>
      </c>
      <c r="AW202" s="226">
        <v>0</v>
      </c>
      <c r="AX202" s="230" t="s">
        <v>2239</v>
      </c>
      <c r="AY202" s="219" t="s">
        <v>2260</v>
      </c>
      <c r="AZ202" s="224">
        <v>0</v>
      </c>
      <c r="BA202" s="224">
        <v>0</v>
      </c>
      <c r="BB202" s="231" t="s">
        <v>2347</v>
      </c>
      <c r="BC202" s="219">
        <v>0</v>
      </c>
      <c r="BD202" s="219">
        <v>0</v>
      </c>
      <c r="BE202" s="219">
        <v>0</v>
      </c>
      <c r="BF202" s="219">
        <v>0</v>
      </c>
      <c r="BG202" s="219">
        <v>0</v>
      </c>
      <c r="BH202" s="219">
        <v>0</v>
      </c>
      <c r="BI202" s="216">
        <v>0</v>
      </c>
      <c r="BJ202" s="218">
        <v>0</v>
      </c>
      <c r="BK202" s="218">
        <v>0</v>
      </c>
      <c r="BL202" s="218">
        <v>0</v>
      </c>
      <c r="BM202" s="218">
        <v>0</v>
      </c>
      <c r="BN202" s="218">
        <v>0</v>
      </c>
      <c r="BO202" s="218">
        <v>0</v>
      </c>
    </row>
    <row r="203" spans="3:67" s="214" customFormat="1" ht="20.100000000000001" customHeight="1">
      <c r="C203" s="8">
        <v>62002014</v>
      </c>
      <c r="D203" s="223" t="s">
        <v>2251</v>
      </c>
      <c r="E203" s="226">
        <v>1</v>
      </c>
      <c r="F203" s="219">
        <v>60010300</v>
      </c>
      <c r="G203" s="226">
        <v>0</v>
      </c>
      <c r="H203" s="224">
        <v>0</v>
      </c>
      <c r="I203" s="226">
        <v>1</v>
      </c>
      <c r="J203" s="226">
        <v>0</v>
      </c>
      <c r="K203" s="226">
        <v>0</v>
      </c>
      <c r="L203" s="226">
        <v>0</v>
      </c>
      <c r="M203" s="226">
        <v>0</v>
      </c>
      <c r="N203" s="226">
        <v>1</v>
      </c>
      <c r="O203" s="226">
        <v>0</v>
      </c>
      <c r="P203" s="226">
        <v>0</v>
      </c>
      <c r="Q203" s="226">
        <v>0</v>
      </c>
      <c r="R203" s="218">
        <v>0</v>
      </c>
      <c r="S203" s="224">
        <v>0</v>
      </c>
      <c r="T203" s="219">
        <v>1</v>
      </c>
      <c r="U203" s="226">
        <v>1</v>
      </c>
      <c r="V203" s="226">
        <v>0</v>
      </c>
      <c r="W203" s="226">
        <v>3</v>
      </c>
      <c r="X203" s="226">
        <v>0</v>
      </c>
      <c r="Y203" s="226">
        <v>0</v>
      </c>
      <c r="Z203" s="226">
        <v>0</v>
      </c>
      <c r="AA203" s="226">
        <v>0</v>
      </c>
      <c r="AB203" s="226">
        <v>1</v>
      </c>
      <c r="AC203" s="226">
        <v>0</v>
      </c>
      <c r="AD203" s="226">
        <v>1</v>
      </c>
      <c r="AE203" s="226">
        <v>2</v>
      </c>
      <c r="AF203" s="219" t="s">
        <v>2252</v>
      </c>
      <c r="AG203" s="218">
        <v>0</v>
      </c>
      <c r="AH203" s="218">
        <v>2</v>
      </c>
      <c r="AI203" s="218">
        <v>0</v>
      </c>
      <c r="AJ203" s="218">
        <v>1.5</v>
      </c>
      <c r="AK203" s="226">
        <v>0</v>
      </c>
      <c r="AL203" s="226">
        <v>0</v>
      </c>
      <c r="AM203" s="226">
        <v>0</v>
      </c>
      <c r="AN203" s="219">
        <v>1.5</v>
      </c>
      <c r="AO203" s="219">
        <v>1600</v>
      </c>
      <c r="AP203" s="219">
        <v>1</v>
      </c>
      <c r="AQ203" s="219">
        <v>15</v>
      </c>
      <c r="AR203" s="218">
        <v>90104018</v>
      </c>
      <c r="AS203" s="238" t="s">
        <v>2265</v>
      </c>
      <c r="AT203" s="223" t="s">
        <v>2314</v>
      </c>
      <c r="AU203" s="226">
        <v>0</v>
      </c>
      <c r="AV203" s="226">
        <v>0</v>
      </c>
      <c r="AW203" s="226">
        <v>62001402</v>
      </c>
      <c r="AX203" s="223" t="s">
        <v>2253</v>
      </c>
      <c r="AY203" s="223" t="s">
        <v>156</v>
      </c>
      <c r="AZ203" s="224">
        <v>0</v>
      </c>
      <c r="BA203" s="224">
        <v>0</v>
      </c>
      <c r="BB203" s="232" t="s">
        <v>2255</v>
      </c>
      <c r="BC203" s="226">
        <v>0</v>
      </c>
      <c r="BD203" s="219">
        <v>0</v>
      </c>
      <c r="BE203" s="226">
        <v>0</v>
      </c>
      <c r="BF203" s="226">
        <v>0</v>
      </c>
      <c r="BG203" s="226">
        <v>0</v>
      </c>
      <c r="BH203" s="226">
        <v>0</v>
      </c>
      <c r="BI203" s="216">
        <v>0</v>
      </c>
      <c r="BJ203" s="218">
        <v>0</v>
      </c>
      <c r="BK203" s="218">
        <v>0</v>
      </c>
      <c r="BL203" s="218">
        <v>0</v>
      </c>
      <c r="BM203" s="218">
        <v>0</v>
      </c>
      <c r="BN203" s="218">
        <v>0</v>
      </c>
      <c r="BO203" s="218">
        <v>0</v>
      </c>
    </row>
    <row r="204" spans="3:67" ht="20.100000000000001" customHeight="1">
      <c r="C204" s="14">
        <v>62002101</v>
      </c>
      <c r="D204" s="15" t="s">
        <v>456</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457</v>
      </c>
      <c r="AU204" s="14">
        <v>0</v>
      </c>
      <c r="AV204" s="14">
        <v>10007001</v>
      </c>
      <c r="AW204" s="14">
        <v>0</v>
      </c>
      <c r="AX204" s="15" t="s">
        <v>158</v>
      </c>
      <c r="AY204" s="15" t="s">
        <v>156</v>
      </c>
      <c r="AZ204" s="13">
        <v>0</v>
      </c>
      <c r="BA204" s="13">
        <v>0</v>
      </c>
      <c r="BB204" s="67" t="s">
        <v>458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459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6" t="s">
        <v>460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461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462</v>
      </c>
      <c r="AS206" s="14" t="s">
        <v>156</v>
      </c>
      <c r="AT206" s="15" t="s">
        <v>157</v>
      </c>
      <c r="AU206" s="14" t="s">
        <v>245</v>
      </c>
      <c r="AV206" s="14">
        <v>0</v>
      </c>
      <c r="AW206" s="14">
        <v>0</v>
      </c>
      <c r="AX206" s="15" t="s">
        <v>158</v>
      </c>
      <c r="AY206" s="15" t="s">
        <v>156</v>
      </c>
      <c r="AZ206" s="13">
        <v>0</v>
      </c>
      <c r="BA206" s="13">
        <v>0</v>
      </c>
      <c r="BB206" s="67" t="s">
        <v>463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464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7" t="s">
        <v>465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466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1" t="s">
        <v>448</v>
      </c>
      <c r="AT208" s="12" t="s">
        <v>467</v>
      </c>
      <c r="AU208" s="11" t="s">
        <v>167</v>
      </c>
      <c r="AV208" s="14">
        <v>10000011</v>
      </c>
      <c r="AW208" s="14">
        <v>70404004</v>
      </c>
      <c r="AX208" s="12" t="s">
        <v>168</v>
      </c>
      <c r="AY208" s="11">
        <v>0</v>
      </c>
      <c r="AZ208" s="13">
        <v>0</v>
      </c>
      <c r="BA208" s="13">
        <v>0</v>
      </c>
      <c r="BB208" s="36" t="s">
        <v>468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469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6" t="s">
        <v>470</v>
      </c>
      <c r="BC209" s="11">
        <v>0</v>
      </c>
      <c r="BD209" s="11">
        <v>0</v>
      </c>
      <c r="BE209" s="11">
        <v>0</v>
      </c>
      <c r="BF209" s="11">
        <v>0</v>
      </c>
      <c r="BG209" s="11">
        <v>0</v>
      </c>
      <c r="BH209" s="11">
        <v>0</v>
      </c>
      <c r="BI209" s="9">
        <v>0</v>
      </c>
      <c r="BJ209" s="6">
        <v>0</v>
      </c>
      <c r="BK209" s="6">
        <v>0</v>
      </c>
      <c r="BL209" s="6">
        <v>0</v>
      </c>
      <c r="BM209" s="6">
        <v>0</v>
      </c>
      <c r="BN209" s="6">
        <v>0</v>
      </c>
      <c r="BO209" s="6">
        <v>0</v>
      </c>
    </row>
    <row r="210" spans="3:67" s="202" customFormat="1" ht="20.100000000000001" customHeight="1">
      <c r="C210" s="14">
        <v>62002111</v>
      </c>
      <c r="D210" s="53" t="s">
        <v>2313</v>
      </c>
      <c r="E210" s="54">
        <v>1</v>
      </c>
      <c r="F210" s="54">
        <v>61012201</v>
      </c>
      <c r="G210" s="54">
        <v>0</v>
      </c>
      <c r="H210" s="72">
        <v>0</v>
      </c>
      <c r="I210" s="65">
        <v>1</v>
      </c>
      <c r="J210" s="54">
        <v>0</v>
      </c>
      <c r="K210" s="54">
        <v>0</v>
      </c>
      <c r="L210" s="54">
        <v>0</v>
      </c>
      <c r="M210" s="54">
        <v>0</v>
      </c>
      <c r="N210" s="54">
        <v>2</v>
      </c>
      <c r="O210" s="54">
        <v>2</v>
      </c>
      <c r="P210" s="54">
        <v>0.8</v>
      </c>
      <c r="Q210" s="54">
        <v>0</v>
      </c>
      <c r="R210" s="61">
        <v>0</v>
      </c>
      <c r="S210" s="54">
        <v>0</v>
      </c>
      <c r="T210" s="54">
        <v>1</v>
      </c>
      <c r="U210" s="54">
        <v>2</v>
      </c>
      <c r="V210" s="54">
        <v>0</v>
      </c>
      <c r="W210" s="54">
        <v>3</v>
      </c>
      <c r="X210" s="54">
        <v>0</v>
      </c>
      <c r="Y210" s="54">
        <v>1</v>
      </c>
      <c r="Z210" s="54">
        <v>0</v>
      </c>
      <c r="AA210" s="54">
        <v>0</v>
      </c>
      <c r="AB210" s="54">
        <v>0</v>
      </c>
      <c r="AC210" s="54">
        <v>0</v>
      </c>
      <c r="AD210" s="54">
        <v>12</v>
      </c>
      <c r="AE210" s="54">
        <v>1</v>
      </c>
      <c r="AF210" s="54">
        <v>3</v>
      </c>
      <c r="AG210" s="61">
        <v>0</v>
      </c>
      <c r="AH210" s="61">
        <v>1</v>
      </c>
      <c r="AI210" s="61">
        <v>0</v>
      </c>
      <c r="AJ210" s="61">
        <v>1.5</v>
      </c>
      <c r="AK210" s="54">
        <v>0</v>
      </c>
      <c r="AL210" s="54">
        <v>0</v>
      </c>
      <c r="AM210" s="54">
        <v>0</v>
      </c>
      <c r="AN210" s="54">
        <v>1</v>
      </c>
      <c r="AO210" s="54">
        <v>4000</v>
      </c>
      <c r="AP210" s="54">
        <v>1</v>
      </c>
      <c r="AQ210" s="54">
        <v>0</v>
      </c>
      <c r="AR210" s="61">
        <v>90104021</v>
      </c>
      <c r="AS210" s="233">
        <v>90104022</v>
      </c>
      <c r="AT210" s="53" t="s">
        <v>467</v>
      </c>
      <c r="AU210" s="54" t="s">
        <v>347</v>
      </c>
      <c r="AV210" s="65">
        <v>10000001</v>
      </c>
      <c r="AW210" s="65">
        <v>62001403</v>
      </c>
      <c r="AX210" s="53" t="s">
        <v>2232</v>
      </c>
      <c r="AY210" s="54">
        <v>0</v>
      </c>
      <c r="AZ210" s="72">
        <v>0</v>
      </c>
      <c r="BA210" s="72">
        <v>0</v>
      </c>
      <c r="BB210" s="91" t="s">
        <v>2344</v>
      </c>
      <c r="BC210" s="54">
        <v>0</v>
      </c>
      <c r="BD210" s="54">
        <v>0</v>
      </c>
      <c r="BE210" s="54">
        <v>0</v>
      </c>
      <c r="BF210" s="54">
        <v>0</v>
      </c>
      <c r="BG210" s="54">
        <v>0</v>
      </c>
      <c r="BH210" s="54">
        <v>0</v>
      </c>
      <c r="BI210" s="84">
        <v>0</v>
      </c>
      <c r="BJ210" s="61">
        <v>0</v>
      </c>
      <c r="BK210" s="61">
        <v>0</v>
      </c>
      <c r="BL210" s="61">
        <v>0</v>
      </c>
      <c r="BM210" s="61">
        <v>0</v>
      </c>
      <c r="BN210" s="61">
        <v>0</v>
      </c>
      <c r="BO210" s="61">
        <v>0</v>
      </c>
    </row>
    <row r="211" spans="3:67" s="202" customFormat="1" ht="19.5" customHeight="1">
      <c r="C211" s="14">
        <v>62002112</v>
      </c>
      <c r="D211" s="53" t="s">
        <v>469</v>
      </c>
      <c r="E211" s="65">
        <v>1</v>
      </c>
      <c r="F211" s="54">
        <v>60010100</v>
      </c>
      <c r="G211" s="65">
        <v>0</v>
      </c>
      <c r="H211" s="72">
        <v>0</v>
      </c>
      <c r="I211" s="65">
        <v>1</v>
      </c>
      <c r="J211" s="65">
        <v>0</v>
      </c>
      <c r="K211" s="65">
        <v>0</v>
      </c>
      <c r="L211" s="54">
        <v>0</v>
      </c>
      <c r="M211" s="54">
        <v>0</v>
      </c>
      <c r="N211" s="54">
        <v>2</v>
      </c>
      <c r="O211" s="54">
        <v>1</v>
      </c>
      <c r="P211" s="54">
        <v>0.15</v>
      </c>
      <c r="Q211" s="54">
        <v>0</v>
      </c>
      <c r="R211" s="61">
        <v>0</v>
      </c>
      <c r="S211" s="54">
        <v>0</v>
      </c>
      <c r="T211" s="54">
        <v>1</v>
      </c>
      <c r="U211" s="54">
        <v>2</v>
      </c>
      <c r="V211" s="54">
        <v>0</v>
      </c>
      <c r="W211" s="54">
        <v>3</v>
      </c>
      <c r="X211" s="54">
        <v>0</v>
      </c>
      <c r="Y211" s="54">
        <v>1</v>
      </c>
      <c r="Z211" s="54">
        <v>0</v>
      </c>
      <c r="AA211" s="54">
        <v>0</v>
      </c>
      <c r="AB211" s="54">
        <v>0</v>
      </c>
      <c r="AC211" s="54">
        <v>1</v>
      </c>
      <c r="AD211" s="54">
        <v>18</v>
      </c>
      <c r="AE211" s="54">
        <v>1</v>
      </c>
      <c r="AF211" s="54" t="s">
        <v>390</v>
      </c>
      <c r="AG211" s="61">
        <v>0</v>
      </c>
      <c r="AH211" s="61">
        <v>1</v>
      </c>
      <c r="AI211" s="61">
        <v>0</v>
      </c>
      <c r="AJ211" s="61">
        <v>3</v>
      </c>
      <c r="AK211" s="54">
        <v>0</v>
      </c>
      <c r="AL211" s="54">
        <v>0</v>
      </c>
      <c r="AM211" s="54">
        <v>0</v>
      </c>
      <c r="AN211" s="54">
        <v>2.5</v>
      </c>
      <c r="AO211" s="54">
        <v>5000</v>
      </c>
      <c r="AP211" s="54">
        <v>2</v>
      </c>
      <c r="AQ211" s="54">
        <v>0</v>
      </c>
      <c r="AR211" s="61">
        <v>90104021</v>
      </c>
      <c r="AS211" s="54">
        <v>90104023</v>
      </c>
      <c r="AT211" s="81" t="s">
        <v>212</v>
      </c>
      <c r="AU211" s="54" t="s">
        <v>347</v>
      </c>
      <c r="AV211" s="65">
        <v>10000007</v>
      </c>
      <c r="AW211" s="65">
        <v>70205002</v>
      </c>
      <c r="AX211" s="53" t="s">
        <v>2256</v>
      </c>
      <c r="AY211" s="54">
        <v>0</v>
      </c>
      <c r="AZ211" s="72">
        <v>0</v>
      </c>
      <c r="BA211" s="72">
        <v>0</v>
      </c>
      <c r="BB211" s="73" t="s">
        <v>2352</v>
      </c>
      <c r="BC211" s="54">
        <v>0</v>
      </c>
      <c r="BD211" s="54">
        <v>0</v>
      </c>
      <c r="BE211" s="54">
        <v>0</v>
      </c>
      <c r="BF211" s="54">
        <v>0</v>
      </c>
      <c r="BG211" s="54">
        <v>0</v>
      </c>
      <c r="BH211" s="54">
        <v>0</v>
      </c>
      <c r="BI211" s="84">
        <v>0</v>
      </c>
      <c r="BJ211" s="61">
        <v>0</v>
      </c>
      <c r="BK211" s="61">
        <v>0</v>
      </c>
      <c r="BL211" s="61">
        <v>0</v>
      </c>
      <c r="BM211" s="61">
        <v>0</v>
      </c>
      <c r="BN211" s="61">
        <v>0</v>
      </c>
      <c r="BO211" s="61">
        <v>0</v>
      </c>
    </row>
    <row r="212" spans="3:67" s="202" customFormat="1" ht="19.5" customHeight="1">
      <c r="C212" s="14">
        <v>62002113</v>
      </c>
      <c r="D212" s="53" t="s">
        <v>2254</v>
      </c>
      <c r="E212" s="65">
        <v>1</v>
      </c>
      <c r="F212" s="54">
        <v>60010300</v>
      </c>
      <c r="G212" s="65">
        <v>0</v>
      </c>
      <c r="H212" s="72">
        <v>0</v>
      </c>
      <c r="I212" s="65">
        <v>1</v>
      </c>
      <c r="J212" s="65">
        <v>0</v>
      </c>
      <c r="K212" s="65">
        <v>0</v>
      </c>
      <c r="L212" s="54">
        <v>0</v>
      </c>
      <c r="M212" s="54">
        <v>0</v>
      </c>
      <c r="N212" s="84">
        <v>2</v>
      </c>
      <c r="O212" s="54">
        <v>2</v>
      </c>
      <c r="P212" s="54">
        <v>0.7</v>
      </c>
      <c r="Q212" s="54">
        <v>0</v>
      </c>
      <c r="R212" s="61">
        <v>0</v>
      </c>
      <c r="S212" s="54">
        <v>0</v>
      </c>
      <c r="T212" s="54">
        <v>1</v>
      </c>
      <c r="U212" s="54">
        <v>1</v>
      </c>
      <c r="V212" s="54">
        <v>0</v>
      </c>
      <c r="W212" s="54">
        <v>0</v>
      </c>
      <c r="X212" s="54">
        <v>0</v>
      </c>
      <c r="Y212" s="54">
        <v>0</v>
      </c>
      <c r="Z212" s="54">
        <v>0</v>
      </c>
      <c r="AA212" s="54">
        <v>0</v>
      </c>
      <c r="AB212" s="84">
        <v>0</v>
      </c>
      <c r="AC212" s="54">
        <v>0</v>
      </c>
      <c r="AD212" s="54">
        <v>6</v>
      </c>
      <c r="AE212" s="54">
        <v>1</v>
      </c>
      <c r="AF212" s="54">
        <v>3</v>
      </c>
      <c r="AG212" s="61">
        <v>0</v>
      </c>
      <c r="AH212" s="61">
        <v>1</v>
      </c>
      <c r="AI212" s="61">
        <v>0</v>
      </c>
      <c r="AJ212" s="61">
        <v>0</v>
      </c>
      <c r="AK212" s="54">
        <v>0</v>
      </c>
      <c r="AL212" s="54">
        <v>1</v>
      </c>
      <c r="AM212" s="54">
        <v>0</v>
      </c>
      <c r="AN212" s="54">
        <v>0</v>
      </c>
      <c r="AO212" s="54">
        <v>4000</v>
      </c>
      <c r="AP212" s="54">
        <v>0</v>
      </c>
      <c r="AQ212" s="54">
        <v>0</v>
      </c>
      <c r="AR212" s="61">
        <v>0</v>
      </c>
      <c r="AS212" s="54" t="s">
        <v>156</v>
      </c>
      <c r="AT212" s="81" t="s">
        <v>212</v>
      </c>
      <c r="AU212" s="54" t="s">
        <v>354</v>
      </c>
      <c r="AV212" s="65">
        <v>0</v>
      </c>
      <c r="AW212" s="65">
        <v>0</v>
      </c>
      <c r="AX212" s="53" t="s">
        <v>2239</v>
      </c>
      <c r="AY212" s="54" t="s">
        <v>2261</v>
      </c>
      <c r="AZ212" s="72">
        <v>0</v>
      </c>
      <c r="BA212" s="72">
        <v>0</v>
      </c>
      <c r="BB212" s="73" t="s">
        <v>2351</v>
      </c>
      <c r="BC212" s="54">
        <v>0</v>
      </c>
      <c r="BD212" s="54">
        <v>0</v>
      </c>
      <c r="BE212" s="54">
        <v>0</v>
      </c>
      <c r="BF212" s="54">
        <v>0</v>
      </c>
      <c r="BG212" s="54">
        <v>0</v>
      </c>
      <c r="BH212" s="54">
        <v>0</v>
      </c>
      <c r="BI212" s="84">
        <v>0</v>
      </c>
      <c r="BJ212" s="61">
        <v>0</v>
      </c>
      <c r="BK212" s="61">
        <v>0</v>
      </c>
      <c r="BL212" s="61">
        <v>0</v>
      </c>
      <c r="BM212" s="61">
        <v>0</v>
      </c>
      <c r="BN212" s="61">
        <v>0</v>
      </c>
      <c r="BO212" s="61">
        <v>0</v>
      </c>
    </row>
    <row r="213" spans="3:67" s="202" customFormat="1" ht="20.100000000000001" customHeight="1">
      <c r="C213" s="14">
        <v>62002114</v>
      </c>
      <c r="D213" s="53" t="s">
        <v>2313</v>
      </c>
      <c r="E213" s="54">
        <v>1</v>
      </c>
      <c r="F213" s="54">
        <v>61012201</v>
      </c>
      <c r="G213" s="54">
        <v>0</v>
      </c>
      <c r="H213" s="72">
        <v>0</v>
      </c>
      <c r="I213" s="65">
        <v>1</v>
      </c>
      <c r="J213" s="54">
        <v>0</v>
      </c>
      <c r="K213" s="54">
        <v>0</v>
      </c>
      <c r="L213" s="54">
        <v>0</v>
      </c>
      <c r="M213" s="54">
        <v>0</v>
      </c>
      <c r="N213" s="54">
        <v>2</v>
      </c>
      <c r="O213" s="54">
        <v>2</v>
      </c>
      <c r="P213" s="54">
        <v>1</v>
      </c>
      <c r="Q213" s="54">
        <v>0</v>
      </c>
      <c r="R213" s="61">
        <v>0</v>
      </c>
      <c r="S213" s="54">
        <v>0</v>
      </c>
      <c r="T213" s="54">
        <v>1</v>
      </c>
      <c r="U213" s="54">
        <v>2</v>
      </c>
      <c r="V213" s="54">
        <v>0</v>
      </c>
      <c r="W213" s="54">
        <v>3</v>
      </c>
      <c r="X213" s="54">
        <v>0</v>
      </c>
      <c r="Y213" s="54">
        <v>1</v>
      </c>
      <c r="Z213" s="54">
        <v>0</v>
      </c>
      <c r="AA213" s="54">
        <v>0</v>
      </c>
      <c r="AB213" s="54">
        <v>0</v>
      </c>
      <c r="AC213" s="54">
        <v>1</v>
      </c>
      <c r="AD213" s="54">
        <v>20</v>
      </c>
      <c r="AE213" s="54">
        <v>1</v>
      </c>
      <c r="AF213" s="54">
        <v>3</v>
      </c>
      <c r="AG213" s="61">
        <v>0</v>
      </c>
      <c r="AH213" s="61">
        <v>1</v>
      </c>
      <c r="AI213" s="61">
        <v>0</v>
      </c>
      <c r="AJ213" s="61">
        <v>1.5</v>
      </c>
      <c r="AK213" s="54">
        <v>0</v>
      </c>
      <c r="AL213" s="54">
        <v>0</v>
      </c>
      <c r="AM213" s="54">
        <v>0</v>
      </c>
      <c r="AN213" s="54">
        <v>1</v>
      </c>
      <c r="AO213" s="54">
        <v>4000</v>
      </c>
      <c r="AP213" s="54">
        <v>1</v>
      </c>
      <c r="AQ213" s="54">
        <v>0</v>
      </c>
      <c r="AR213" s="61">
        <v>0</v>
      </c>
      <c r="AS213" s="233">
        <v>90104022</v>
      </c>
      <c r="AT213" s="53" t="s">
        <v>467</v>
      </c>
      <c r="AU213" s="54" t="s">
        <v>347</v>
      </c>
      <c r="AV213" s="65">
        <v>10000001</v>
      </c>
      <c r="AW213" s="65">
        <v>62001403</v>
      </c>
      <c r="AX213" s="53" t="s">
        <v>2232</v>
      </c>
      <c r="AY213" s="54">
        <v>0</v>
      </c>
      <c r="AZ213" s="72">
        <v>0</v>
      </c>
      <c r="BA213" s="72">
        <v>0</v>
      </c>
      <c r="BB213" s="91" t="s">
        <v>2332</v>
      </c>
      <c r="BC213" s="54">
        <v>0</v>
      </c>
      <c r="BD213" s="54">
        <v>0</v>
      </c>
      <c r="BE213" s="54">
        <v>0</v>
      </c>
      <c r="BF213" s="54">
        <v>0</v>
      </c>
      <c r="BG213" s="54">
        <v>0</v>
      </c>
      <c r="BH213" s="54">
        <v>0</v>
      </c>
      <c r="BI213" s="84">
        <v>0</v>
      </c>
      <c r="BJ213" s="61">
        <v>0</v>
      </c>
      <c r="BK213" s="61">
        <v>0</v>
      </c>
      <c r="BL213" s="61">
        <v>0</v>
      </c>
      <c r="BM213" s="61">
        <v>0</v>
      </c>
      <c r="BN213" s="61">
        <v>0</v>
      </c>
      <c r="BO213" s="61">
        <v>0</v>
      </c>
    </row>
    <row r="214" spans="3:67" ht="20.100000000000001" customHeight="1">
      <c r="C214" s="55">
        <v>62002121</v>
      </c>
      <c r="D214" s="56" t="s">
        <v>471</v>
      </c>
      <c r="E214" s="56">
        <v>1</v>
      </c>
      <c r="F214" s="56">
        <v>0</v>
      </c>
      <c r="G214" s="56">
        <v>0</v>
      </c>
      <c r="H214" s="57">
        <v>0</v>
      </c>
      <c r="I214" s="56">
        <v>1</v>
      </c>
      <c r="J214" s="56">
        <v>0</v>
      </c>
      <c r="K214" s="57">
        <v>0</v>
      </c>
      <c r="L214" s="57">
        <v>0</v>
      </c>
      <c r="M214" s="56">
        <v>0</v>
      </c>
      <c r="N214" s="56">
        <v>2</v>
      </c>
      <c r="O214" s="56">
        <v>1</v>
      </c>
      <c r="P214" s="56">
        <v>0.2</v>
      </c>
      <c r="Q214" s="56">
        <v>0</v>
      </c>
      <c r="R214" s="60">
        <v>0</v>
      </c>
      <c r="S214" s="56">
        <v>0</v>
      </c>
      <c r="T214" s="60">
        <v>1</v>
      </c>
      <c r="U214" s="56">
        <v>1</v>
      </c>
      <c r="V214" s="57">
        <v>0</v>
      </c>
      <c r="W214" s="56">
        <v>2</v>
      </c>
      <c r="X214" s="56">
        <v>0</v>
      </c>
      <c r="Y214" s="56">
        <v>0</v>
      </c>
      <c r="Z214" s="56">
        <v>0</v>
      </c>
      <c r="AA214" s="57">
        <v>0</v>
      </c>
      <c r="AB214" s="56">
        <v>0</v>
      </c>
      <c r="AC214" s="56">
        <v>0</v>
      </c>
      <c r="AD214" s="56">
        <v>0</v>
      </c>
      <c r="AE214" s="56">
        <v>0</v>
      </c>
      <c r="AF214" s="56">
        <v>0</v>
      </c>
      <c r="AG214" s="62">
        <v>0</v>
      </c>
      <c r="AH214" s="62">
        <v>0</v>
      </c>
      <c r="AI214" s="60">
        <v>0</v>
      </c>
      <c r="AJ214" s="56">
        <v>0</v>
      </c>
      <c r="AK214" s="63">
        <v>0</v>
      </c>
      <c r="AL214" s="56">
        <v>0</v>
      </c>
      <c r="AM214" s="56">
        <v>0</v>
      </c>
      <c r="AN214" s="56">
        <v>0</v>
      </c>
      <c r="AO214" s="56">
        <v>2000</v>
      </c>
      <c r="AP214" s="56">
        <v>0</v>
      </c>
      <c r="AQ214" s="56">
        <v>0</v>
      </c>
      <c r="AR214" s="60">
        <v>0</v>
      </c>
      <c r="AS214" s="56">
        <v>0</v>
      </c>
      <c r="AT214" s="56" t="s">
        <v>157</v>
      </c>
      <c r="AU214" s="57">
        <v>0</v>
      </c>
      <c r="AV214" s="57">
        <v>0</v>
      </c>
      <c r="AW214" s="57">
        <v>0</v>
      </c>
      <c r="AX214" s="74" t="s">
        <v>158</v>
      </c>
      <c r="AY214" s="75">
        <v>0</v>
      </c>
      <c r="AZ214" s="76">
        <v>0</v>
      </c>
      <c r="BA214" s="76">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62002122</v>
      </c>
      <c r="D215" s="56" t="s">
        <v>472</v>
      </c>
      <c r="E215" s="56">
        <v>1</v>
      </c>
      <c r="F215" s="56">
        <v>60010002</v>
      </c>
      <c r="G215" s="56">
        <v>0</v>
      </c>
      <c r="H215" s="57">
        <v>0</v>
      </c>
      <c r="I215" s="56">
        <v>0</v>
      </c>
      <c r="J215" s="56">
        <v>0</v>
      </c>
      <c r="K215" s="57">
        <v>0</v>
      </c>
      <c r="L215" s="57">
        <v>0</v>
      </c>
      <c r="M215" s="56">
        <v>0</v>
      </c>
      <c r="N215" s="56">
        <v>2</v>
      </c>
      <c r="O215" s="56">
        <v>2</v>
      </c>
      <c r="P215" s="56">
        <v>0.99</v>
      </c>
      <c r="Q215" s="56">
        <v>0</v>
      </c>
      <c r="R215" s="60">
        <v>0</v>
      </c>
      <c r="S215" s="56">
        <v>0</v>
      </c>
      <c r="T215" s="60">
        <v>1</v>
      </c>
      <c r="U215" s="56">
        <v>2</v>
      </c>
      <c r="V215" s="57">
        <v>0</v>
      </c>
      <c r="W215" s="56">
        <v>4</v>
      </c>
      <c r="X215" s="56">
        <v>0</v>
      </c>
      <c r="Y215" s="56">
        <v>0</v>
      </c>
      <c r="Z215" s="56">
        <v>0</v>
      </c>
      <c r="AA215" s="57">
        <v>0</v>
      </c>
      <c r="AB215" s="56">
        <v>0</v>
      </c>
      <c r="AC215" s="56">
        <v>0</v>
      </c>
      <c r="AD215" s="56">
        <v>12</v>
      </c>
      <c r="AE215" s="56">
        <v>2</v>
      </c>
      <c r="AF215" s="56" t="s">
        <v>416</v>
      </c>
      <c r="AG215" s="62">
        <v>0</v>
      </c>
      <c r="AH215" s="62">
        <v>0</v>
      </c>
      <c r="AI215" s="60">
        <v>0</v>
      </c>
      <c r="AJ215" s="56">
        <v>0</v>
      </c>
      <c r="AK215" s="63">
        <v>0</v>
      </c>
      <c r="AL215" s="56">
        <v>0</v>
      </c>
      <c r="AM215" s="56">
        <v>0</v>
      </c>
      <c r="AN215" s="56">
        <v>0.5</v>
      </c>
      <c r="AO215" s="56">
        <v>10000</v>
      </c>
      <c r="AP215" s="56">
        <v>1.1499999999999999</v>
      </c>
      <c r="AQ215" s="56">
        <v>5</v>
      </c>
      <c r="AR215" s="60">
        <v>0</v>
      </c>
      <c r="AS215" s="55">
        <v>82002102</v>
      </c>
      <c r="AT215" s="56" t="s">
        <v>212</v>
      </c>
      <c r="AU215" s="57">
        <v>0</v>
      </c>
      <c r="AV215" s="57">
        <v>0</v>
      </c>
      <c r="AW215" s="57">
        <v>20000028</v>
      </c>
      <c r="AX215" s="74" t="s">
        <v>158</v>
      </c>
      <c r="AY215" s="75">
        <v>0</v>
      </c>
      <c r="AZ215" s="76">
        <v>0</v>
      </c>
      <c r="BA215" s="76">
        <v>0</v>
      </c>
      <c r="BB215" s="77" t="s">
        <v>232</v>
      </c>
      <c r="BC215" s="56">
        <v>2</v>
      </c>
      <c r="BD215" s="56">
        <v>0</v>
      </c>
      <c r="BE215" s="60">
        <v>0</v>
      </c>
      <c r="BF215" s="56">
        <v>1</v>
      </c>
      <c r="BG215" s="56">
        <v>1.1499999999999999</v>
      </c>
      <c r="BH215" s="63">
        <v>0</v>
      </c>
      <c r="BI215" s="56">
        <v>0</v>
      </c>
      <c r="BJ215" s="60">
        <v>0</v>
      </c>
      <c r="BK215" s="60">
        <v>0</v>
      </c>
      <c r="BL215" s="60">
        <v>0</v>
      </c>
      <c r="BM215" s="60">
        <v>0</v>
      </c>
      <c r="BN215" s="60">
        <v>0</v>
      </c>
      <c r="BO215" s="60">
        <v>0</v>
      </c>
    </row>
    <row r="216" spans="3:67" ht="20.100000000000001" customHeight="1">
      <c r="C216" s="55">
        <v>62002123</v>
      </c>
      <c r="D216" s="56" t="s">
        <v>473</v>
      </c>
      <c r="E216" s="56">
        <v>1</v>
      </c>
      <c r="F216" s="56">
        <v>0</v>
      </c>
      <c r="G216" s="56">
        <v>0</v>
      </c>
      <c r="H216" s="57">
        <v>0</v>
      </c>
      <c r="I216" s="56">
        <v>1</v>
      </c>
      <c r="J216" s="56">
        <v>0</v>
      </c>
      <c r="K216" s="57">
        <v>0</v>
      </c>
      <c r="L216" s="57">
        <v>0</v>
      </c>
      <c r="M216" s="56">
        <v>0</v>
      </c>
      <c r="N216" s="56">
        <v>2</v>
      </c>
      <c r="O216" s="56">
        <v>2</v>
      </c>
      <c r="P216" s="56">
        <v>0.9</v>
      </c>
      <c r="Q216" s="56">
        <v>0</v>
      </c>
      <c r="R216" s="60">
        <v>0</v>
      </c>
      <c r="S216" s="56">
        <v>0</v>
      </c>
      <c r="T216" s="60">
        <v>1</v>
      </c>
      <c r="U216" s="56">
        <v>2</v>
      </c>
      <c r="V216" s="57">
        <v>0</v>
      </c>
      <c r="W216" s="56">
        <v>4</v>
      </c>
      <c r="X216" s="56">
        <v>0</v>
      </c>
      <c r="Y216" s="56">
        <v>0</v>
      </c>
      <c r="Z216" s="56">
        <v>0</v>
      </c>
      <c r="AA216" s="57">
        <v>0</v>
      </c>
      <c r="AB216" s="56">
        <v>0</v>
      </c>
      <c r="AC216" s="56">
        <v>0</v>
      </c>
      <c r="AD216" s="56">
        <v>15</v>
      </c>
      <c r="AE216" s="56">
        <v>2</v>
      </c>
      <c r="AF216" s="56" t="s">
        <v>416</v>
      </c>
      <c r="AG216" s="62">
        <v>1</v>
      </c>
      <c r="AH216" s="62">
        <v>1</v>
      </c>
      <c r="AI216" s="60">
        <v>0</v>
      </c>
      <c r="AJ216" s="56">
        <v>1.5</v>
      </c>
      <c r="AK216" s="63">
        <v>0</v>
      </c>
      <c r="AL216" s="56">
        <v>0</v>
      </c>
      <c r="AM216" s="56">
        <v>0</v>
      </c>
      <c r="AN216" s="56">
        <v>0.5</v>
      </c>
      <c r="AO216" s="56">
        <v>4000</v>
      </c>
      <c r="AP216" s="56">
        <v>3</v>
      </c>
      <c r="AQ216" s="56">
        <v>0</v>
      </c>
      <c r="AR216" s="60">
        <v>0</v>
      </c>
      <c r="AS216" s="55">
        <v>0</v>
      </c>
      <c r="AT216" s="56" t="s">
        <v>195</v>
      </c>
      <c r="AU216" s="57">
        <v>0</v>
      </c>
      <c r="AV216" s="57">
        <v>0</v>
      </c>
      <c r="AW216" s="57">
        <v>20000020</v>
      </c>
      <c r="AX216" s="74" t="s">
        <v>158</v>
      </c>
      <c r="AY216" s="75">
        <v>0</v>
      </c>
      <c r="AZ216" s="76">
        <v>0</v>
      </c>
      <c r="BA216" s="76">
        <v>0</v>
      </c>
      <c r="BB216" s="77" t="s">
        <v>474</v>
      </c>
      <c r="BC216" s="56">
        <v>0</v>
      </c>
      <c r="BD216" s="56">
        <v>0</v>
      </c>
      <c r="BE216" s="60">
        <v>0</v>
      </c>
      <c r="BF216" s="56">
        <v>0</v>
      </c>
      <c r="BG216" s="56">
        <v>3</v>
      </c>
      <c r="BH216" s="63">
        <v>0</v>
      </c>
      <c r="BI216" s="56">
        <v>0</v>
      </c>
      <c r="BJ216" s="60">
        <v>0</v>
      </c>
      <c r="BK216" s="60">
        <v>0</v>
      </c>
      <c r="BL216" s="60">
        <v>0</v>
      </c>
      <c r="BM216" s="60">
        <v>0</v>
      </c>
      <c r="BN216" s="60">
        <v>0</v>
      </c>
      <c r="BO216" s="60">
        <v>0</v>
      </c>
    </row>
    <row r="217" spans="3:67" ht="20.100000000000001" customHeight="1">
      <c r="C217" s="55">
        <v>62002124</v>
      </c>
      <c r="D217" s="56" t="s">
        <v>475</v>
      </c>
      <c r="E217" s="56">
        <v>1</v>
      </c>
      <c r="F217" s="56">
        <v>60010002</v>
      </c>
      <c r="G217" s="56">
        <v>0</v>
      </c>
      <c r="H217" s="57">
        <v>0</v>
      </c>
      <c r="I217" s="56">
        <v>0</v>
      </c>
      <c r="J217" s="56">
        <v>0</v>
      </c>
      <c r="K217" s="57">
        <v>0</v>
      </c>
      <c r="L217" s="57">
        <v>0</v>
      </c>
      <c r="M217" s="56">
        <v>0</v>
      </c>
      <c r="N217" s="56">
        <v>2</v>
      </c>
      <c r="O217" s="56">
        <v>2</v>
      </c>
      <c r="P217" s="56">
        <v>0.95</v>
      </c>
      <c r="Q217" s="56">
        <v>0</v>
      </c>
      <c r="R217" s="60">
        <v>0</v>
      </c>
      <c r="S217" s="56">
        <v>0</v>
      </c>
      <c r="T217" s="60">
        <v>1</v>
      </c>
      <c r="U217" s="56">
        <v>1</v>
      </c>
      <c r="V217" s="57">
        <v>0</v>
      </c>
      <c r="W217" s="56">
        <v>3</v>
      </c>
      <c r="X217" s="56">
        <v>0</v>
      </c>
      <c r="Y217" s="56">
        <v>0</v>
      </c>
      <c r="Z217" s="56">
        <v>0</v>
      </c>
      <c r="AA217" s="57">
        <v>0</v>
      </c>
      <c r="AB217" s="56">
        <v>0</v>
      </c>
      <c r="AC217" s="56">
        <v>0</v>
      </c>
      <c r="AD217" s="56">
        <v>20</v>
      </c>
      <c r="AE217" s="56">
        <v>2</v>
      </c>
      <c r="AF217" s="56" t="s">
        <v>416</v>
      </c>
      <c r="AG217" s="62">
        <v>0</v>
      </c>
      <c r="AH217" s="62">
        <v>0</v>
      </c>
      <c r="AI217" s="60">
        <v>0</v>
      </c>
      <c r="AJ217" s="56">
        <v>0</v>
      </c>
      <c r="AK217" s="63">
        <v>0</v>
      </c>
      <c r="AL217" s="56">
        <v>0</v>
      </c>
      <c r="AM217" s="56">
        <v>0</v>
      </c>
      <c r="AN217" s="56">
        <v>0.5</v>
      </c>
      <c r="AO217" s="56">
        <v>3000</v>
      </c>
      <c r="AP217" s="56">
        <v>2</v>
      </c>
      <c r="AQ217" s="56">
        <v>0</v>
      </c>
      <c r="AR217" s="60">
        <v>0</v>
      </c>
      <c r="AS217" s="56">
        <v>82002101</v>
      </c>
      <c r="AT217" s="56" t="s">
        <v>396</v>
      </c>
      <c r="AU217" s="57">
        <v>0</v>
      </c>
      <c r="AV217" s="57">
        <v>0</v>
      </c>
      <c r="AW217" s="57">
        <v>0</v>
      </c>
      <c r="AX217" s="74" t="s">
        <v>158</v>
      </c>
      <c r="AY217" s="75">
        <v>0</v>
      </c>
      <c r="AZ217" s="76">
        <v>0</v>
      </c>
      <c r="BA217" s="76">
        <v>0</v>
      </c>
      <c r="BB217" s="77" t="s">
        <v>232</v>
      </c>
      <c r="BC217" s="56">
        <v>4</v>
      </c>
      <c r="BD217" s="56">
        <v>0</v>
      </c>
      <c r="BE217" s="60">
        <v>0</v>
      </c>
      <c r="BF217" s="56">
        <v>1</v>
      </c>
      <c r="BG217" s="56">
        <v>2</v>
      </c>
      <c r="BH217" s="63">
        <v>0</v>
      </c>
      <c r="BI217" s="56">
        <v>0</v>
      </c>
      <c r="BJ217" s="60">
        <v>0</v>
      </c>
      <c r="BK217" s="60">
        <v>0</v>
      </c>
      <c r="BL217" s="60">
        <v>0</v>
      </c>
      <c r="BM217" s="60">
        <v>0</v>
      </c>
      <c r="BN217" s="60">
        <v>0</v>
      </c>
      <c r="BO217" s="60">
        <v>0</v>
      </c>
    </row>
    <row r="218" spans="3:67" ht="20.100000000000001" customHeight="1">
      <c r="C218" s="14">
        <v>62002201</v>
      </c>
      <c r="D218" s="15" t="s">
        <v>456</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457</v>
      </c>
      <c r="AU218" s="14">
        <v>0</v>
      </c>
      <c r="AV218" s="14">
        <v>10007001</v>
      </c>
      <c r="AW218" s="14">
        <v>0</v>
      </c>
      <c r="AX218" s="15" t="s">
        <v>158</v>
      </c>
      <c r="AY218" s="15" t="s">
        <v>156</v>
      </c>
      <c r="AZ218" s="13">
        <v>0</v>
      </c>
      <c r="BA218" s="13">
        <v>0</v>
      </c>
      <c r="BB218" s="67" t="s">
        <v>458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51" t="s">
        <v>476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27">
        <v>0</v>
      </c>
      <c r="AH219" s="27">
        <v>0</v>
      </c>
      <c r="AI219" s="6">
        <v>0</v>
      </c>
      <c r="AJ219" s="9">
        <v>0</v>
      </c>
      <c r="AK219" s="28">
        <v>0</v>
      </c>
      <c r="AL219" s="9">
        <v>0</v>
      </c>
      <c r="AM219" s="9">
        <v>0</v>
      </c>
      <c r="AN219" s="9">
        <v>0</v>
      </c>
      <c r="AO219" s="9">
        <v>2000</v>
      </c>
      <c r="AP219" s="9">
        <v>0</v>
      </c>
      <c r="AQ219" s="9">
        <v>0</v>
      </c>
      <c r="AR219" s="6">
        <v>0</v>
      </c>
      <c r="AS219" s="9">
        <v>0</v>
      </c>
      <c r="AT219" s="9" t="s">
        <v>195</v>
      </c>
      <c r="AU219" s="10">
        <v>0</v>
      </c>
      <c r="AV219" s="10">
        <v>0</v>
      </c>
      <c r="AW219" s="10">
        <v>0</v>
      </c>
      <c r="AX219" s="12" t="s">
        <v>342</v>
      </c>
      <c r="AY219" s="9" t="s">
        <v>477</v>
      </c>
      <c r="AZ219" s="34">
        <v>0</v>
      </c>
      <c r="BA219" s="34">
        <v>0</v>
      </c>
      <c r="BB219" s="70" t="s">
        <v>478</v>
      </c>
      <c r="BC219" s="9">
        <v>0</v>
      </c>
      <c r="BD219" s="9">
        <v>0</v>
      </c>
      <c r="BE219" s="14">
        <v>0</v>
      </c>
      <c r="BF219" s="9">
        <v>0</v>
      </c>
      <c r="BG219" s="9">
        <v>0</v>
      </c>
      <c r="BH219" s="28">
        <v>0</v>
      </c>
      <c r="BI219" s="9">
        <v>0</v>
      </c>
      <c r="BJ219" s="6">
        <v>0</v>
      </c>
      <c r="BK219" s="6">
        <v>0</v>
      </c>
      <c r="BL219" s="6">
        <v>0</v>
      </c>
      <c r="BM219" s="6">
        <v>0</v>
      </c>
      <c r="BN219" s="6">
        <v>0</v>
      </c>
      <c r="BO219" s="6">
        <v>0</v>
      </c>
    </row>
    <row r="220" spans="3:67" ht="20.100000000000001" customHeight="1">
      <c r="C220" s="14">
        <v>62002204</v>
      </c>
      <c r="D220" s="15" t="s">
        <v>464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7" t="s">
        <v>465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466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6" t="s">
        <v>479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469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6" t="s">
        <v>470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480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481</v>
      </c>
      <c r="AG223" s="27">
        <v>0</v>
      </c>
      <c r="AH223" s="27">
        <v>2</v>
      </c>
      <c r="AI223" s="6">
        <v>0</v>
      </c>
      <c r="AJ223" s="9">
        <v>4</v>
      </c>
      <c r="AK223" s="28">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6" t="s">
        <v>482</v>
      </c>
      <c r="BC223" s="9">
        <v>2</v>
      </c>
      <c r="BD223" s="9">
        <v>0</v>
      </c>
      <c r="BE223" s="14">
        <v>0</v>
      </c>
      <c r="BF223" s="9">
        <v>1</v>
      </c>
      <c r="BG223" s="9">
        <v>2</v>
      </c>
      <c r="BH223" s="28">
        <v>0</v>
      </c>
      <c r="BI223" s="9">
        <v>0</v>
      </c>
      <c r="BJ223" s="6">
        <v>0</v>
      </c>
      <c r="BK223" s="6">
        <v>0</v>
      </c>
      <c r="BL223" s="6">
        <v>0</v>
      </c>
      <c r="BM223" s="6">
        <v>0</v>
      </c>
      <c r="BN223" s="6">
        <v>0</v>
      </c>
      <c r="BO223" s="6">
        <v>0</v>
      </c>
    </row>
    <row r="224" spans="3:67" s="214" customFormat="1" ht="20.100000000000001" customHeight="1">
      <c r="C224" s="226">
        <v>62002211</v>
      </c>
      <c r="D224" s="227" t="s">
        <v>476</v>
      </c>
      <c r="E224" s="216">
        <v>1</v>
      </c>
      <c r="F224" s="216">
        <v>0</v>
      </c>
      <c r="G224" s="216">
        <v>0</v>
      </c>
      <c r="H224" s="217">
        <v>0</v>
      </c>
      <c r="I224" s="216">
        <v>1</v>
      </c>
      <c r="J224" s="216">
        <v>0</v>
      </c>
      <c r="K224" s="217">
        <v>0</v>
      </c>
      <c r="L224" s="217">
        <v>0</v>
      </c>
      <c r="M224" s="216">
        <v>0</v>
      </c>
      <c r="N224" s="216">
        <v>2</v>
      </c>
      <c r="O224" s="216">
        <v>2</v>
      </c>
      <c r="P224" s="216">
        <v>0.5</v>
      </c>
      <c r="Q224" s="216">
        <v>1</v>
      </c>
      <c r="R224" s="218">
        <v>0</v>
      </c>
      <c r="S224" s="216">
        <v>0</v>
      </c>
      <c r="T224" s="219">
        <v>1</v>
      </c>
      <c r="U224" s="216">
        <v>1</v>
      </c>
      <c r="V224" s="217">
        <v>0</v>
      </c>
      <c r="W224" s="216">
        <v>0</v>
      </c>
      <c r="X224" s="216">
        <v>0</v>
      </c>
      <c r="Y224" s="216">
        <v>0</v>
      </c>
      <c r="Z224" s="216">
        <v>0</v>
      </c>
      <c r="AA224" s="217">
        <v>0</v>
      </c>
      <c r="AB224" s="216">
        <v>0</v>
      </c>
      <c r="AC224" s="216">
        <v>0</v>
      </c>
      <c r="AD224" s="216">
        <v>99999</v>
      </c>
      <c r="AE224" s="216">
        <v>1</v>
      </c>
      <c r="AF224" s="216">
        <v>2</v>
      </c>
      <c r="AG224" s="220">
        <v>0</v>
      </c>
      <c r="AH224" s="220">
        <v>0</v>
      </c>
      <c r="AI224" s="218">
        <v>0</v>
      </c>
      <c r="AJ224" s="216">
        <v>0</v>
      </c>
      <c r="AK224" s="221">
        <v>0</v>
      </c>
      <c r="AL224" s="216">
        <v>0</v>
      </c>
      <c r="AM224" s="216">
        <v>0</v>
      </c>
      <c r="AN224" s="216">
        <v>0</v>
      </c>
      <c r="AO224" s="216">
        <v>2000</v>
      </c>
      <c r="AP224" s="216">
        <v>0</v>
      </c>
      <c r="AQ224" s="216">
        <v>0</v>
      </c>
      <c r="AR224" s="218">
        <v>0</v>
      </c>
      <c r="AS224" s="216">
        <v>0</v>
      </c>
      <c r="AT224" s="223" t="s">
        <v>2241</v>
      </c>
      <c r="AU224" s="217">
        <v>0</v>
      </c>
      <c r="AV224" s="217">
        <v>0</v>
      </c>
      <c r="AW224" s="217">
        <v>0</v>
      </c>
      <c r="AX224" s="230" t="s">
        <v>342</v>
      </c>
      <c r="AY224" s="216" t="s">
        <v>477</v>
      </c>
      <c r="AZ224" s="234">
        <v>0</v>
      </c>
      <c r="BA224" s="224">
        <v>0</v>
      </c>
      <c r="BB224" s="225" t="s">
        <v>478</v>
      </c>
      <c r="BC224" s="216">
        <v>0</v>
      </c>
      <c r="BD224" s="216">
        <v>0</v>
      </c>
      <c r="BE224" s="226">
        <v>0</v>
      </c>
      <c r="BF224" s="216">
        <v>0</v>
      </c>
      <c r="BG224" s="216">
        <v>0</v>
      </c>
      <c r="BH224" s="221">
        <v>0</v>
      </c>
      <c r="BI224" s="216">
        <v>0</v>
      </c>
      <c r="BJ224" s="218">
        <v>0</v>
      </c>
      <c r="BK224" s="218">
        <v>0</v>
      </c>
      <c r="BL224" s="218">
        <v>0</v>
      </c>
      <c r="BM224" s="218">
        <v>0</v>
      </c>
      <c r="BN224" s="218">
        <v>0</v>
      </c>
      <c r="BO224" s="218">
        <v>0</v>
      </c>
    </row>
    <row r="225" spans="3:67" s="214" customFormat="1" ht="20.100000000000001" customHeight="1">
      <c r="C225" s="226">
        <v>62002212</v>
      </c>
      <c r="D225" s="230" t="s">
        <v>2333</v>
      </c>
      <c r="E225" s="219">
        <v>2</v>
      </c>
      <c r="F225" s="219">
        <v>61012301</v>
      </c>
      <c r="G225" s="219">
        <v>0</v>
      </c>
      <c r="H225" s="224">
        <v>0</v>
      </c>
      <c r="I225" s="226">
        <v>1</v>
      </c>
      <c r="J225" s="226">
        <v>0</v>
      </c>
      <c r="K225" s="226">
        <v>0</v>
      </c>
      <c r="L225" s="219">
        <v>0</v>
      </c>
      <c r="M225" s="219">
        <v>0</v>
      </c>
      <c r="N225" s="219">
        <v>2</v>
      </c>
      <c r="O225" s="219">
        <v>1</v>
      </c>
      <c r="P225" s="219">
        <v>0.2</v>
      </c>
      <c r="Q225" s="219">
        <v>0</v>
      </c>
      <c r="R225" s="218">
        <v>0</v>
      </c>
      <c r="S225" s="219">
        <v>0</v>
      </c>
      <c r="T225" s="219">
        <v>1</v>
      </c>
      <c r="U225" s="219">
        <v>2</v>
      </c>
      <c r="V225" s="219">
        <v>0</v>
      </c>
      <c r="W225" s="219">
        <v>2</v>
      </c>
      <c r="X225" s="219">
        <v>150</v>
      </c>
      <c r="Y225" s="219">
        <v>1</v>
      </c>
      <c r="Z225" s="219">
        <v>0</v>
      </c>
      <c r="AA225" s="219">
        <v>0</v>
      </c>
      <c r="AB225" s="219">
        <v>0</v>
      </c>
      <c r="AC225" s="219">
        <v>1</v>
      </c>
      <c r="AD225" s="219">
        <v>12</v>
      </c>
      <c r="AE225" s="219">
        <v>2</v>
      </c>
      <c r="AF225" s="219" t="s">
        <v>165</v>
      </c>
      <c r="AG225" s="218">
        <v>0</v>
      </c>
      <c r="AH225" s="218">
        <v>2</v>
      </c>
      <c r="AI225" s="218">
        <v>0</v>
      </c>
      <c r="AJ225" s="218">
        <v>1.5</v>
      </c>
      <c r="AK225" s="219">
        <v>0</v>
      </c>
      <c r="AL225" s="219">
        <v>0</v>
      </c>
      <c r="AM225" s="219">
        <v>0</v>
      </c>
      <c r="AN225" s="219">
        <v>1.5</v>
      </c>
      <c r="AO225" s="219">
        <v>1600</v>
      </c>
      <c r="AP225" s="219">
        <v>1</v>
      </c>
      <c r="AQ225" s="219">
        <v>15</v>
      </c>
      <c r="AR225" s="241" t="s">
        <v>2321</v>
      </c>
      <c r="AS225" s="236" t="s">
        <v>2266</v>
      </c>
      <c r="AT225" s="230" t="s">
        <v>2258</v>
      </c>
      <c r="AU225" s="219" t="s">
        <v>167</v>
      </c>
      <c r="AV225" s="226">
        <v>10000011</v>
      </c>
      <c r="AW225" s="226">
        <v>62001501</v>
      </c>
      <c r="AX225" s="230" t="s">
        <v>168</v>
      </c>
      <c r="AY225" s="219">
        <v>0</v>
      </c>
      <c r="AZ225" s="224">
        <v>0</v>
      </c>
      <c r="BA225" s="224">
        <v>0</v>
      </c>
      <c r="BB225" s="231" t="s">
        <v>2345</v>
      </c>
      <c r="BC225" s="219">
        <v>0</v>
      </c>
      <c r="BD225" s="219">
        <v>0</v>
      </c>
      <c r="BE225" s="219">
        <v>0</v>
      </c>
      <c r="BF225" s="219">
        <v>0</v>
      </c>
      <c r="BG225" s="219">
        <v>0</v>
      </c>
      <c r="BH225" s="219">
        <v>0</v>
      </c>
      <c r="BI225" s="216">
        <v>0</v>
      </c>
      <c r="BJ225" s="218">
        <v>0</v>
      </c>
      <c r="BK225" s="218">
        <v>0</v>
      </c>
      <c r="BL225" s="218">
        <v>0</v>
      </c>
      <c r="BM225" s="218">
        <v>0</v>
      </c>
      <c r="BN225" s="218">
        <v>0</v>
      </c>
      <c r="BO225" s="218">
        <v>0</v>
      </c>
    </row>
    <row r="226" spans="3:67" s="214" customFormat="1" ht="20.100000000000001" customHeight="1">
      <c r="C226" s="226">
        <v>62002213</v>
      </c>
      <c r="D226" s="230" t="s">
        <v>2315</v>
      </c>
      <c r="E226" s="219">
        <v>2</v>
      </c>
      <c r="F226" s="219">
        <v>61012301</v>
      </c>
      <c r="G226" s="219">
        <v>0</v>
      </c>
      <c r="H226" s="224">
        <v>0</v>
      </c>
      <c r="I226" s="226">
        <v>1</v>
      </c>
      <c r="J226" s="226">
        <v>0</v>
      </c>
      <c r="K226" s="226">
        <v>0</v>
      </c>
      <c r="L226" s="219">
        <v>0</v>
      </c>
      <c r="M226" s="219">
        <v>0</v>
      </c>
      <c r="N226" s="219">
        <v>2</v>
      </c>
      <c r="O226" s="219">
        <v>3</v>
      </c>
      <c r="P226" s="219">
        <v>0.2</v>
      </c>
      <c r="Q226" s="219">
        <v>0</v>
      </c>
      <c r="R226" s="218">
        <v>0</v>
      </c>
      <c r="S226" s="219">
        <v>0</v>
      </c>
      <c r="T226" s="219">
        <v>1</v>
      </c>
      <c r="U226" s="219">
        <v>2</v>
      </c>
      <c r="V226" s="219">
        <v>0</v>
      </c>
      <c r="W226" s="219">
        <v>3</v>
      </c>
      <c r="X226" s="219">
        <v>0</v>
      </c>
      <c r="Y226" s="219">
        <v>1</v>
      </c>
      <c r="Z226" s="219">
        <v>0</v>
      </c>
      <c r="AA226" s="219">
        <v>0</v>
      </c>
      <c r="AB226" s="219">
        <v>0</v>
      </c>
      <c r="AC226" s="219">
        <v>1</v>
      </c>
      <c r="AD226" s="219">
        <v>12</v>
      </c>
      <c r="AE226" s="219">
        <v>1</v>
      </c>
      <c r="AF226" s="219">
        <v>6</v>
      </c>
      <c r="AG226" s="218">
        <v>0</v>
      </c>
      <c r="AH226" s="218">
        <v>1</v>
      </c>
      <c r="AI226" s="218">
        <v>0</v>
      </c>
      <c r="AJ226" s="218">
        <v>3</v>
      </c>
      <c r="AK226" s="219">
        <v>0</v>
      </c>
      <c r="AL226" s="219">
        <v>1</v>
      </c>
      <c r="AM226" s="219">
        <v>0</v>
      </c>
      <c r="AN226" s="219">
        <v>1</v>
      </c>
      <c r="AO226" s="219">
        <v>3000</v>
      </c>
      <c r="AP226" s="219">
        <v>1</v>
      </c>
      <c r="AQ226" s="219">
        <v>0</v>
      </c>
      <c r="AR226" s="218">
        <v>0</v>
      </c>
      <c r="AS226" s="236" t="s">
        <v>2266</v>
      </c>
      <c r="AT226" s="230" t="s">
        <v>2257</v>
      </c>
      <c r="AU226" s="219" t="s">
        <v>167</v>
      </c>
      <c r="AV226" s="226">
        <v>10000011</v>
      </c>
      <c r="AW226" s="226">
        <v>62001502</v>
      </c>
      <c r="AX226" s="223" t="s">
        <v>158</v>
      </c>
      <c r="AY226" s="219">
        <v>0</v>
      </c>
      <c r="AZ226" s="224">
        <v>0</v>
      </c>
      <c r="BA226" s="224">
        <v>0</v>
      </c>
      <c r="BB226" s="231" t="s">
        <v>2335</v>
      </c>
      <c r="BC226" s="219">
        <v>0</v>
      </c>
      <c r="BD226" s="219">
        <v>0</v>
      </c>
      <c r="BE226" s="219">
        <v>0</v>
      </c>
      <c r="BF226" s="219">
        <v>0</v>
      </c>
      <c r="BG226" s="219">
        <v>0</v>
      </c>
      <c r="BH226" s="219">
        <v>0</v>
      </c>
      <c r="BI226" s="216">
        <v>0</v>
      </c>
      <c r="BJ226" s="218">
        <v>0</v>
      </c>
      <c r="BK226" s="218">
        <v>0</v>
      </c>
      <c r="BL226" s="218">
        <v>0</v>
      </c>
      <c r="BM226" s="218">
        <v>0</v>
      </c>
      <c r="BN226" s="218">
        <v>0</v>
      </c>
      <c r="BO226" s="218">
        <v>0</v>
      </c>
    </row>
    <row r="227" spans="3:67" s="214" customFormat="1" ht="20.100000000000001" customHeight="1">
      <c r="C227" s="226">
        <v>62002214</v>
      </c>
      <c r="D227" s="235" t="s">
        <v>2334</v>
      </c>
      <c r="E227" s="216">
        <v>1</v>
      </c>
      <c r="F227" s="216">
        <v>60010002</v>
      </c>
      <c r="G227" s="216">
        <v>0</v>
      </c>
      <c r="H227" s="217">
        <v>0</v>
      </c>
      <c r="I227" s="216">
        <v>0</v>
      </c>
      <c r="J227" s="216">
        <v>0</v>
      </c>
      <c r="K227" s="217">
        <v>0</v>
      </c>
      <c r="L227" s="217">
        <v>0</v>
      </c>
      <c r="M227" s="216">
        <v>0</v>
      </c>
      <c r="N227" s="219">
        <v>2</v>
      </c>
      <c r="O227" s="219">
        <v>2</v>
      </c>
      <c r="P227" s="216">
        <v>0.8</v>
      </c>
      <c r="Q227" s="216">
        <v>0</v>
      </c>
      <c r="R227" s="218">
        <v>0</v>
      </c>
      <c r="S227" s="216">
        <v>0</v>
      </c>
      <c r="T227" s="219">
        <v>1</v>
      </c>
      <c r="U227" s="216">
        <v>2</v>
      </c>
      <c r="V227" s="217">
        <v>0</v>
      </c>
      <c r="W227" s="216">
        <v>3</v>
      </c>
      <c r="X227" s="216">
        <v>0</v>
      </c>
      <c r="Y227" s="216">
        <v>0</v>
      </c>
      <c r="Z227" s="216">
        <v>0</v>
      </c>
      <c r="AA227" s="217">
        <v>0</v>
      </c>
      <c r="AB227" s="216">
        <v>0</v>
      </c>
      <c r="AC227" s="216">
        <v>0</v>
      </c>
      <c r="AD227" s="216">
        <v>12</v>
      </c>
      <c r="AE227" s="216">
        <v>2</v>
      </c>
      <c r="AF227" s="216" t="s">
        <v>2316</v>
      </c>
      <c r="AG227" s="220">
        <v>0</v>
      </c>
      <c r="AH227" s="220">
        <v>2</v>
      </c>
      <c r="AI227" s="218">
        <v>0</v>
      </c>
      <c r="AJ227" s="216">
        <v>1.5</v>
      </c>
      <c r="AK227" s="221">
        <v>0</v>
      </c>
      <c r="AL227" s="216">
        <v>0</v>
      </c>
      <c r="AM227" s="216">
        <v>0</v>
      </c>
      <c r="AN227" s="216">
        <v>2.5</v>
      </c>
      <c r="AO227" s="219">
        <v>8000</v>
      </c>
      <c r="AP227" s="216">
        <v>1.5</v>
      </c>
      <c r="AQ227" s="216">
        <v>10</v>
      </c>
      <c r="AR227" s="228">
        <v>0</v>
      </c>
      <c r="AS227" s="237" t="s">
        <v>2266</v>
      </c>
      <c r="AT227" s="223" t="s">
        <v>2318</v>
      </c>
      <c r="AU227" s="217">
        <v>0</v>
      </c>
      <c r="AV227" s="217">
        <v>0</v>
      </c>
      <c r="AW227" s="217">
        <v>62001503</v>
      </c>
      <c r="AX227" s="223" t="s">
        <v>2317</v>
      </c>
      <c r="AY227" s="219" t="s">
        <v>2319</v>
      </c>
      <c r="AZ227" s="224">
        <v>0</v>
      </c>
      <c r="BA227" s="224">
        <v>0</v>
      </c>
      <c r="BB227" s="231" t="s">
        <v>2336</v>
      </c>
      <c r="BC227" s="216">
        <v>2</v>
      </c>
      <c r="BD227" s="216">
        <v>0</v>
      </c>
      <c r="BE227" s="226">
        <v>0</v>
      </c>
      <c r="BF227" s="216">
        <v>1</v>
      </c>
      <c r="BG227" s="216">
        <v>2</v>
      </c>
      <c r="BH227" s="221">
        <v>0</v>
      </c>
      <c r="BI227" s="216">
        <v>0</v>
      </c>
      <c r="BJ227" s="218">
        <v>0</v>
      </c>
      <c r="BK227" s="218">
        <v>0</v>
      </c>
      <c r="BL227" s="218">
        <v>0</v>
      </c>
      <c r="BM227" s="218">
        <v>0</v>
      </c>
      <c r="BN227" s="218">
        <v>0</v>
      </c>
      <c r="BO227" s="218">
        <v>0</v>
      </c>
    </row>
    <row r="228" spans="3:67" s="214" customFormat="1" ht="20.100000000000001" customHeight="1">
      <c r="C228" s="226">
        <v>62002215</v>
      </c>
      <c r="D228" s="230" t="s">
        <v>466</v>
      </c>
      <c r="E228" s="219">
        <v>2</v>
      </c>
      <c r="F228" s="219">
        <v>61012301</v>
      </c>
      <c r="G228" s="219">
        <v>0</v>
      </c>
      <c r="H228" s="224">
        <v>0</v>
      </c>
      <c r="I228" s="226">
        <v>1</v>
      </c>
      <c r="J228" s="226">
        <v>0</v>
      </c>
      <c r="K228" s="226">
        <v>0</v>
      </c>
      <c r="L228" s="219">
        <v>0</v>
      </c>
      <c r="M228" s="219">
        <v>0</v>
      </c>
      <c r="N228" s="219">
        <v>2</v>
      </c>
      <c r="O228" s="219">
        <v>1</v>
      </c>
      <c r="P228" s="219">
        <v>0.2</v>
      </c>
      <c r="Q228" s="219">
        <v>0</v>
      </c>
      <c r="R228" s="218">
        <v>0</v>
      </c>
      <c r="S228" s="219">
        <v>0</v>
      </c>
      <c r="T228" s="219">
        <v>1</v>
      </c>
      <c r="U228" s="219">
        <v>2</v>
      </c>
      <c r="V228" s="219">
        <v>0</v>
      </c>
      <c r="W228" s="219">
        <v>2</v>
      </c>
      <c r="X228" s="219">
        <v>150</v>
      </c>
      <c r="Y228" s="219">
        <v>1</v>
      </c>
      <c r="Z228" s="219">
        <v>0</v>
      </c>
      <c r="AA228" s="219">
        <v>0</v>
      </c>
      <c r="AB228" s="219">
        <v>0</v>
      </c>
      <c r="AC228" s="219">
        <v>1</v>
      </c>
      <c r="AD228" s="219">
        <v>12</v>
      </c>
      <c r="AE228" s="219">
        <v>2</v>
      </c>
      <c r="AF228" s="219" t="s">
        <v>2316</v>
      </c>
      <c r="AG228" s="218">
        <v>0</v>
      </c>
      <c r="AH228" s="218">
        <v>2</v>
      </c>
      <c r="AI228" s="218">
        <v>0</v>
      </c>
      <c r="AJ228" s="218">
        <v>1.5</v>
      </c>
      <c r="AK228" s="219">
        <v>0</v>
      </c>
      <c r="AL228" s="219">
        <v>0</v>
      </c>
      <c r="AM228" s="219">
        <v>0</v>
      </c>
      <c r="AN228" s="219">
        <v>1.5</v>
      </c>
      <c r="AO228" s="219">
        <v>1600</v>
      </c>
      <c r="AP228" s="219">
        <v>1</v>
      </c>
      <c r="AQ228" s="219">
        <v>15</v>
      </c>
      <c r="AR228" s="228" t="s">
        <v>2320</v>
      </c>
      <c r="AS228" s="236" t="s">
        <v>2266</v>
      </c>
      <c r="AT228" s="230" t="s">
        <v>2258</v>
      </c>
      <c r="AU228" s="219" t="s">
        <v>167</v>
      </c>
      <c r="AV228" s="226">
        <v>10000011</v>
      </c>
      <c r="AW228" s="226">
        <v>62001501</v>
      </c>
      <c r="AX228" s="230" t="s">
        <v>168</v>
      </c>
      <c r="AY228" s="219">
        <v>0</v>
      </c>
      <c r="AZ228" s="224">
        <v>0</v>
      </c>
      <c r="BA228" s="224">
        <v>0</v>
      </c>
      <c r="BB228" s="231" t="s">
        <v>2337</v>
      </c>
      <c r="BC228" s="219">
        <v>0</v>
      </c>
      <c r="BD228" s="219">
        <v>0</v>
      </c>
      <c r="BE228" s="219">
        <v>0</v>
      </c>
      <c r="BF228" s="219">
        <v>0</v>
      </c>
      <c r="BG228" s="219">
        <v>0</v>
      </c>
      <c r="BH228" s="219">
        <v>0</v>
      </c>
      <c r="BI228" s="216">
        <v>0</v>
      </c>
      <c r="BJ228" s="218">
        <v>0</v>
      </c>
      <c r="BK228" s="218">
        <v>0</v>
      </c>
      <c r="BL228" s="218">
        <v>0</v>
      </c>
      <c r="BM228" s="218">
        <v>0</v>
      </c>
      <c r="BN228" s="218">
        <v>0</v>
      </c>
      <c r="BO228" s="218">
        <v>0</v>
      </c>
    </row>
    <row r="229" spans="3:67" s="214" customFormat="1" ht="20.100000000000001" customHeight="1">
      <c r="C229" s="226">
        <v>62002216</v>
      </c>
      <c r="D229" s="230" t="s">
        <v>466</v>
      </c>
      <c r="E229" s="219">
        <v>2</v>
      </c>
      <c r="F229" s="219">
        <v>61012301</v>
      </c>
      <c r="G229" s="219">
        <v>0</v>
      </c>
      <c r="H229" s="224">
        <v>0</v>
      </c>
      <c r="I229" s="226">
        <v>1</v>
      </c>
      <c r="J229" s="226">
        <v>0</v>
      </c>
      <c r="K229" s="226">
        <v>0</v>
      </c>
      <c r="L229" s="219">
        <v>0</v>
      </c>
      <c r="M229" s="219">
        <v>0</v>
      </c>
      <c r="N229" s="219">
        <v>2</v>
      </c>
      <c r="O229" s="219">
        <v>1</v>
      </c>
      <c r="P229" s="219">
        <v>0.2</v>
      </c>
      <c r="Q229" s="219">
        <v>0</v>
      </c>
      <c r="R229" s="218">
        <v>0</v>
      </c>
      <c r="S229" s="219">
        <v>0</v>
      </c>
      <c r="T229" s="219">
        <v>1</v>
      </c>
      <c r="U229" s="219">
        <v>2</v>
      </c>
      <c r="V229" s="219">
        <v>0</v>
      </c>
      <c r="W229" s="219">
        <v>2</v>
      </c>
      <c r="X229" s="219">
        <v>150</v>
      </c>
      <c r="Y229" s="219">
        <v>1</v>
      </c>
      <c r="Z229" s="219">
        <v>0</v>
      </c>
      <c r="AA229" s="219">
        <v>0</v>
      </c>
      <c r="AB229" s="219">
        <v>0</v>
      </c>
      <c r="AC229" s="219">
        <v>1</v>
      </c>
      <c r="AD229" s="219">
        <v>12</v>
      </c>
      <c r="AE229" s="219">
        <v>2</v>
      </c>
      <c r="AF229" s="219" t="s">
        <v>165</v>
      </c>
      <c r="AG229" s="218">
        <v>0</v>
      </c>
      <c r="AH229" s="218">
        <v>2</v>
      </c>
      <c r="AI229" s="218">
        <v>0</v>
      </c>
      <c r="AJ229" s="218">
        <v>1.5</v>
      </c>
      <c r="AK229" s="219">
        <v>0</v>
      </c>
      <c r="AL229" s="219">
        <v>0</v>
      </c>
      <c r="AM229" s="219">
        <v>0</v>
      </c>
      <c r="AN229" s="219">
        <v>1.5</v>
      </c>
      <c r="AO229" s="219">
        <v>1600</v>
      </c>
      <c r="AP229" s="219">
        <v>1</v>
      </c>
      <c r="AQ229" s="219">
        <v>15</v>
      </c>
      <c r="AR229" s="228" t="s">
        <v>2322</v>
      </c>
      <c r="AS229" s="236" t="s">
        <v>2266</v>
      </c>
      <c r="AT229" s="230" t="s">
        <v>2258</v>
      </c>
      <c r="AU229" s="219" t="s">
        <v>167</v>
      </c>
      <c r="AV229" s="226">
        <v>10000011</v>
      </c>
      <c r="AW229" s="226">
        <v>62001501</v>
      </c>
      <c r="AX229" s="230" t="s">
        <v>168</v>
      </c>
      <c r="AY229" s="219">
        <v>0</v>
      </c>
      <c r="AZ229" s="224">
        <v>0</v>
      </c>
      <c r="BA229" s="224">
        <v>0</v>
      </c>
      <c r="BB229" s="231" t="s">
        <v>2337</v>
      </c>
      <c r="BC229" s="219">
        <v>0</v>
      </c>
      <c r="BD229" s="219">
        <v>0</v>
      </c>
      <c r="BE229" s="219">
        <v>0</v>
      </c>
      <c r="BF229" s="219">
        <v>0</v>
      </c>
      <c r="BG229" s="219">
        <v>0</v>
      </c>
      <c r="BH229" s="219">
        <v>0</v>
      </c>
      <c r="BI229" s="216">
        <v>0</v>
      </c>
      <c r="BJ229" s="218">
        <v>0</v>
      </c>
      <c r="BK229" s="218">
        <v>0</v>
      </c>
      <c r="BL229" s="218">
        <v>0</v>
      </c>
      <c r="BM229" s="218">
        <v>0</v>
      </c>
      <c r="BN229" s="218">
        <v>0</v>
      </c>
      <c r="BO229" s="218">
        <v>0</v>
      </c>
    </row>
    <row r="230" spans="3:67" ht="20.100000000000001" customHeight="1">
      <c r="C230" s="55">
        <v>62002221</v>
      </c>
      <c r="D230" s="56" t="s">
        <v>483</v>
      </c>
      <c r="E230" s="56">
        <v>1</v>
      </c>
      <c r="F230" s="56">
        <v>0</v>
      </c>
      <c r="G230" s="56">
        <v>0</v>
      </c>
      <c r="H230" s="57">
        <v>0</v>
      </c>
      <c r="I230" s="56">
        <v>1</v>
      </c>
      <c r="J230" s="56">
        <v>0</v>
      </c>
      <c r="K230" s="57">
        <v>0</v>
      </c>
      <c r="L230" s="57">
        <v>0</v>
      </c>
      <c r="M230" s="56">
        <v>0</v>
      </c>
      <c r="N230" s="56">
        <v>2</v>
      </c>
      <c r="O230" s="56">
        <v>1</v>
      </c>
      <c r="P230" s="56">
        <v>0.2</v>
      </c>
      <c r="Q230" s="56">
        <v>0</v>
      </c>
      <c r="R230" s="60">
        <v>0</v>
      </c>
      <c r="S230" s="56">
        <v>0</v>
      </c>
      <c r="T230" s="60">
        <v>1</v>
      </c>
      <c r="U230" s="56">
        <v>1</v>
      </c>
      <c r="V230" s="57">
        <v>0</v>
      </c>
      <c r="W230" s="56">
        <v>3</v>
      </c>
      <c r="X230" s="56">
        <v>0</v>
      </c>
      <c r="Y230" s="56">
        <v>0</v>
      </c>
      <c r="Z230" s="56">
        <v>0</v>
      </c>
      <c r="AA230" s="57">
        <v>0</v>
      </c>
      <c r="AB230" s="56">
        <v>0</v>
      </c>
      <c r="AC230" s="56">
        <v>0</v>
      </c>
      <c r="AD230" s="56">
        <v>0</v>
      </c>
      <c r="AE230" s="56">
        <v>0</v>
      </c>
      <c r="AF230" s="56">
        <v>0</v>
      </c>
      <c r="AG230" s="62">
        <v>0</v>
      </c>
      <c r="AH230" s="62">
        <v>0</v>
      </c>
      <c r="AI230" s="60">
        <v>0</v>
      </c>
      <c r="AJ230" s="56">
        <v>0</v>
      </c>
      <c r="AK230" s="63">
        <v>0</v>
      </c>
      <c r="AL230" s="56">
        <v>0</v>
      </c>
      <c r="AM230" s="56">
        <v>0</v>
      </c>
      <c r="AN230" s="56">
        <v>0</v>
      </c>
      <c r="AO230" s="56">
        <v>2000</v>
      </c>
      <c r="AP230" s="56">
        <v>0</v>
      </c>
      <c r="AQ230" s="56">
        <v>0</v>
      </c>
      <c r="AR230" s="60">
        <v>0</v>
      </c>
      <c r="AS230" s="56">
        <v>0</v>
      </c>
      <c r="AT230" s="56" t="s">
        <v>157</v>
      </c>
      <c r="AU230" s="57">
        <v>0</v>
      </c>
      <c r="AV230" s="57">
        <v>0</v>
      </c>
      <c r="AW230" s="57">
        <v>0</v>
      </c>
      <c r="AX230" s="74" t="s">
        <v>342</v>
      </c>
      <c r="AY230" s="56" t="s">
        <v>484</v>
      </c>
      <c r="AZ230" s="78">
        <v>0</v>
      </c>
      <c r="BA230" s="78">
        <v>0</v>
      </c>
      <c r="BB230" s="77" t="s">
        <v>407</v>
      </c>
      <c r="BC230" s="56">
        <v>0</v>
      </c>
      <c r="BD230" s="56">
        <v>0</v>
      </c>
      <c r="BE230" s="60">
        <v>0</v>
      </c>
      <c r="BF230" s="56">
        <v>0</v>
      </c>
      <c r="BG230" s="56">
        <v>0</v>
      </c>
      <c r="BH230" s="63">
        <v>0</v>
      </c>
      <c r="BI230" s="56">
        <v>0</v>
      </c>
      <c r="BJ230" s="60">
        <v>0</v>
      </c>
      <c r="BK230" s="60">
        <v>0</v>
      </c>
      <c r="BL230" s="60">
        <v>0</v>
      </c>
      <c r="BM230" s="60">
        <v>0</v>
      </c>
      <c r="BN230" s="60">
        <v>0</v>
      </c>
      <c r="BO230" s="60">
        <v>0</v>
      </c>
    </row>
    <row r="231" spans="3:67" ht="20.100000000000001" customHeight="1">
      <c r="C231" s="55">
        <v>62002222</v>
      </c>
      <c r="D231" s="56" t="s">
        <v>485</v>
      </c>
      <c r="E231" s="56">
        <v>1</v>
      </c>
      <c r="F231" s="56">
        <v>0</v>
      </c>
      <c r="G231" s="56">
        <v>0</v>
      </c>
      <c r="H231" s="57">
        <v>0</v>
      </c>
      <c r="I231" s="56">
        <v>1</v>
      </c>
      <c r="J231" s="56">
        <v>0</v>
      </c>
      <c r="K231" s="57">
        <v>0</v>
      </c>
      <c r="L231" s="57">
        <v>0</v>
      </c>
      <c r="M231" s="56">
        <v>0</v>
      </c>
      <c r="N231" s="56">
        <v>2</v>
      </c>
      <c r="O231" s="56">
        <v>2</v>
      </c>
      <c r="P231" s="56">
        <v>0.8</v>
      </c>
      <c r="Q231" s="56">
        <v>1</v>
      </c>
      <c r="R231" s="60">
        <v>0</v>
      </c>
      <c r="S231" s="56">
        <v>0</v>
      </c>
      <c r="T231" s="60">
        <v>1</v>
      </c>
      <c r="U231" s="56">
        <v>1</v>
      </c>
      <c r="V231" s="57">
        <v>0</v>
      </c>
      <c r="W231" s="56">
        <v>0</v>
      </c>
      <c r="X231" s="56">
        <v>0</v>
      </c>
      <c r="Y231" s="56">
        <v>0</v>
      </c>
      <c r="Z231" s="56">
        <v>0</v>
      </c>
      <c r="AA231" s="57">
        <v>0</v>
      </c>
      <c r="AB231" s="56">
        <v>0</v>
      </c>
      <c r="AC231" s="56">
        <v>0</v>
      </c>
      <c r="AD231" s="56">
        <v>20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0</v>
      </c>
      <c r="AT231" s="56" t="s">
        <v>212</v>
      </c>
      <c r="AU231" s="57">
        <v>0</v>
      </c>
      <c r="AV231" s="57">
        <v>0</v>
      </c>
      <c r="AW231" s="57">
        <v>0</v>
      </c>
      <c r="AX231" s="74" t="s">
        <v>158</v>
      </c>
      <c r="AY231" s="79">
        <v>0</v>
      </c>
      <c r="AZ231" s="78">
        <v>0</v>
      </c>
      <c r="BA231" s="78">
        <v>0</v>
      </c>
      <c r="BB231" s="77" t="s">
        <v>407</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62002223</v>
      </c>
      <c r="D232" s="56" t="s">
        <v>486</v>
      </c>
      <c r="E232" s="56">
        <v>1</v>
      </c>
      <c r="F232" s="56">
        <v>60010002</v>
      </c>
      <c r="G232" s="56">
        <v>0</v>
      </c>
      <c r="H232" s="57">
        <v>0</v>
      </c>
      <c r="I232" s="56">
        <v>0</v>
      </c>
      <c r="J232" s="56">
        <v>0</v>
      </c>
      <c r="K232" s="57">
        <v>0</v>
      </c>
      <c r="L232" s="57">
        <v>0</v>
      </c>
      <c r="M232" s="56">
        <v>0</v>
      </c>
      <c r="N232" s="56">
        <v>2</v>
      </c>
      <c r="O232" s="56">
        <v>2</v>
      </c>
      <c r="P232" s="56">
        <v>0.99</v>
      </c>
      <c r="Q232" s="56">
        <v>0</v>
      </c>
      <c r="R232" s="60">
        <v>0</v>
      </c>
      <c r="S232" s="56">
        <v>0</v>
      </c>
      <c r="T232" s="60">
        <v>1</v>
      </c>
      <c r="U232" s="56">
        <v>2</v>
      </c>
      <c r="V232" s="57">
        <v>0</v>
      </c>
      <c r="W232" s="56">
        <v>5</v>
      </c>
      <c r="X232" s="56">
        <v>0</v>
      </c>
      <c r="Y232" s="56">
        <v>0</v>
      </c>
      <c r="Z232" s="56">
        <v>0</v>
      </c>
      <c r="AA232" s="57">
        <v>0</v>
      </c>
      <c r="AB232" s="56">
        <v>0</v>
      </c>
      <c r="AC232" s="56">
        <v>0</v>
      </c>
      <c r="AD232" s="56">
        <v>15</v>
      </c>
      <c r="AE232" s="56">
        <v>2</v>
      </c>
      <c r="AF232" s="56" t="s">
        <v>481</v>
      </c>
      <c r="AG232" s="62">
        <v>0</v>
      </c>
      <c r="AH232" s="62">
        <v>0</v>
      </c>
      <c r="AI232" s="60">
        <v>0</v>
      </c>
      <c r="AJ232" s="56">
        <v>0</v>
      </c>
      <c r="AK232" s="63">
        <v>0</v>
      </c>
      <c r="AL232" s="56">
        <v>0</v>
      </c>
      <c r="AM232" s="56">
        <v>0</v>
      </c>
      <c r="AN232" s="56">
        <v>0.5</v>
      </c>
      <c r="AO232" s="56">
        <v>1000</v>
      </c>
      <c r="AP232" s="56">
        <v>2</v>
      </c>
      <c r="AQ232" s="56">
        <v>0</v>
      </c>
      <c r="AR232" s="60">
        <v>0</v>
      </c>
      <c r="AS232" s="66" t="s">
        <v>487</v>
      </c>
      <c r="AT232" s="56" t="s">
        <v>195</v>
      </c>
      <c r="AU232" s="57">
        <v>0</v>
      </c>
      <c r="AV232" s="57">
        <v>0</v>
      </c>
      <c r="AW232" s="57">
        <v>20000004</v>
      </c>
      <c r="AX232" s="74" t="s">
        <v>158</v>
      </c>
      <c r="AY232" s="79">
        <v>0</v>
      </c>
      <c r="AZ232" s="78">
        <v>0</v>
      </c>
      <c r="BA232" s="78">
        <v>0</v>
      </c>
      <c r="BB232" s="77" t="s">
        <v>232</v>
      </c>
      <c r="BC232" s="56">
        <v>2</v>
      </c>
      <c r="BD232" s="56">
        <v>0</v>
      </c>
      <c r="BE232" s="60">
        <v>0</v>
      </c>
      <c r="BF232" s="56">
        <v>1</v>
      </c>
      <c r="BG232" s="56">
        <v>2</v>
      </c>
      <c r="BH232" s="63">
        <v>0</v>
      </c>
      <c r="BI232" s="56">
        <v>0</v>
      </c>
      <c r="BJ232" s="60">
        <v>0</v>
      </c>
      <c r="BK232" s="60">
        <v>0</v>
      </c>
      <c r="BL232" s="60">
        <v>0</v>
      </c>
      <c r="BM232" s="60">
        <v>0</v>
      </c>
      <c r="BN232" s="60">
        <v>0</v>
      </c>
      <c r="BO232" s="60">
        <v>0</v>
      </c>
    </row>
    <row r="233" spans="3:67" ht="20.100000000000001" customHeight="1">
      <c r="C233" s="55">
        <v>62002224</v>
      </c>
      <c r="D233" s="56" t="s">
        <v>488</v>
      </c>
      <c r="E233" s="56">
        <v>1</v>
      </c>
      <c r="F233" s="56">
        <v>0</v>
      </c>
      <c r="G233" s="56">
        <v>0</v>
      </c>
      <c r="H233" s="57">
        <v>0</v>
      </c>
      <c r="I233" s="56">
        <v>1</v>
      </c>
      <c r="J233" s="56">
        <v>0</v>
      </c>
      <c r="K233" s="57">
        <v>0</v>
      </c>
      <c r="L233" s="57">
        <v>0</v>
      </c>
      <c r="M233" s="56">
        <v>0</v>
      </c>
      <c r="N233" s="56">
        <v>2</v>
      </c>
      <c r="O233" s="56">
        <v>2</v>
      </c>
      <c r="P233" s="56">
        <v>0.6</v>
      </c>
      <c r="Q233" s="56">
        <v>1</v>
      </c>
      <c r="R233" s="60">
        <v>0</v>
      </c>
      <c r="S233" s="56">
        <v>0</v>
      </c>
      <c r="T233" s="60">
        <v>1</v>
      </c>
      <c r="U233" s="56">
        <v>1</v>
      </c>
      <c r="V233" s="57">
        <v>0</v>
      </c>
      <c r="W233" s="56">
        <v>0</v>
      </c>
      <c r="X233" s="56">
        <v>0</v>
      </c>
      <c r="Y233" s="56">
        <v>0</v>
      </c>
      <c r="Z233" s="56">
        <v>0</v>
      </c>
      <c r="AA233" s="57">
        <v>0</v>
      </c>
      <c r="AB233" s="56">
        <v>0</v>
      </c>
      <c r="AC233" s="56">
        <v>0</v>
      </c>
      <c r="AD233" s="56">
        <v>20</v>
      </c>
      <c r="AE233" s="56">
        <v>1</v>
      </c>
      <c r="AF233" s="56">
        <v>2</v>
      </c>
      <c r="AG233" s="62">
        <v>0</v>
      </c>
      <c r="AH233" s="62">
        <v>0</v>
      </c>
      <c r="AI233" s="60">
        <v>0</v>
      </c>
      <c r="AJ233" s="56">
        <v>0</v>
      </c>
      <c r="AK233" s="63">
        <v>0</v>
      </c>
      <c r="AL233" s="56">
        <v>0</v>
      </c>
      <c r="AM233" s="56">
        <v>0</v>
      </c>
      <c r="AN233" s="56">
        <v>0</v>
      </c>
      <c r="AO233" s="56">
        <v>2000</v>
      </c>
      <c r="AP233" s="56">
        <v>0</v>
      </c>
      <c r="AQ233" s="56">
        <v>0</v>
      </c>
      <c r="AR233" s="60">
        <v>0</v>
      </c>
      <c r="AS233" s="56">
        <v>0</v>
      </c>
      <c r="AT233" s="56" t="s">
        <v>212</v>
      </c>
      <c r="AU233" s="57">
        <v>0</v>
      </c>
      <c r="AV233" s="57">
        <v>0</v>
      </c>
      <c r="AW233" s="57">
        <v>0</v>
      </c>
      <c r="AX233" s="74" t="s">
        <v>342</v>
      </c>
      <c r="AY233" s="56" t="s">
        <v>489</v>
      </c>
      <c r="AZ233" s="78">
        <v>0</v>
      </c>
      <c r="BA233" s="78">
        <v>0</v>
      </c>
      <c r="BB233" s="77" t="s">
        <v>407</v>
      </c>
      <c r="BC233" s="56">
        <v>0</v>
      </c>
      <c r="BD233" s="56">
        <v>0</v>
      </c>
      <c r="BE233" s="60">
        <v>0</v>
      </c>
      <c r="BF233" s="56">
        <v>0</v>
      </c>
      <c r="BG233" s="56">
        <v>0</v>
      </c>
      <c r="BH233" s="63">
        <v>0</v>
      </c>
      <c r="BI233" s="56">
        <v>0</v>
      </c>
      <c r="BJ233" s="60">
        <v>0</v>
      </c>
      <c r="BK233" s="60">
        <v>0</v>
      </c>
      <c r="BL233" s="60">
        <v>0</v>
      </c>
      <c r="BM233" s="60">
        <v>0</v>
      </c>
      <c r="BN233" s="60">
        <v>0</v>
      </c>
      <c r="BO233" s="60">
        <v>0</v>
      </c>
    </row>
    <row r="234" spans="3:67" ht="20.100000000000001" customHeight="1">
      <c r="C234" s="55">
        <v>62002225</v>
      </c>
      <c r="D234" s="56" t="s">
        <v>488</v>
      </c>
      <c r="E234" s="56">
        <v>1</v>
      </c>
      <c r="F234" s="56">
        <v>0</v>
      </c>
      <c r="G234" s="56">
        <v>0</v>
      </c>
      <c r="H234" s="57">
        <v>0</v>
      </c>
      <c r="I234" s="56">
        <v>1</v>
      </c>
      <c r="J234" s="56">
        <v>0</v>
      </c>
      <c r="K234" s="57">
        <v>0</v>
      </c>
      <c r="L234" s="57">
        <v>0</v>
      </c>
      <c r="M234" s="56">
        <v>0</v>
      </c>
      <c r="N234" s="56">
        <v>2</v>
      </c>
      <c r="O234" s="56">
        <v>2</v>
      </c>
      <c r="P234" s="56">
        <v>0.6</v>
      </c>
      <c r="Q234" s="56">
        <v>1</v>
      </c>
      <c r="R234" s="60">
        <v>0</v>
      </c>
      <c r="S234" s="56">
        <v>0</v>
      </c>
      <c r="T234" s="60">
        <v>1</v>
      </c>
      <c r="U234" s="56">
        <v>1</v>
      </c>
      <c r="V234" s="57">
        <v>0</v>
      </c>
      <c r="W234" s="56">
        <v>0</v>
      </c>
      <c r="X234" s="56">
        <v>0</v>
      </c>
      <c r="Y234" s="56">
        <v>0</v>
      </c>
      <c r="Z234" s="56">
        <v>0</v>
      </c>
      <c r="AA234" s="57">
        <v>0</v>
      </c>
      <c r="AB234" s="56">
        <v>0</v>
      </c>
      <c r="AC234" s="56">
        <v>0</v>
      </c>
      <c r="AD234" s="56">
        <v>20</v>
      </c>
      <c r="AE234" s="56">
        <v>1</v>
      </c>
      <c r="AF234" s="56">
        <v>2</v>
      </c>
      <c r="AG234" s="62">
        <v>0</v>
      </c>
      <c r="AH234" s="62">
        <v>0</v>
      </c>
      <c r="AI234" s="60">
        <v>0</v>
      </c>
      <c r="AJ234" s="56">
        <v>0</v>
      </c>
      <c r="AK234" s="63">
        <v>0</v>
      </c>
      <c r="AL234" s="56">
        <v>0</v>
      </c>
      <c r="AM234" s="56">
        <v>0</v>
      </c>
      <c r="AN234" s="56">
        <v>0</v>
      </c>
      <c r="AO234" s="56">
        <v>2000</v>
      </c>
      <c r="AP234" s="56">
        <v>0</v>
      </c>
      <c r="AQ234" s="56">
        <v>0</v>
      </c>
      <c r="AR234" s="60">
        <v>0</v>
      </c>
      <c r="AS234" s="56">
        <v>0</v>
      </c>
      <c r="AT234" s="56" t="s">
        <v>212</v>
      </c>
      <c r="AU234" s="57">
        <v>0</v>
      </c>
      <c r="AV234" s="57">
        <v>0</v>
      </c>
      <c r="AW234" s="57">
        <v>0</v>
      </c>
      <c r="AX234" s="74" t="s">
        <v>342</v>
      </c>
      <c r="AY234" s="56" t="s">
        <v>489</v>
      </c>
      <c r="AZ234" s="78">
        <v>0</v>
      </c>
      <c r="BA234" s="78">
        <v>0</v>
      </c>
      <c r="BB234" s="77" t="s">
        <v>407</v>
      </c>
      <c r="BC234" s="56">
        <v>0</v>
      </c>
      <c r="BD234" s="56">
        <v>0</v>
      </c>
      <c r="BE234" s="60">
        <v>0</v>
      </c>
      <c r="BF234" s="56">
        <v>0</v>
      </c>
      <c r="BG234" s="56">
        <v>0</v>
      </c>
      <c r="BH234" s="63">
        <v>0</v>
      </c>
      <c r="BI234" s="56">
        <v>0</v>
      </c>
      <c r="BJ234" s="60">
        <v>0</v>
      </c>
      <c r="BK234" s="60">
        <v>0</v>
      </c>
      <c r="BL234" s="60">
        <v>0</v>
      </c>
      <c r="BM234" s="60">
        <v>0</v>
      </c>
      <c r="BN234" s="60">
        <v>0</v>
      </c>
      <c r="BO234" s="60">
        <v>0</v>
      </c>
    </row>
    <row r="235" spans="3:67" ht="20.100000000000001" customHeight="1">
      <c r="C235" s="55">
        <v>62002226</v>
      </c>
      <c r="D235" s="56" t="s">
        <v>490</v>
      </c>
      <c r="E235" s="56">
        <v>1</v>
      </c>
      <c r="F235" s="56">
        <v>0</v>
      </c>
      <c r="G235" s="56">
        <v>0</v>
      </c>
      <c r="H235" s="57">
        <v>0</v>
      </c>
      <c r="I235" s="56">
        <v>1</v>
      </c>
      <c r="J235" s="56">
        <v>0</v>
      </c>
      <c r="K235" s="57">
        <v>0</v>
      </c>
      <c r="L235" s="57">
        <v>0</v>
      </c>
      <c r="M235" s="56">
        <v>0</v>
      </c>
      <c r="N235" s="56">
        <v>2</v>
      </c>
      <c r="O235" s="56">
        <v>2</v>
      </c>
      <c r="P235" s="56">
        <v>0.4</v>
      </c>
      <c r="Q235" s="56">
        <v>1</v>
      </c>
      <c r="R235" s="60">
        <v>0</v>
      </c>
      <c r="S235" s="56">
        <v>0</v>
      </c>
      <c r="T235" s="60">
        <v>1</v>
      </c>
      <c r="U235" s="56">
        <v>1</v>
      </c>
      <c r="V235" s="57">
        <v>0</v>
      </c>
      <c r="W235" s="56">
        <v>0</v>
      </c>
      <c r="X235" s="56">
        <v>0</v>
      </c>
      <c r="Y235" s="56">
        <v>0</v>
      </c>
      <c r="Z235" s="56">
        <v>0</v>
      </c>
      <c r="AA235" s="57">
        <v>0</v>
      </c>
      <c r="AB235" s="56">
        <v>0</v>
      </c>
      <c r="AC235" s="56">
        <v>0</v>
      </c>
      <c r="AD235" s="56">
        <v>20</v>
      </c>
      <c r="AE235" s="56">
        <v>1</v>
      </c>
      <c r="AF235" s="56">
        <v>2</v>
      </c>
      <c r="AG235" s="62">
        <v>0</v>
      </c>
      <c r="AH235" s="62">
        <v>0</v>
      </c>
      <c r="AI235" s="60">
        <v>0</v>
      </c>
      <c r="AJ235" s="56">
        <v>0</v>
      </c>
      <c r="AK235" s="63">
        <v>0</v>
      </c>
      <c r="AL235" s="56">
        <v>0</v>
      </c>
      <c r="AM235" s="56">
        <v>0</v>
      </c>
      <c r="AN235" s="56">
        <v>0</v>
      </c>
      <c r="AO235" s="56">
        <v>2000</v>
      </c>
      <c r="AP235" s="56">
        <v>0</v>
      </c>
      <c r="AQ235" s="56">
        <v>0</v>
      </c>
      <c r="AR235" s="60">
        <v>0</v>
      </c>
      <c r="AS235" s="56">
        <v>0</v>
      </c>
      <c r="AT235" s="56" t="s">
        <v>212</v>
      </c>
      <c r="AU235" s="57">
        <v>0</v>
      </c>
      <c r="AV235" s="57">
        <v>0</v>
      </c>
      <c r="AW235" s="57">
        <v>0</v>
      </c>
      <c r="AX235" s="74" t="s">
        <v>342</v>
      </c>
      <c r="AY235" s="56" t="s">
        <v>489</v>
      </c>
      <c r="AZ235" s="78">
        <v>0</v>
      </c>
      <c r="BA235" s="78">
        <v>0</v>
      </c>
      <c r="BB235" s="77" t="s">
        <v>407</v>
      </c>
      <c r="BC235" s="56">
        <v>0</v>
      </c>
      <c r="BD235" s="56">
        <v>0</v>
      </c>
      <c r="BE235" s="60">
        <v>0</v>
      </c>
      <c r="BF235" s="56">
        <v>0</v>
      </c>
      <c r="BG235" s="56">
        <v>0</v>
      </c>
      <c r="BH235" s="63">
        <v>0</v>
      </c>
      <c r="BI235" s="56">
        <v>0</v>
      </c>
      <c r="BJ235" s="60">
        <v>0</v>
      </c>
      <c r="BK235" s="60">
        <v>0</v>
      </c>
      <c r="BL235" s="60">
        <v>0</v>
      </c>
      <c r="BM235" s="60">
        <v>0</v>
      </c>
      <c r="BN235" s="60">
        <v>0</v>
      </c>
      <c r="BO235" s="60">
        <v>0</v>
      </c>
    </row>
    <row r="236" spans="3:67" ht="20.100000000000001" customHeight="1">
      <c r="C236" s="55">
        <v>62002227</v>
      </c>
      <c r="D236" s="56" t="s">
        <v>490</v>
      </c>
      <c r="E236" s="56">
        <v>1</v>
      </c>
      <c r="F236" s="56">
        <v>0</v>
      </c>
      <c r="G236" s="56">
        <v>0</v>
      </c>
      <c r="H236" s="57">
        <v>0</v>
      </c>
      <c r="I236" s="56">
        <v>1</v>
      </c>
      <c r="J236" s="56">
        <v>0</v>
      </c>
      <c r="K236" s="57">
        <v>0</v>
      </c>
      <c r="L236" s="57">
        <v>0</v>
      </c>
      <c r="M236" s="56">
        <v>0</v>
      </c>
      <c r="N236" s="56">
        <v>2</v>
      </c>
      <c r="O236" s="56">
        <v>2</v>
      </c>
      <c r="P236" s="56">
        <v>0.4</v>
      </c>
      <c r="Q236" s="56">
        <v>1</v>
      </c>
      <c r="R236" s="60">
        <v>0</v>
      </c>
      <c r="S236" s="56">
        <v>0</v>
      </c>
      <c r="T236" s="60">
        <v>1</v>
      </c>
      <c r="U236" s="56">
        <v>1</v>
      </c>
      <c r="V236" s="57">
        <v>0</v>
      </c>
      <c r="W236" s="56">
        <v>0</v>
      </c>
      <c r="X236" s="56">
        <v>0</v>
      </c>
      <c r="Y236" s="56">
        <v>0</v>
      </c>
      <c r="Z236" s="56">
        <v>0</v>
      </c>
      <c r="AA236" s="57">
        <v>0</v>
      </c>
      <c r="AB236" s="56">
        <v>0</v>
      </c>
      <c r="AC236" s="56">
        <v>0</v>
      </c>
      <c r="AD236" s="56">
        <v>20</v>
      </c>
      <c r="AE236" s="56">
        <v>1</v>
      </c>
      <c r="AF236" s="56">
        <v>2</v>
      </c>
      <c r="AG236" s="62">
        <v>0</v>
      </c>
      <c r="AH236" s="62">
        <v>0</v>
      </c>
      <c r="AI236" s="60">
        <v>0</v>
      </c>
      <c r="AJ236" s="56">
        <v>0</v>
      </c>
      <c r="AK236" s="63">
        <v>0</v>
      </c>
      <c r="AL236" s="56">
        <v>0</v>
      </c>
      <c r="AM236" s="56">
        <v>0</v>
      </c>
      <c r="AN236" s="56">
        <v>0</v>
      </c>
      <c r="AO236" s="56">
        <v>2000</v>
      </c>
      <c r="AP236" s="56">
        <v>0</v>
      </c>
      <c r="AQ236" s="56">
        <v>0</v>
      </c>
      <c r="AR236" s="60">
        <v>0</v>
      </c>
      <c r="AS236" s="56">
        <v>0</v>
      </c>
      <c r="AT236" s="56" t="s">
        <v>212</v>
      </c>
      <c r="AU236" s="57">
        <v>0</v>
      </c>
      <c r="AV236" s="57">
        <v>0</v>
      </c>
      <c r="AW236" s="57">
        <v>0</v>
      </c>
      <c r="AX236" s="74" t="s">
        <v>342</v>
      </c>
      <c r="AY236" s="56" t="s">
        <v>489</v>
      </c>
      <c r="AZ236" s="78">
        <v>0</v>
      </c>
      <c r="BA236" s="78">
        <v>0</v>
      </c>
      <c r="BB236" s="77" t="s">
        <v>407</v>
      </c>
      <c r="BC236" s="56">
        <v>0</v>
      </c>
      <c r="BD236" s="56">
        <v>0</v>
      </c>
      <c r="BE236" s="60">
        <v>0</v>
      </c>
      <c r="BF236" s="56">
        <v>0</v>
      </c>
      <c r="BG236" s="56">
        <v>0</v>
      </c>
      <c r="BH236" s="63">
        <v>0</v>
      </c>
      <c r="BI236" s="56">
        <v>0</v>
      </c>
      <c r="BJ236" s="60">
        <v>0</v>
      </c>
      <c r="BK236" s="60">
        <v>0</v>
      </c>
      <c r="BL236" s="60">
        <v>0</v>
      </c>
      <c r="BM236" s="60">
        <v>0</v>
      </c>
      <c r="BN236" s="60">
        <v>0</v>
      </c>
      <c r="BO236" s="60">
        <v>0</v>
      </c>
    </row>
    <row r="237" spans="3:67" ht="20.100000000000001" customHeight="1">
      <c r="C237" s="55">
        <v>62002228</v>
      </c>
      <c r="D237" s="56" t="s">
        <v>490</v>
      </c>
      <c r="E237" s="56">
        <v>1</v>
      </c>
      <c r="F237" s="56">
        <v>0</v>
      </c>
      <c r="G237" s="56">
        <v>0</v>
      </c>
      <c r="H237" s="57">
        <v>0</v>
      </c>
      <c r="I237" s="56">
        <v>1</v>
      </c>
      <c r="J237" s="56">
        <v>0</v>
      </c>
      <c r="K237" s="57">
        <v>0</v>
      </c>
      <c r="L237" s="57">
        <v>0</v>
      </c>
      <c r="M237" s="56">
        <v>0</v>
      </c>
      <c r="N237" s="56">
        <v>2</v>
      </c>
      <c r="O237" s="56">
        <v>2</v>
      </c>
      <c r="P237" s="56">
        <v>0.4</v>
      </c>
      <c r="Q237" s="56">
        <v>1</v>
      </c>
      <c r="R237" s="60">
        <v>0</v>
      </c>
      <c r="S237" s="56">
        <v>0</v>
      </c>
      <c r="T237" s="60">
        <v>1</v>
      </c>
      <c r="U237" s="56">
        <v>1</v>
      </c>
      <c r="V237" s="57">
        <v>0</v>
      </c>
      <c r="W237" s="56">
        <v>0</v>
      </c>
      <c r="X237" s="56">
        <v>0</v>
      </c>
      <c r="Y237" s="56">
        <v>0</v>
      </c>
      <c r="Z237" s="56">
        <v>0</v>
      </c>
      <c r="AA237" s="57">
        <v>0</v>
      </c>
      <c r="AB237" s="56">
        <v>0</v>
      </c>
      <c r="AC237" s="56">
        <v>0</v>
      </c>
      <c r="AD237" s="56">
        <v>20</v>
      </c>
      <c r="AE237" s="56">
        <v>1</v>
      </c>
      <c r="AF237" s="56">
        <v>2</v>
      </c>
      <c r="AG237" s="62">
        <v>0</v>
      </c>
      <c r="AH237" s="62">
        <v>0</v>
      </c>
      <c r="AI237" s="60">
        <v>0</v>
      </c>
      <c r="AJ237" s="56">
        <v>0</v>
      </c>
      <c r="AK237" s="63">
        <v>0</v>
      </c>
      <c r="AL237" s="56">
        <v>0</v>
      </c>
      <c r="AM237" s="56">
        <v>0</v>
      </c>
      <c r="AN237" s="56">
        <v>0</v>
      </c>
      <c r="AO237" s="56">
        <v>2000</v>
      </c>
      <c r="AP237" s="56">
        <v>0</v>
      </c>
      <c r="AQ237" s="56">
        <v>0</v>
      </c>
      <c r="AR237" s="60">
        <v>0</v>
      </c>
      <c r="AS237" s="56">
        <v>0</v>
      </c>
      <c r="AT237" s="56" t="s">
        <v>212</v>
      </c>
      <c r="AU237" s="57">
        <v>0</v>
      </c>
      <c r="AV237" s="57">
        <v>0</v>
      </c>
      <c r="AW237" s="57">
        <v>0</v>
      </c>
      <c r="AX237" s="74" t="s">
        <v>342</v>
      </c>
      <c r="AY237" s="56" t="s">
        <v>489</v>
      </c>
      <c r="AZ237" s="78">
        <v>0</v>
      </c>
      <c r="BA237" s="78">
        <v>0</v>
      </c>
      <c r="BB237" s="77" t="s">
        <v>407</v>
      </c>
      <c r="BC237" s="56">
        <v>0</v>
      </c>
      <c r="BD237" s="56">
        <v>0</v>
      </c>
      <c r="BE237" s="60">
        <v>0</v>
      </c>
      <c r="BF237" s="56">
        <v>0</v>
      </c>
      <c r="BG237" s="56">
        <v>0</v>
      </c>
      <c r="BH237" s="63">
        <v>0</v>
      </c>
      <c r="BI237" s="56">
        <v>0</v>
      </c>
      <c r="BJ237" s="60">
        <v>0</v>
      </c>
      <c r="BK237" s="60">
        <v>0</v>
      </c>
      <c r="BL237" s="60">
        <v>0</v>
      </c>
      <c r="BM237" s="60">
        <v>0</v>
      </c>
      <c r="BN237" s="60">
        <v>0</v>
      </c>
      <c r="BO237" s="60">
        <v>0</v>
      </c>
    </row>
    <row r="238" spans="3:67" ht="20.100000000000001" customHeight="1">
      <c r="C238" s="55">
        <v>62002229</v>
      </c>
      <c r="D238" s="56" t="s">
        <v>491</v>
      </c>
      <c r="E238" s="56">
        <v>1</v>
      </c>
      <c r="F238" s="56">
        <v>0</v>
      </c>
      <c r="G238" s="56">
        <v>0</v>
      </c>
      <c r="H238" s="57">
        <v>0</v>
      </c>
      <c r="I238" s="56">
        <v>1</v>
      </c>
      <c r="J238" s="56">
        <v>0</v>
      </c>
      <c r="K238" s="57">
        <v>0</v>
      </c>
      <c r="L238" s="57">
        <v>0</v>
      </c>
      <c r="M238" s="56">
        <v>0</v>
      </c>
      <c r="N238" s="56">
        <v>2</v>
      </c>
      <c r="O238" s="56">
        <v>2</v>
      </c>
      <c r="P238" s="56">
        <v>0.2</v>
      </c>
      <c r="Q238" s="56">
        <v>1</v>
      </c>
      <c r="R238" s="60">
        <v>0</v>
      </c>
      <c r="S238" s="56">
        <v>0</v>
      </c>
      <c r="T238" s="60">
        <v>1</v>
      </c>
      <c r="U238" s="56">
        <v>1</v>
      </c>
      <c r="V238" s="57">
        <v>0</v>
      </c>
      <c r="W238" s="56">
        <v>0</v>
      </c>
      <c r="X238" s="56">
        <v>0</v>
      </c>
      <c r="Y238" s="56">
        <v>0</v>
      </c>
      <c r="Z238" s="56">
        <v>0</v>
      </c>
      <c r="AA238" s="57">
        <v>0</v>
      </c>
      <c r="AB238" s="56">
        <v>0</v>
      </c>
      <c r="AC238" s="56">
        <v>0</v>
      </c>
      <c r="AD238" s="56">
        <v>20</v>
      </c>
      <c r="AE238" s="56">
        <v>1</v>
      </c>
      <c r="AF238" s="56">
        <v>2</v>
      </c>
      <c r="AG238" s="62">
        <v>0</v>
      </c>
      <c r="AH238" s="62">
        <v>0</v>
      </c>
      <c r="AI238" s="60">
        <v>0</v>
      </c>
      <c r="AJ238" s="56">
        <v>0</v>
      </c>
      <c r="AK238" s="63">
        <v>0</v>
      </c>
      <c r="AL238" s="56">
        <v>0</v>
      </c>
      <c r="AM238" s="56">
        <v>0</v>
      </c>
      <c r="AN238" s="56">
        <v>0</v>
      </c>
      <c r="AO238" s="56">
        <v>2000</v>
      </c>
      <c r="AP238" s="56">
        <v>0</v>
      </c>
      <c r="AQ238" s="56">
        <v>0</v>
      </c>
      <c r="AR238" s="60">
        <v>0</v>
      </c>
      <c r="AS238" s="56">
        <v>0</v>
      </c>
      <c r="AT238" s="56" t="s">
        <v>212</v>
      </c>
      <c r="AU238" s="57">
        <v>0</v>
      </c>
      <c r="AV238" s="57">
        <v>0</v>
      </c>
      <c r="AW238" s="57">
        <v>0</v>
      </c>
      <c r="AX238" s="74" t="s">
        <v>342</v>
      </c>
      <c r="AY238" s="56" t="s">
        <v>489</v>
      </c>
      <c r="AZ238" s="78">
        <v>0</v>
      </c>
      <c r="BA238" s="78">
        <v>0</v>
      </c>
      <c r="BB238" s="77" t="s">
        <v>407</v>
      </c>
      <c r="BC238" s="56">
        <v>0</v>
      </c>
      <c r="BD238" s="56">
        <v>0</v>
      </c>
      <c r="BE238" s="60">
        <v>0</v>
      </c>
      <c r="BF238" s="56">
        <v>0</v>
      </c>
      <c r="BG238" s="56">
        <v>0</v>
      </c>
      <c r="BH238" s="63">
        <v>0</v>
      </c>
      <c r="BI238" s="56">
        <v>0</v>
      </c>
      <c r="BJ238" s="60">
        <v>0</v>
      </c>
      <c r="BK238" s="60">
        <v>0</v>
      </c>
      <c r="BL238" s="60">
        <v>0</v>
      </c>
      <c r="BM238" s="60">
        <v>0</v>
      </c>
      <c r="BN238" s="60">
        <v>0</v>
      </c>
      <c r="BO238" s="60">
        <v>0</v>
      </c>
    </row>
    <row r="239" spans="3:67" ht="20.100000000000001" customHeight="1">
      <c r="C239" s="55">
        <v>62002230</v>
      </c>
      <c r="D239" s="56" t="s">
        <v>491</v>
      </c>
      <c r="E239" s="56">
        <v>1</v>
      </c>
      <c r="F239" s="56">
        <v>0</v>
      </c>
      <c r="G239" s="56">
        <v>0</v>
      </c>
      <c r="H239" s="57">
        <v>0</v>
      </c>
      <c r="I239" s="56">
        <v>1</v>
      </c>
      <c r="J239" s="56">
        <v>0</v>
      </c>
      <c r="K239" s="57">
        <v>0</v>
      </c>
      <c r="L239" s="57">
        <v>0</v>
      </c>
      <c r="M239" s="56">
        <v>0</v>
      </c>
      <c r="N239" s="56">
        <v>2</v>
      </c>
      <c r="O239" s="56">
        <v>2</v>
      </c>
      <c r="P239" s="56">
        <v>0.2</v>
      </c>
      <c r="Q239" s="56">
        <v>1</v>
      </c>
      <c r="R239" s="60">
        <v>0</v>
      </c>
      <c r="S239" s="56">
        <v>0</v>
      </c>
      <c r="T239" s="60">
        <v>1</v>
      </c>
      <c r="U239" s="56">
        <v>1</v>
      </c>
      <c r="V239" s="57">
        <v>0</v>
      </c>
      <c r="W239" s="56">
        <v>0</v>
      </c>
      <c r="X239" s="56">
        <v>0</v>
      </c>
      <c r="Y239" s="56">
        <v>0</v>
      </c>
      <c r="Z239" s="56">
        <v>0</v>
      </c>
      <c r="AA239" s="57">
        <v>0</v>
      </c>
      <c r="AB239" s="56">
        <v>0</v>
      </c>
      <c r="AC239" s="56">
        <v>0</v>
      </c>
      <c r="AD239" s="56">
        <v>20</v>
      </c>
      <c r="AE239" s="56">
        <v>1</v>
      </c>
      <c r="AF239" s="56">
        <v>2</v>
      </c>
      <c r="AG239" s="62">
        <v>0</v>
      </c>
      <c r="AH239" s="62">
        <v>0</v>
      </c>
      <c r="AI239" s="60">
        <v>0</v>
      </c>
      <c r="AJ239" s="56">
        <v>0</v>
      </c>
      <c r="AK239" s="63">
        <v>0</v>
      </c>
      <c r="AL239" s="56">
        <v>0</v>
      </c>
      <c r="AM239" s="56">
        <v>0</v>
      </c>
      <c r="AN239" s="56">
        <v>0</v>
      </c>
      <c r="AO239" s="56">
        <v>2000</v>
      </c>
      <c r="AP239" s="56">
        <v>0</v>
      </c>
      <c r="AQ239" s="56">
        <v>0</v>
      </c>
      <c r="AR239" s="60">
        <v>0</v>
      </c>
      <c r="AS239" s="56">
        <v>0</v>
      </c>
      <c r="AT239" s="56" t="s">
        <v>212</v>
      </c>
      <c r="AU239" s="57">
        <v>0</v>
      </c>
      <c r="AV239" s="57">
        <v>0</v>
      </c>
      <c r="AW239" s="57">
        <v>0</v>
      </c>
      <c r="AX239" s="74" t="s">
        <v>342</v>
      </c>
      <c r="AY239" s="56" t="s">
        <v>489</v>
      </c>
      <c r="AZ239" s="78">
        <v>0</v>
      </c>
      <c r="BA239" s="78">
        <v>0</v>
      </c>
      <c r="BB239" s="77" t="s">
        <v>407</v>
      </c>
      <c r="BC239" s="56">
        <v>0</v>
      </c>
      <c r="BD239" s="56">
        <v>0</v>
      </c>
      <c r="BE239" s="60">
        <v>0</v>
      </c>
      <c r="BF239" s="56">
        <v>0</v>
      </c>
      <c r="BG239" s="56">
        <v>0</v>
      </c>
      <c r="BH239" s="63">
        <v>0</v>
      </c>
      <c r="BI239" s="56">
        <v>0</v>
      </c>
      <c r="BJ239" s="60">
        <v>0</v>
      </c>
      <c r="BK239" s="60">
        <v>0</v>
      </c>
      <c r="BL239" s="60">
        <v>0</v>
      </c>
      <c r="BM239" s="60">
        <v>0</v>
      </c>
      <c r="BN239" s="60">
        <v>0</v>
      </c>
      <c r="BO239" s="60">
        <v>0</v>
      </c>
    </row>
    <row r="240" spans="3:67" ht="20.100000000000001" customHeight="1">
      <c r="C240" s="55">
        <v>62002231</v>
      </c>
      <c r="D240" s="56" t="s">
        <v>491</v>
      </c>
      <c r="E240" s="56">
        <v>1</v>
      </c>
      <c r="F240" s="56">
        <v>0</v>
      </c>
      <c r="G240" s="56">
        <v>0</v>
      </c>
      <c r="H240" s="57">
        <v>0</v>
      </c>
      <c r="I240" s="56">
        <v>1</v>
      </c>
      <c r="J240" s="56">
        <v>0</v>
      </c>
      <c r="K240" s="57">
        <v>0</v>
      </c>
      <c r="L240" s="57">
        <v>0</v>
      </c>
      <c r="M240" s="56">
        <v>0</v>
      </c>
      <c r="N240" s="56">
        <v>2</v>
      </c>
      <c r="O240" s="56">
        <v>2</v>
      </c>
      <c r="P240" s="56">
        <v>0.2</v>
      </c>
      <c r="Q240" s="56">
        <v>1</v>
      </c>
      <c r="R240" s="60">
        <v>0</v>
      </c>
      <c r="S240" s="56">
        <v>0</v>
      </c>
      <c r="T240" s="60">
        <v>1</v>
      </c>
      <c r="U240" s="56">
        <v>1</v>
      </c>
      <c r="V240" s="57">
        <v>0</v>
      </c>
      <c r="W240" s="56">
        <v>0</v>
      </c>
      <c r="X240" s="56">
        <v>0</v>
      </c>
      <c r="Y240" s="56">
        <v>0</v>
      </c>
      <c r="Z240" s="56">
        <v>0</v>
      </c>
      <c r="AA240" s="57">
        <v>0</v>
      </c>
      <c r="AB240" s="56">
        <v>0</v>
      </c>
      <c r="AC240" s="56">
        <v>0</v>
      </c>
      <c r="AD240" s="56">
        <v>20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212</v>
      </c>
      <c r="AU240" s="57">
        <v>0</v>
      </c>
      <c r="AV240" s="57">
        <v>0</v>
      </c>
      <c r="AW240" s="57">
        <v>0</v>
      </c>
      <c r="AX240" s="74" t="s">
        <v>342</v>
      </c>
      <c r="AY240" s="56" t="s">
        <v>489</v>
      </c>
      <c r="AZ240" s="78">
        <v>0</v>
      </c>
      <c r="BA240" s="78">
        <v>0</v>
      </c>
      <c r="BB240" s="77" t="s">
        <v>407</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62002232</v>
      </c>
      <c r="D241" s="56" t="s">
        <v>491</v>
      </c>
      <c r="E241" s="56">
        <v>1</v>
      </c>
      <c r="F241" s="56">
        <v>0</v>
      </c>
      <c r="G241" s="56">
        <v>0</v>
      </c>
      <c r="H241" s="57">
        <v>0</v>
      </c>
      <c r="I241" s="56">
        <v>1</v>
      </c>
      <c r="J241" s="56">
        <v>0</v>
      </c>
      <c r="K241" s="57">
        <v>0</v>
      </c>
      <c r="L241" s="57">
        <v>0</v>
      </c>
      <c r="M241" s="56">
        <v>0</v>
      </c>
      <c r="N241" s="56">
        <v>2</v>
      </c>
      <c r="O241" s="56">
        <v>2</v>
      </c>
      <c r="P241" s="56">
        <v>0.2</v>
      </c>
      <c r="Q241" s="56">
        <v>1</v>
      </c>
      <c r="R241" s="60">
        <v>0</v>
      </c>
      <c r="S241" s="56">
        <v>0</v>
      </c>
      <c r="T241" s="60">
        <v>1</v>
      </c>
      <c r="U241" s="56">
        <v>1</v>
      </c>
      <c r="V241" s="57">
        <v>0</v>
      </c>
      <c r="W241" s="56">
        <v>0</v>
      </c>
      <c r="X241" s="56">
        <v>0</v>
      </c>
      <c r="Y241" s="56">
        <v>0</v>
      </c>
      <c r="Z241" s="56">
        <v>0</v>
      </c>
      <c r="AA241" s="57">
        <v>0</v>
      </c>
      <c r="AB241" s="56">
        <v>0</v>
      </c>
      <c r="AC241" s="56">
        <v>0</v>
      </c>
      <c r="AD241" s="56">
        <v>20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212</v>
      </c>
      <c r="AU241" s="57">
        <v>0</v>
      </c>
      <c r="AV241" s="57">
        <v>0</v>
      </c>
      <c r="AW241" s="57">
        <v>0</v>
      </c>
      <c r="AX241" s="74" t="s">
        <v>342</v>
      </c>
      <c r="AY241" s="56" t="s">
        <v>489</v>
      </c>
      <c r="AZ241" s="78">
        <v>0</v>
      </c>
      <c r="BA241" s="78">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62002233</v>
      </c>
      <c r="D242" s="56" t="s">
        <v>491</v>
      </c>
      <c r="E242" s="56">
        <v>1</v>
      </c>
      <c r="F242" s="56">
        <v>0</v>
      </c>
      <c r="G242" s="56">
        <v>0</v>
      </c>
      <c r="H242" s="57">
        <v>0</v>
      </c>
      <c r="I242" s="56">
        <v>1</v>
      </c>
      <c r="J242" s="56">
        <v>0</v>
      </c>
      <c r="K242" s="57">
        <v>0</v>
      </c>
      <c r="L242" s="57">
        <v>0</v>
      </c>
      <c r="M242" s="56">
        <v>0</v>
      </c>
      <c r="N242" s="56">
        <v>2</v>
      </c>
      <c r="O242" s="56">
        <v>2</v>
      </c>
      <c r="P242" s="56">
        <v>0.2</v>
      </c>
      <c r="Q242" s="56">
        <v>1</v>
      </c>
      <c r="R242" s="60">
        <v>0</v>
      </c>
      <c r="S242" s="56">
        <v>0</v>
      </c>
      <c r="T242" s="60">
        <v>1</v>
      </c>
      <c r="U242" s="56">
        <v>1</v>
      </c>
      <c r="V242" s="57">
        <v>0</v>
      </c>
      <c r="W242" s="56">
        <v>0</v>
      </c>
      <c r="X242" s="56">
        <v>0</v>
      </c>
      <c r="Y242" s="56">
        <v>0</v>
      </c>
      <c r="Z242" s="56">
        <v>0</v>
      </c>
      <c r="AA242" s="57">
        <v>0</v>
      </c>
      <c r="AB242" s="56">
        <v>0</v>
      </c>
      <c r="AC242" s="56">
        <v>0</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212</v>
      </c>
      <c r="AU242" s="57">
        <v>0</v>
      </c>
      <c r="AV242" s="57">
        <v>0</v>
      </c>
      <c r="AW242" s="57">
        <v>0</v>
      </c>
      <c r="AX242" s="74" t="s">
        <v>342</v>
      </c>
      <c r="AY242" s="56" t="s">
        <v>489</v>
      </c>
      <c r="AZ242" s="78">
        <v>0</v>
      </c>
      <c r="BA242" s="78">
        <v>0</v>
      </c>
      <c r="BB242" s="77" t="s">
        <v>407</v>
      </c>
      <c r="BC242" s="56">
        <v>0</v>
      </c>
      <c r="BD242" s="56">
        <v>0</v>
      </c>
      <c r="BE242" s="60">
        <v>0</v>
      </c>
      <c r="BF242" s="56">
        <v>0</v>
      </c>
      <c r="BG242" s="56">
        <v>0</v>
      </c>
      <c r="BH242" s="63">
        <v>0</v>
      </c>
      <c r="BI242" s="56">
        <v>0</v>
      </c>
      <c r="BJ242" s="60">
        <v>0</v>
      </c>
      <c r="BK242" s="60">
        <v>0</v>
      </c>
      <c r="BL242" s="60">
        <v>0</v>
      </c>
      <c r="BM242" s="60">
        <v>0</v>
      </c>
      <c r="BN242" s="60">
        <v>0</v>
      </c>
      <c r="BO242" s="60">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492</v>
      </c>
      <c r="AZ243" s="13">
        <v>0</v>
      </c>
      <c r="BA243" s="13">
        <v>0</v>
      </c>
      <c r="BB243" s="36" t="s">
        <v>493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494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6" t="s">
        <v>495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496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497</v>
      </c>
      <c r="AZ245" s="13">
        <v>0</v>
      </c>
      <c r="BA245" s="13">
        <v>0</v>
      </c>
      <c r="BB245" s="36" t="s">
        <v>498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7" t="s">
        <v>499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500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501</v>
      </c>
      <c r="AT247" s="12" t="s">
        <v>396</v>
      </c>
      <c r="AU247" s="11" t="s">
        <v>354</v>
      </c>
      <c r="AV247" s="14">
        <v>10000007</v>
      </c>
      <c r="AW247" s="14">
        <v>70403002</v>
      </c>
      <c r="AX247" s="12" t="s">
        <v>502</v>
      </c>
      <c r="AY247" s="11" t="s">
        <v>503</v>
      </c>
      <c r="AZ247" s="13">
        <v>0</v>
      </c>
      <c r="BA247" s="13">
        <v>0</v>
      </c>
      <c r="BB247" s="36" t="s">
        <v>504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505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506</v>
      </c>
      <c r="AG248" s="6">
        <v>1</v>
      </c>
      <c r="AH248" s="6">
        <v>0</v>
      </c>
      <c r="AI248" s="6">
        <v>0</v>
      </c>
      <c r="AJ248" s="6">
        <v>0</v>
      </c>
      <c r="AK248" s="11">
        <v>0</v>
      </c>
      <c r="AL248" s="11">
        <v>0</v>
      </c>
      <c r="AM248" s="11">
        <v>0</v>
      </c>
      <c r="AN248" s="11">
        <v>0.5</v>
      </c>
      <c r="AO248" s="11">
        <v>999999</v>
      </c>
      <c r="AP248" s="11">
        <v>2</v>
      </c>
      <c r="AQ248" s="11">
        <v>0</v>
      </c>
      <c r="AR248" s="6">
        <v>0</v>
      </c>
      <c r="AS248" s="11" t="s">
        <v>501</v>
      </c>
      <c r="AT248" s="15" t="s">
        <v>212</v>
      </c>
      <c r="AU248" s="11" t="s">
        <v>347</v>
      </c>
      <c r="AV248" s="14">
        <v>10000007</v>
      </c>
      <c r="AW248" s="14">
        <v>62002307</v>
      </c>
      <c r="AX248" s="15" t="s">
        <v>228</v>
      </c>
      <c r="AY248" s="15" t="s">
        <v>258</v>
      </c>
      <c r="AZ248" s="13">
        <v>0</v>
      </c>
      <c r="BA248" s="13">
        <v>0</v>
      </c>
      <c r="BB248" s="36" t="s">
        <v>507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7" t="s">
        <v>508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509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7" t="s">
        <v>510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511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512</v>
      </c>
      <c r="AZ251" s="13">
        <v>0</v>
      </c>
      <c r="BA251" s="13">
        <v>0</v>
      </c>
      <c r="BB251" s="36" t="s">
        <v>513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5">
        <v>62002321</v>
      </c>
      <c r="D252" s="56" t="s">
        <v>514</v>
      </c>
      <c r="E252" s="56">
        <v>1</v>
      </c>
      <c r="F252" s="56">
        <v>60010002</v>
      </c>
      <c r="G252" s="56">
        <v>0</v>
      </c>
      <c r="H252" s="57">
        <v>0</v>
      </c>
      <c r="I252" s="56">
        <v>1</v>
      </c>
      <c r="J252" s="56">
        <v>0</v>
      </c>
      <c r="K252" s="57">
        <v>0</v>
      </c>
      <c r="L252" s="57">
        <v>0</v>
      </c>
      <c r="M252" s="56">
        <v>0</v>
      </c>
      <c r="N252" s="56">
        <v>2</v>
      </c>
      <c r="O252" s="56">
        <v>2</v>
      </c>
      <c r="P252" s="56">
        <v>0.99</v>
      </c>
      <c r="Q252" s="56">
        <v>0</v>
      </c>
      <c r="R252" s="60">
        <v>0</v>
      </c>
      <c r="S252" s="56">
        <v>0</v>
      </c>
      <c r="T252" s="60">
        <v>1</v>
      </c>
      <c r="U252" s="56">
        <v>2</v>
      </c>
      <c r="V252" s="57">
        <v>0</v>
      </c>
      <c r="W252" s="56">
        <v>4</v>
      </c>
      <c r="X252" s="56">
        <v>0</v>
      </c>
      <c r="Y252" s="56">
        <v>0</v>
      </c>
      <c r="Z252" s="56">
        <v>0</v>
      </c>
      <c r="AA252" s="57">
        <v>0</v>
      </c>
      <c r="AB252" s="56">
        <v>0</v>
      </c>
      <c r="AC252" s="56">
        <v>0</v>
      </c>
      <c r="AD252" s="56">
        <v>15</v>
      </c>
      <c r="AE252" s="56">
        <v>2</v>
      </c>
      <c r="AF252" s="56" t="s">
        <v>515</v>
      </c>
      <c r="AG252" s="62">
        <v>1</v>
      </c>
      <c r="AH252" s="62">
        <v>1</v>
      </c>
      <c r="AI252" s="60">
        <v>0</v>
      </c>
      <c r="AJ252" s="56">
        <v>3</v>
      </c>
      <c r="AK252" s="63">
        <v>0</v>
      </c>
      <c r="AL252" s="56">
        <v>0</v>
      </c>
      <c r="AM252" s="56">
        <v>0</v>
      </c>
      <c r="AN252" s="56">
        <v>0.5</v>
      </c>
      <c r="AO252" s="56">
        <v>4000</v>
      </c>
      <c r="AP252" s="56">
        <v>3</v>
      </c>
      <c r="AQ252" s="56">
        <v>0</v>
      </c>
      <c r="AR252" s="60">
        <v>0</v>
      </c>
      <c r="AS252" s="55">
        <v>0</v>
      </c>
      <c r="AT252" s="56" t="s">
        <v>157</v>
      </c>
      <c r="AU252" s="57">
        <v>0</v>
      </c>
      <c r="AV252" s="57">
        <v>0</v>
      </c>
      <c r="AW252" s="57">
        <v>20000014</v>
      </c>
      <c r="AX252" s="74" t="s">
        <v>158</v>
      </c>
      <c r="AY252" s="75">
        <v>0</v>
      </c>
      <c r="AZ252" s="76">
        <v>0</v>
      </c>
      <c r="BA252" s="76">
        <v>0</v>
      </c>
      <c r="BB252" s="77" t="s">
        <v>414</v>
      </c>
      <c r="BC252" s="56">
        <v>4</v>
      </c>
      <c r="BD252" s="56">
        <v>0</v>
      </c>
      <c r="BE252" s="60">
        <v>0</v>
      </c>
      <c r="BF252" s="56">
        <v>1</v>
      </c>
      <c r="BG252" s="56">
        <v>3</v>
      </c>
      <c r="BH252" s="63">
        <v>0</v>
      </c>
      <c r="BI252" s="56">
        <v>0</v>
      </c>
      <c r="BJ252" s="60">
        <v>0</v>
      </c>
      <c r="BK252" s="60">
        <v>0</v>
      </c>
      <c r="BL252" s="60">
        <v>0</v>
      </c>
      <c r="BM252" s="60">
        <v>0</v>
      </c>
      <c r="BN252" s="60">
        <v>0</v>
      </c>
      <c r="BO252" s="60">
        <v>0</v>
      </c>
    </row>
    <row r="253" spans="3:67" ht="20.100000000000001" customHeight="1">
      <c r="C253" s="55">
        <v>62002322</v>
      </c>
      <c r="D253" s="56" t="s">
        <v>516</v>
      </c>
      <c r="E253" s="56">
        <v>1</v>
      </c>
      <c r="F253" s="56">
        <v>60010002</v>
      </c>
      <c r="G253" s="56">
        <v>0</v>
      </c>
      <c r="H253" s="57">
        <v>0</v>
      </c>
      <c r="I253" s="56">
        <v>0</v>
      </c>
      <c r="J253" s="56">
        <v>0</v>
      </c>
      <c r="K253" s="57">
        <v>0</v>
      </c>
      <c r="L253" s="57">
        <v>0</v>
      </c>
      <c r="M253" s="56">
        <v>0</v>
      </c>
      <c r="N253" s="56">
        <v>2</v>
      </c>
      <c r="O253" s="56">
        <v>2</v>
      </c>
      <c r="P253" s="56">
        <v>0.9</v>
      </c>
      <c r="Q253" s="56">
        <v>0</v>
      </c>
      <c r="R253" s="60">
        <v>0</v>
      </c>
      <c r="S253" s="56">
        <v>0</v>
      </c>
      <c r="T253" s="60">
        <v>1</v>
      </c>
      <c r="U253" s="56">
        <v>2</v>
      </c>
      <c r="V253" s="57">
        <v>0</v>
      </c>
      <c r="W253" s="56">
        <v>5</v>
      </c>
      <c r="X253" s="56">
        <v>0</v>
      </c>
      <c r="Y253" s="56">
        <v>0</v>
      </c>
      <c r="Z253" s="56">
        <v>0</v>
      </c>
      <c r="AA253" s="57">
        <v>0</v>
      </c>
      <c r="AB253" s="56">
        <v>0</v>
      </c>
      <c r="AC253" s="56">
        <v>0</v>
      </c>
      <c r="AD253" s="56">
        <v>25</v>
      </c>
      <c r="AE253" s="56">
        <v>2</v>
      </c>
      <c r="AF253" s="56" t="s">
        <v>481</v>
      </c>
      <c r="AG253" s="62">
        <v>1</v>
      </c>
      <c r="AH253" s="62">
        <v>1</v>
      </c>
      <c r="AI253" s="60">
        <v>0</v>
      </c>
      <c r="AJ253" s="56">
        <v>2</v>
      </c>
      <c r="AK253" s="63">
        <v>0</v>
      </c>
      <c r="AL253" s="56">
        <v>0</v>
      </c>
      <c r="AM253" s="56">
        <v>0</v>
      </c>
      <c r="AN253" s="56">
        <v>0.5</v>
      </c>
      <c r="AO253" s="56">
        <v>1000</v>
      </c>
      <c r="AP253" s="56">
        <v>2</v>
      </c>
      <c r="AQ253" s="56">
        <v>0</v>
      </c>
      <c r="AR253" s="60">
        <v>0</v>
      </c>
      <c r="AS253" s="55">
        <v>82002301</v>
      </c>
      <c r="AT253" s="56" t="s">
        <v>195</v>
      </c>
      <c r="AU253" s="57">
        <v>0</v>
      </c>
      <c r="AV253" s="57">
        <v>0</v>
      </c>
      <c r="AW253" s="57">
        <v>20000004</v>
      </c>
      <c r="AX253" s="74" t="s">
        <v>158</v>
      </c>
      <c r="AY253" s="75">
        <v>0</v>
      </c>
      <c r="AZ253" s="76">
        <v>0</v>
      </c>
      <c r="BA253" s="76">
        <v>0</v>
      </c>
      <c r="BB253" s="77" t="s">
        <v>232</v>
      </c>
      <c r="BC253" s="56">
        <v>4</v>
      </c>
      <c r="BD253" s="56">
        <v>0</v>
      </c>
      <c r="BE253" s="60">
        <v>0</v>
      </c>
      <c r="BF253" s="56">
        <v>1</v>
      </c>
      <c r="BG253" s="56">
        <v>2</v>
      </c>
      <c r="BH253" s="63">
        <v>0</v>
      </c>
      <c r="BI253" s="56">
        <v>0</v>
      </c>
      <c r="BJ253" s="60">
        <v>0</v>
      </c>
      <c r="BK253" s="60">
        <v>0</v>
      </c>
      <c r="BL253" s="60">
        <v>0</v>
      </c>
      <c r="BM253" s="60">
        <v>0</v>
      </c>
      <c r="BN253" s="60">
        <v>0</v>
      </c>
      <c r="BO253" s="60">
        <v>0</v>
      </c>
    </row>
    <row r="254" spans="3:67" ht="20.100000000000001" customHeight="1">
      <c r="C254" s="55">
        <v>62002323</v>
      </c>
      <c r="D254" s="56" t="s">
        <v>517</v>
      </c>
      <c r="E254" s="56">
        <v>1</v>
      </c>
      <c r="F254" s="56">
        <v>0</v>
      </c>
      <c r="G254" s="56">
        <v>0</v>
      </c>
      <c r="H254" s="57">
        <v>0</v>
      </c>
      <c r="I254" s="56">
        <v>1</v>
      </c>
      <c r="J254" s="56">
        <v>0</v>
      </c>
      <c r="K254" s="57">
        <v>0</v>
      </c>
      <c r="L254" s="57">
        <v>0</v>
      </c>
      <c r="M254" s="56">
        <v>0</v>
      </c>
      <c r="N254" s="56">
        <v>2</v>
      </c>
      <c r="O254" s="56">
        <v>2</v>
      </c>
      <c r="P254" s="56">
        <v>0.3</v>
      </c>
      <c r="Q254" s="56">
        <v>1</v>
      </c>
      <c r="R254" s="60">
        <v>0</v>
      </c>
      <c r="S254" s="56">
        <v>0</v>
      </c>
      <c r="T254" s="60">
        <v>1</v>
      </c>
      <c r="U254" s="56">
        <v>1</v>
      </c>
      <c r="V254" s="57">
        <v>0</v>
      </c>
      <c r="W254" s="56">
        <v>0</v>
      </c>
      <c r="X254" s="56">
        <v>0</v>
      </c>
      <c r="Y254" s="56">
        <v>0</v>
      </c>
      <c r="Z254" s="56">
        <v>0</v>
      </c>
      <c r="AA254" s="57">
        <v>0</v>
      </c>
      <c r="AB254" s="56">
        <v>0</v>
      </c>
      <c r="AC254" s="56">
        <v>0</v>
      </c>
      <c r="AD254" s="56">
        <v>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82001102</v>
      </c>
      <c r="AT254" s="56" t="s">
        <v>157</v>
      </c>
      <c r="AU254" s="57">
        <v>0</v>
      </c>
      <c r="AV254" s="57">
        <v>0</v>
      </c>
      <c r="AW254" s="57">
        <v>20000001</v>
      </c>
      <c r="AX254" s="74" t="s">
        <v>158</v>
      </c>
      <c r="AY254" s="75">
        <v>0</v>
      </c>
      <c r="AZ254" s="76">
        <v>0</v>
      </c>
      <c r="BA254" s="76">
        <v>0</v>
      </c>
      <c r="BB254" s="77" t="s">
        <v>340</v>
      </c>
      <c r="BC254" s="56">
        <v>0</v>
      </c>
      <c r="BD254" s="56">
        <v>0</v>
      </c>
      <c r="BE254" s="60">
        <v>0</v>
      </c>
      <c r="BF254" s="56">
        <v>0</v>
      </c>
      <c r="BG254" s="56">
        <v>0</v>
      </c>
      <c r="BH254" s="63">
        <v>0</v>
      </c>
      <c r="BI254" s="56">
        <v>0</v>
      </c>
      <c r="BJ254" s="60">
        <v>0</v>
      </c>
      <c r="BK254" s="60">
        <v>0</v>
      </c>
      <c r="BL254" s="60">
        <v>0</v>
      </c>
      <c r="BM254" s="60">
        <v>0</v>
      </c>
      <c r="BN254" s="60">
        <v>0</v>
      </c>
      <c r="BO254" s="60">
        <v>0</v>
      </c>
    </row>
    <row r="255" spans="3:67" ht="20.100000000000001" customHeight="1">
      <c r="C255" s="55">
        <v>62002324</v>
      </c>
      <c r="D255" s="56" t="s">
        <v>518</v>
      </c>
      <c r="E255" s="56">
        <v>1</v>
      </c>
      <c r="F255" s="56">
        <v>0</v>
      </c>
      <c r="G255" s="56">
        <v>0</v>
      </c>
      <c r="H255" s="57">
        <v>0</v>
      </c>
      <c r="I255" s="56">
        <v>1</v>
      </c>
      <c r="J255" s="56">
        <v>0</v>
      </c>
      <c r="K255" s="57">
        <v>0</v>
      </c>
      <c r="L255" s="57">
        <v>0</v>
      </c>
      <c r="M255" s="56">
        <v>0</v>
      </c>
      <c r="N255" s="56">
        <v>2</v>
      </c>
      <c r="O255" s="56">
        <v>2</v>
      </c>
      <c r="P255" s="56">
        <v>0.8</v>
      </c>
      <c r="Q255" s="56">
        <v>0</v>
      </c>
      <c r="R255" s="60">
        <v>0</v>
      </c>
      <c r="S255" s="56">
        <v>0</v>
      </c>
      <c r="T255" s="60">
        <v>1</v>
      </c>
      <c r="U255" s="56">
        <v>1</v>
      </c>
      <c r="V255" s="57">
        <v>0</v>
      </c>
      <c r="W255" s="56">
        <v>0</v>
      </c>
      <c r="X255" s="56">
        <v>0</v>
      </c>
      <c r="Y255" s="56">
        <v>0</v>
      </c>
      <c r="Z255" s="56">
        <v>0</v>
      </c>
      <c r="AA255" s="57">
        <v>0</v>
      </c>
      <c r="AB255" s="56">
        <v>0</v>
      </c>
      <c r="AC255" s="56">
        <v>0</v>
      </c>
      <c r="AD255" s="56">
        <v>60</v>
      </c>
      <c r="AE255" s="56">
        <v>1</v>
      </c>
      <c r="AF255" s="56">
        <v>2</v>
      </c>
      <c r="AG255" s="62">
        <v>0</v>
      </c>
      <c r="AH255" s="62">
        <v>0</v>
      </c>
      <c r="AI255" s="60">
        <v>0</v>
      </c>
      <c r="AJ255" s="56">
        <v>0</v>
      </c>
      <c r="AK255" s="63">
        <v>0</v>
      </c>
      <c r="AL255" s="56">
        <v>0</v>
      </c>
      <c r="AM255" s="56">
        <v>0</v>
      </c>
      <c r="AN255" s="56">
        <v>0</v>
      </c>
      <c r="AO255" s="56">
        <v>2000</v>
      </c>
      <c r="AP255" s="56">
        <v>0</v>
      </c>
      <c r="AQ255" s="56">
        <v>0</v>
      </c>
      <c r="AR255" s="60">
        <v>0</v>
      </c>
      <c r="AS255" s="56">
        <v>0</v>
      </c>
      <c r="AT255" s="56" t="s">
        <v>157</v>
      </c>
      <c r="AU255" s="57">
        <v>0</v>
      </c>
      <c r="AV255" s="57">
        <v>0</v>
      </c>
      <c r="AW255" s="57">
        <v>0</v>
      </c>
      <c r="AX255" s="74" t="s">
        <v>158</v>
      </c>
      <c r="AY255" s="75">
        <v>0</v>
      </c>
      <c r="AZ255" s="76">
        <v>0</v>
      </c>
      <c r="BA255" s="76">
        <v>0</v>
      </c>
      <c r="BB255" s="77" t="s">
        <v>407</v>
      </c>
      <c r="BC255" s="56">
        <v>0</v>
      </c>
      <c r="BD255" s="56">
        <v>0</v>
      </c>
      <c r="BE255" s="60">
        <v>0</v>
      </c>
      <c r="BF255" s="56">
        <v>0</v>
      </c>
      <c r="BG255" s="56">
        <v>0</v>
      </c>
      <c r="BH255" s="63">
        <v>0</v>
      </c>
      <c r="BI255" s="56">
        <v>0</v>
      </c>
      <c r="BJ255" s="60">
        <v>0</v>
      </c>
      <c r="BK255" s="60">
        <v>0</v>
      </c>
      <c r="BL255" s="60">
        <v>0</v>
      </c>
      <c r="BM255" s="60">
        <v>0</v>
      </c>
      <c r="BN255" s="60">
        <v>0</v>
      </c>
      <c r="BO255" s="60">
        <v>0</v>
      </c>
    </row>
    <row r="256" spans="3:67" ht="20.100000000000001" customHeight="1">
      <c r="C256" s="55">
        <v>62002325</v>
      </c>
      <c r="D256" s="56" t="s">
        <v>519</v>
      </c>
      <c r="E256" s="56">
        <v>1</v>
      </c>
      <c r="F256" s="56">
        <v>60010002</v>
      </c>
      <c r="G256" s="56">
        <v>0</v>
      </c>
      <c r="H256" s="57">
        <v>0</v>
      </c>
      <c r="I256" s="56">
        <v>1</v>
      </c>
      <c r="J256" s="56">
        <v>0</v>
      </c>
      <c r="K256" s="57">
        <v>0</v>
      </c>
      <c r="L256" s="57">
        <v>0</v>
      </c>
      <c r="M256" s="56">
        <v>0</v>
      </c>
      <c r="N256" s="56">
        <v>2</v>
      </c>
      <c r="O256" s="56">
        <v>2</v>
      </c>
      <c r="P256" s="56">
        <v>1</v>
      </c>
      <c r="Q256" s="56">
        <v>1</v>
      </c>
      <c r="R256" s="60">
        <v>0</v>
      </c>
      <c r="S256" s="56">
        <v>0</v>
      </c>
      <c r="T256" s="60">
        <v>1</v>
      </c>
      <c r="U256" s="56">
        <v>2</v>
      </c>
      <c r="V256" s="57">
        <v>0</v>
      </c>
      <c r="W256" s="56">
        <v>0</v>
      </c>
      <c r="X256" s="56">
        <v>500</v>
      </c>
      <c r="Y256" s="56">
        <v>0</v>
      </c>
      <c r="Z256" s="56">
        <v>0</v>
      </c>
      <c r="AA256" s="57">
        <v>0</v>
      </c>
      <c r="AB256" s="56">
        <v>0</v>
      </c>
      <c r="AC256" s="56">
        <v>0</v>
      </c>
      <c r="AD256" s="56">
        <v>10</v>
      </c>
      <c r="AE256" s="56">
        <v>2</v>
      </c>
      <c r="AF256" s="56" t="s">
        <v>520</v>
      </c>
      <c r="AG256" s="62">
        <v>1</v>
      </c>
      <c r="AH256" s="62">
        <v>1</v>
      </c>
      <c r="AI256" s="60">
        <v>0</v>
      </c>
      <c r="AJ256" s="56">
        <v>3</v>
      </c>
      <c r="AK256" s="63">
        <v>0</v>
      </c>
      <c r="AL256" s="56">
        <v>0</v>
      </c>
      <c r="AM256" s="56">
        <v>0</v>
      </c>
      <c r="AN256" s="56">
        <v>0.5</v>
      </c>
      <c r="AO256" s="56">
        <v>11000</v>
      </c>
      <c r="AP256" s="56">
        <v>10</v>
      </c>
      <c r="AQ256" s="56">
        <v>0</v>
      </c>
      <c r="AR256" s="60">
        <v>0</v>
      </c>
      <c r="AS256" s="55">
        <v>82002303</v>
      </c>
      <c r="AT256" s="56">
        <v>0</v>
      </c>
      <c r="AU256" s="57">
        <v>0</v>
      </c>
      <c r="AV256" s="57">
        <v>0</v>
      </c>
      <c r="AW256" s="57">
        <v>20000011</v>
      </c>
      <c r="AX256" s="74" t="s">
        <v>158</v>
      </c>
      <c r="AY256" s="75">
        <v>0</v>
      </c>
      <c r="AZ256" s="76">
        <v>0</v>
      </c>
      <c r="BA256" s="76">
        <v>0</v>
      </c>
      <c r="BB256" s="77" t="s">
        <v>414</v>
      </c>
      <c r="BC256" s="56">
        <v>0</v>
      </c>
      <c r="BD256" s="56">
        <v>0</v>
      </c>
      <c r="BE256" s="60">
        <v>0</v>
      </c>
      <c r="BF256" s="56">
        <v>1</v>
      </c>
      <c r="BG256" s="56">
        <v>10</v>
      </c>
      <c r="BH256" s="63">
        <v>0</v>
      </c>
      <c r="BI256" s="56">
        <v>0</v>
      </c>
      <c r="BJ256" s="60">
        <v>0</v>
      </c>
      <c r="BK256" s="60">
        <v>0</v>
      </c>
      <c r="BL256" s="60">
        <v>0</v>
      </c>
      <c r="BM256" s="60">
        <v>0</v>
      </c>
      <c r="BN256" s="60">
        <v>0</v>
      </c>
      <c r="BO256" s="60">
        <v>0</v>
      </c>
    </row>
    <row r="257" spans="3:67" ht="20.100000000000001" customHeight="1">
      <c r="C257" s="55">
        <v>62002326</v>
      </c>
      <c r="D257" s="56" t="s">
        <v>521</v>
      </c>
      <c r="E257" s="56">
        <v>1</v>
      </c>
      <c r="F257" s="56">
        <v>60010002</v>
      </c>
      <c r="G257" s="56">
        <v>0</v>
      </c>
      <c r="H257" s="57">
        <v>0</v>
      </c>
      <c r="I257" s="56">
        <v>1</v>
      </c>
      <c r="J257" s="56">
        <v>0</v>
      </c>
      <c r="K257" s="57">
        <v>0</v>
      </c>
      <c r="L257" s="57">
        <v>0</v>
      </c>
      <c r="M257" s="56">
        <v>0</v>
      </c>
      <c r="N257" s="56">
        <v>2</v>
      </c>
      <c r="O257" s="56">
        <v>2</v>
      </c>
      <c r="P257" s="56">
        <v>1</v>
      </c>
      <c r="Q257" s="56">
        <v>1</v>
      </c>
      <c r="R257" s="60">
        <v>0</v>
      </c>
      <c r="S257" s="56">
        <v>0</v>
      </c>
      <c r="T257" s="60">
        <v>1</v>
      </c>
      <c r="U257" s="56">
        <v>1</v>
      </c>
      <c r="V257" s="57">
        <v>0</v>
      </c>
      <c r="W257" s="56">
        <v>1</v>
      </c>
      <c r="X257" s="56">
        <v>20</v>
      </c>
      <c r="Y257" s="56">
        <v>0</v>
      </c>
      <c r="Z257" s="56">
        <v>0</v>
      </c>
      <c r="AA257" s="57">
        <v>0</v>
      </c>
      <c r="AB257" s="56">
        <v>0</v>
      </c>
      <c r="AC257" s="56">
        <v>0</v>
      </c>
      <c r="AD257" s="56">
        <v>10</v>
      </c>
      <c r="AE257" s="56">
        <v>2</v>
      </c>
      <c r="AF257" s="56" t="s">
        <v>413</v>
      </c>
      <c r="AG257" s="62">
        <v>1</v>
      </c>
      <c r="AH257" s="62">
        <v>1</v>
      </c>
      <c r="AI257" s="60">
        <v>0</v>
      </c>
      <c r="AJ257" s="56">
        <v>3</v>
      </c>
      <c r="AK257" s="63">
        <v>0</v>
      </c>
      <c r="AL257" s="56">
        <v>0</v>
      </c>
      <c r="AM257" s="56">
        <v>0</v>
      </c>
      <c r="AN257" s="56">
        <v>0.5</v>
      </c>
      <c r="AO257" s="56">
        <v>11000</v>
      </c>
      <c r="AP257" s="56">
        <v>11</v>
      </c>
      <c r="AQ257" s="56">
        <v>0</v>
      </c>
      <c r="AR257" s="60">
        <v>0</v>
      </c>
      <c r="AS257" s="55">
        <v>0</v>
      </c>
      <c r="AT257" s="56">
        <v>0</v>
      </c>
      <c r="AU257" s="57">
        <v>0</v>
      </c>
      <c r="AV257" s="57">
        <v>0</v>
      </c>
      <c r="AW257" s="57">
        <v>0</v>
      </c>
      <c r="AX257" s="74" t="s">
        <v>158</v>
      </c>
      <c r="AY257" s="75">
        <v>0</v>
      </c>
      <c r="AZ257" s="76">
        <v>0</v>
      </c>
      <c r="BA257" s="76">
        <v>0</v>
      </c>
      <c r="BB257" s="77" t="s">
        <v>414</v>
      </c>
      <c r="BC257" s="56">
        <v>0</v>
      </c>
      <c r="BD257" s="56">
        <v>0</v>
      </c>
      <c r="BE257" s="60">
        <v>0</v>
      </c>
      <c r="BF257" s="56">
        <v>1</v>
      </c>
      <c r="BG257" s="56">
        <v>11</v>
      </c>
      <c r="BH257" s="63">
        <v>0</v>
      </c>
      <c r="BI257" s="56">
        <v>0</v>
      </c>
      <c r="BJ257" s="60">
        <v>0</v>
      </c>
      <c r="BK257" s="60">
        <v>0</v>
      </c>
      <c r="BL257" s="60">
        <v>0</v>
      </c>
      <c r="BM257" s="60">
        <v>0</v>
      </c>
      <c r="BN257" s="60">
        <v>0</v>
      </c>
      <c r="BO257" s="60">
        <v>0</v>
      </c>
    </row>
    <row r="258" spans="3:67" ht="20.100000000000001" customHeight="1">
      <c r="C258" s="14">
        <v>62003001</v>
      </c>
      <c r="D258" s="12" t="s">
        <v>522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506</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523</v>
      </c>
      <c r="AZ258" s="13">
        <v>0</v>
      </c>
      <c r="BA258" s="13">
        <v>0</v>
      </c>
      <c r="BB258" s="36" t="s">
        <v>524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7"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456</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525</v>
      </c>
      <c r="AZ260" s="13">
        <v>0</v>
      </c>
      <c r="BA260" s="13">
        <v>0</v>
      </c>
      <c r="BB260" s="36" t="s">
        <v>526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527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7" t="s">
        <v>528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529</v>
      </c>
      <c r="AZ262" s="13">
        <v>0</v>
      </c>
      <c r="BA262" s="13">
        <v>0</v>
      </c>
      <c r="BB262" s="36" t="s">
        <v>394</v>
      </c>
      <c r="BC262" s="11">
        <v>0</v>
      </c>
      <c r="BD262" s="11">
        <v>0</v>
      </c>
      <c r="BE262" s="11">
        <v>0</v>
      </c>
      <c r="BF262" s="11">
        <v>0</v>
      </c>
      <c r="BG262" s="11">
        <v>0</v>
      </c>
      <c r="BH262" s="11">
        <v>0</v>
      </c>
      <c r="BI262" s="9">
        <v>0</v>
      </c>
      <c r="BJ262" s="6">
        <v>0</v>
      </c>
      <c r="BK262" s="6">
        <v>0</v>
      </c>
      <c r="BL262" s="6">
        <v>0</v>
      </c>
      <c r="BM262" s="6">
        <v>0</v>
      </c>
      <c r="BN262" s="6">
        <v>0</v>
      </c>
      <c r="BO262" s="6">
        <v>0</v>
      </c>
    </row>
    <row r="263" spans="3:67" s="214" customFormat="1" ht="19.5" customHeight="1">
      <c r="C263" s="226">
        <v>62003011</v>
      </c>
      <c r="D263" s="230" t="s">
        <v>2323</v>
      </c>
      <c r="E263" s="226">
        <v>1</v>
      </c>
      <c r="F263" s="219">
        <v>60010100</v>
      </c>
      <c r="G263" s="226">
        <v>0</v>
      </c>
      <c r="H263" s="224">
        <v>0</v>
      </c>
      <c r="I263" s="226">
        <v>1</v>
      </c>
      <c r="J263" s="226">
        <v>0</v>
      </c>
      <c r="K263" s="226">
        <v>0</v>
      </c>
      <c r="L263" s="219">
        <v>0</v>
      </c>
      <c r="M263" s="219">
        <v>0</v>
      </c>
      <c r="N263" s="219">
        <v>2</v>
      </c>
      <c r="O263" s="219">
        <v>3</v>
      </c>
      <c r="P263" s="219">
        <v>0.2</v>
      </c>
      <c r="Q263" s="219">
        <v>0</v>
      </c>
      <c r="R263" s="218">
        <v>1</v>
      </c>
      <c r="S263" s="219">
        <v>0</v>
      </c>
      <c r="T263" s="219">
        <v>1</v>
      </c>
      <c r="U263" s="219">
        <v>2</v>
      </c>
      <c r="V263" s="219">
        <v>0</v>
      </c>
      <c r="W263" s="219">
        <v>2</v>
      </c>
      <c r="X263" s="219">
        <v>0</v>
      </c>
      <c r="Y263" s="219">
        <v>1</v>
      </c>
      <c r="Z263" s="219">
        <v>0</v>
      </c>
      <c r="AA263" s="219">
        <v>0</v>
      </c>
      <c r="AB263" s="219">
        <v>0</v>
      </c>
      <c r="AC263" s="219">
        <v>1</v>
      </c>
      <c r="AD263" s="219">
        <v>0</v>
      </c>
      <c r="AE263" s="219">
        <v>1</v>
      </c>
      <c r="AF263" s="219">
        <v>4</v>
      </c>
      <c r="AG263" s="218">
        <v>1</v>
      </c>
      <c r="AH263" s="218">
        <v>1</v>
      </c>
      <c r="AI263" s="218">
        <v>0</v>
      </c>
      <c r="AJ263" s="218">
        <v>3</v>
      </c>
      <c r="AK263" s="219">
        <v>0</v>
      </c>
      <c r="AL263" s="219">
        <v>0</v>
      </c>
      <c r="AM263" s="219">
        <v>0</v>
      </c>
      <c r="AN263" s="219">
        <v>0</v>
      </c>
      <c r="AO263" s="219">
        <v>3000</v>
      </c>
      <c r="AP263" s="219">
        <v>2</v>
      </c>
      <c r="AQ263" s="219">
        <v>0</v>
      </c>
      <c r="AR263" s="218">
        <v>0</v>
      </c>
      <c r="AS263" s="236" t="s">
        <v>2340</v>
      </c>
      <c r="AT263" s="223" t="s">
        <v>212</v>
      </c>
      <c r="AU263" s="219" t="s">
        <v>347</v>
      </c>
      <c r="AV263" s="226">
        <v>0</v>
      </c>
      <c r="AW263" s="226">
        <v>62001601</v>
      </c>
      <c r="AX263" s="230" t="s">
        <v>158</v>
      </c>
      <c r="AY263" s="219">
        <v>0</v>
      </c>
      <c r="AZ263" s="224">
        <v>0</v>
      </c>
      <c r="BA263" s="224">
        <v>0</v>
      </c>
      <c r="BB263" s="231" t="s">
        <v>2348</v>
      </c>
      <c r="BC263" s="219">
        <v>0</v>
      </c>
      <c r="BD263" s="219">
        <v>0</v>
      </c>
      <c r="BE263" s="219">
        <v>0</v>
      </c>
      <c r="BF263" s="219">
        <v>0</v>
      </c>
      <c r="BG263" s="219">
        <v>0</v>
      </c>
      <c r="BH263" s="219">
        <v>0</v>
      </c>
      <c r="BI263" s="216">
        <v>0</v>
      </c>
      <c r="BJ263" s="218">
        <v>0</v>
      </c>
      <c r="BK263" s="218">
        <v>0</v>
      </c>
      <c r="BL263" s="218">
        <v>0</v>
      </c>
      <c r="BM263" s="218">
        <v>0</v>
      </c>
      <c r="BN263" s="218">
        <v>0</v>
      </c>
      <c r="BO263" s="218">
        <v>0</v>
      </c>
    </row>
    <row r="264" spans="3:67" s="214" customFormat="1" ht="20.100000000000001" customHeight="1">
      <c r="C264" s="226">
        <v>62003012</v>
      </c>
      <c r="D264" s="223" t="s">
        <v>2324</v>
      </c>
      <c r="E264" s="226">
        <v>1</v>
      </c>
      <c r="F264" s="226">
        <v>60010500</v>
      </c>
      <c r="G264" s="226">
        <v>0</v>
      </c>
      <c r="H264" s="224">
        <v>0</v>
      </c>
      <c r="I264" s="226">
        <v>1</v>
      </c>
      <c r="J264" s="226">
        <v>0</v>
      </c>
      <c r="K264" s="226">
        <v>0</v>
      </c>
      <c r="L264" s="226">
        <v>0</v>
      </c>
      <c r="M264" s="226">
        <v>0</v>
      </c>
      <c r="N264" s="219">
        <v>2</v>
      </c>
      <c r="O264" s="226">
        <v>2</v>
      </c>
      <c r="P264" s="226">
        <v>0.95</v>
      </c>
      <c r="Q264" s="226">
        <v>0</v>
      </c>
      <c r="R264" s="218">
        <v>0</v>
      </c>
      <c r="S264" s="224">
        <v>0</v>
      </c>
      <c r="T264" s="219">
        <v>1</v>
      </c>
      <c r="U264" s="226">
        <v>2</v>
      </c>
      <c r="V264" s="226">
        <v>0</v>
      </c>
      <c r="W264" s="226">
        <v>0</v>
      </c>
      <c r="X264" s="226">
        <v>0</v>
      </c>
      <c r="Y264" s="226">
        <v>0</v>
      </c>
      <c r="Z264" s="226">
        <v>0</v>
      </c>
      <c r="AA264" s="226">
        <v>0</v>
      </c>
      <c r="AB264" s="219">
        <v>0</v>
      </c>
      <c r="AC264" s="226">
        <v>0</v>
      </c>
      <c r="AD264" s="226">
        <v>30</v>
      </c>
      <c r="AE264" s="226">
        <v>0</v>
      </c>
      <c r="AF264" s="226">
        <v>0</v>
      </c>
      <c r="AG264" s="218">
        <v>8</v>
      </c>
      <c r="AH264" s="218">
        <v>0</v>
      </c>
      <c r="AI264" s="218">
        <v>0</v>
      </c>
      <c r="AJ264" s="218">
        <v>0</v>
      </c>
      <c r="AK264" s="226">
        <v>0</v>
      </c>
      <c r="AL264" s="226">
        <v>0</v>
      </c>
      <c r="AM264" s="226">
        <v>0</v>
      </c>
      <c r="AN264" s="226">
        <v>0</v>
      </c>
      <c r="AO264" s="226">
        <v>1000</v>
      </c>
      <c r="AP264" s="226">
        <v>0</v>
      </c>
      <c r="AQ264" s="226">
        <v>0</v>
      </c>
      <c r="AR264" s="218">
        <v>90104041</v>
      </c>
      <c r="AS264" s="226">
        <v>0</v>
      </c>
      <c r="AT264" s="223" t="s">
        <v>157</v>
      </c>
      <c r="AU264" s="226" t="s">
        <v>245</v>
      </c>
      <c r="AV264" s="226">
        <v>0</v>
      </c>
      <c r="AW264" s="226">
        <v>0</v>
      </c>
      <c r="AX264" s="223" t="s">
        <v>158</v>
      </c>
      <c r="AY264" s="223" t="s">
        <v>156</v>
      </c>
      <c r="AZ264" s="224">
        <v>0</v>
      </c>
      <c r="BA264" s="224">
        <v>0</v>
      </c>
      <c r="BB264" s="232" t="s">
        <v>2325</v>
      </c>
      <c r="BC264" s="226">
        <v>0</v>
      </c>
      <c r="BD264" s="219">
        <v>0</v>
      </c>
      <c r="BE264" s="226">
        <v>0</v>
      </c>
      <c r="BF264" s="226">
        <v>0</v>
      </c>
      <c r="BG264" s="226">
        <v>0</v>
      </c>
      <c r="BH264" s="226">
        <v>0</v>
      </c>
      <c r="BI264" s="216">
        <v>0</v>
      </c>
      <c r="BJ264" s="218">
        <v>0</v>
      </c>
      <c r="BK264" s="218">
        <v>0</v>
      </c>
      <c r="BL264" s="218">
        <v>0</v>
      </c>
      <c r="BM264" s="218">
        <v>0</v>
      </c>
      <c r="BN264" s="218">
        <v>0</v>
      </c>
      <c r="BO264" s="218">
        <v>0</v>
      </c>
    </row>
    <row r="265" spans="3:67" s="214" customFormat="1" ht="19.5" customHeight="1">
      <c r="C265" s="226">
        <v>62003013</v>
      </c>
      <c r="D265" s="230" t="s">
        <v>2326</v>
      </c>
      <c r="E265" s="226">
        <v>1</v>
      </c>
      <c r="F265" s="219">
        <v>60010100</v>
      </c>
      <c r="G265" s="226">
        <v>0</v>
      </c>
      <c r="H265" s="224">
        <v>0</v>
      </c>
      <c r="I265" s="226">
        <v>1</v>
      </c>
      <c r="J265" s="226">
        <v>0</v>
      </c>
      <c r="K265" s="226">
        <v>0</v>
      </c>
      <c r="L265" s="219">
        <v>0</v>
      </c>
      <c r="M265" s="219">
        <v>0</v>
      </c>
      <c r="N265" s="219">
        <v>2</v>
      </c>
      <c r="O265" s="219">
        <v>2</v>
      </c>
      <c r="P265" s="219">
        <v>0.8</v>
      </c>
      <c r="Q265" s="219">
        <v>0</v>
      </c>
      <c r="R265" s="218">
        <v>0</v>
      </c>
      <c r="S265" s="219">
        <v>0</v>
      </c>
      <c r="T265" s="219">
        <v>1</v>
      </c>
      <c r="U265" s="219">
        <v>1</v>
      </c>
      <c r="V265" s="219">
        <v>0</v>
      </c>
      <c r="W265" s="219">
        <v>0</v>
      </c>
      <c r="X265" s="219">
        <v>0</v>
      </c>
      <c r="Y265" s="219">
        <v>0</v>
      </c>
      <c r="Z265" s="219">
        <v>0</v>
      </c>
      <c r="AA265" s="219">
        <v>0</v>
      </c>
      <c r="AB265" s="219">
        <v>0</v>
      </c>
      <c r="AC265" s="219">
        <v>0</v>
      </c>
      <c r="AD265" s="219">
        <v>15</v>
      </c>
      <c r="AE265" s="219">
        <v>1</v>
      </c>
      <c r="AF265" s="219">
        <v>2</v>
      </c>
      <c r="AG265" s="218">
        <v>0</v>
      </c>
      <c r="AH265" s="218">
        <v>1</v>
      </c>
      <c r="AI265" s="218">
        <v>0</v>
      </c>
      <c r="AJ265" s="218">
        <v>1</v>
      </c>
      <c r="AK265" s="219">
        <v>0</v>
      </c>
      <c r="AL265" s="219">
        <v>0</v>
      </c>
      <c r="AM265" s="219">
        <v>0</v>
      </c>
      <c r="AN265" s="219">
        <v>0</v>
      </c>
      <c r="AO265" s="219">
        <v>3000</v>
      </c>
      <c r="AP265" s="219">
        <v>2</v>
      </c>
      <c r="AQ265" s="219">
        <v>0</v>
      </c>
      <c r="AR265" s="218">
        <v>0</v>
      </c>
      <c r="AS265" s="219">
        <v>0</v>
      </c>
      <c r="AT265" s="223" t="s">
        <v>212</v>
      </c>
      <c r="AU265" s="219" t="s">
        <v>347</v>
      </c>
      <c r="AV265" s="226">
        <v>0</v>
      </c>
      <c r="AW265" s="226">
        <v>0</v>
      </c>
      <c r="AX265" s="230" t="s">
        <v>2239</v>
      </c>
      <c r="AY265" s="219" t="s">
        <v>2339</v>
      </c>
      <c r="AZ265" s="224">
        <v>0</v>
      </c>
      <c r="BA265" s="224">
        <v>0</v>
      </c>
      <c r="BB265" s="242" t="s">
        <v>2349</v>
      </c>
      <c r="BC265" s="219">
        <v>0</v>
      </c>
      <c r="BD265" s="219">
        <v>0</v>
      </c>
      <c r="BE265" s="219">
        <v>0</v>
      </c>
      <c r="BF265" s="219">
        <v>0</v>
      </c>
      <c r="BG265" s="219">
        <v>0</v>
      </c>
      <c r="BH265" s="219">
        <v>0</v>
      </c>
      <c r="BI265" s="216">
        <v>0</v>
      </c>
      <c r="BJ265" s="218">
        <v>0</v>
      </c>
      <c r="BK265" s="218">
        <v>0</v>
      </c>
      <c r="BL265" s="218">
        <v>0</v>
      </c>
      <c r="BM265" s="218">
        <v>0</v>
      </c>
      <c r="BN265" s="218">
        <v>0</v>
      </c>
      <c r="BO265" s="218">
        <v>0</v>
      </c>
    </row>
    <row r="266" spans="3:67" s="214" customFormat="1" ht="19.5" customHeight="1">
      <c r="C266" s="226">
        <v>62003014</v>
      </c>
      <c r="D266" s="230" t="s">
        <v>2327</v>
      </c>
      <c r="E266" s="226">
        <v>1</v>
      </c>
      <c r="F266" s="219">
        <v>60010100</v>
      </c>
      <c r="G266" s="226">
        <v>0</v>
      </c>
      <c r="H266" s="224">
        <v>0</v>
      </c>
      <c r="I266" s="226">
        <v>1</v>
      </c>
      <c r="J266" s="226">
        <v>0</v>
      </c>
      <c r="K266" s="226">
        <v>0</v>
      </c>
      <c r="L266" s="219">
        <v>0</v>
      </c>
      <c r="M266" s="219">
        <v>0</v>
      </c>
      <c r="N266" s="219">
        <v>2</v>
      </c>
      <c r="O266" s="219">
        <v>2</v>
      </c>
      <c r="P266" s="219">
        <v>0.6</v>
      </c>
      <c r="Q266" s="219">
        <v>0</v>
      </c>
      <c r="R266" s="218">
        <v>1</v>
      </c>
      <c r="S266" s="219">
        <v>0</v>
      </c>
      <c r="T266" s="219">
        <v>1</v>
      </c>
      <c r="U266" s="219">
        <v>1</v>
      </c>
      <c r="V266" s="219">
        <v>0</v>
      </c>
      <c r="W266" s="219">
        <v>0</v>
      </c>
      <c r="X266" s="219">
        <v>0</v>
      </c>
      <c r="Y266" s="219">
        <v>0</v>
      </c>
      <c r="Z266" s="219">
        <v>0</v>
      </c>
      <c r="AA266" s="219">
        <v>0</v>
      </c>
      <c r="AB266" s="219">
        <v>0</v>
      </c>
      <c r="AC266" s="219">
        <v>0</v>
      </c>
      <c r="AD266" s="219">
        <v>15</v>
      </c>
      <c r="AE266" s="219">
        <v>1</v>
      </c>
      <c r="AF266" s="219">
        <v>2</v>
      </c>
      <c r="AG266" s="218">
        <v>1</v>
      </c>
      <c r="AH266" s="218">
        <v>0</v>
      </c>
      <c r="AI266" s="218">
        <v>0</v>
      </c>
      <c r="AJ266" s="218">
        <v>0</v>
      </c>
      <c r="AK266" s="219">
        <v>0</v>
      </c>
      <c r="AL266" s="219">
        <v>0</v>
      </c>
      <c r="AM266" s="219">
        <v>0</v>
      </c>
      <c r="AN266" s="219">
        <v>0</v>
      </c>
      <c r="AO266" s="219">
        <v>2000</v>
      </c>
      <c r="AP266" s="219">
        <v>0</v>
      </c>
      <c r="AQ266" s="219">
        <v>0</v>
      </c>
      <c r="AR266" s="218">
        <v>0</v>
      </c>
      <c r="AS266" s="236">
        <v>0</v>
      </c>
      <c r="AT266" s="223" t="s">
        <v>212</v>
      </c>
      <c r="AU266" s="219">
        <v>0</v>
      </c>
      <c r="AV266" s="226">
        <v>0</v>
      </c>
      <c r="AW266" s="226">
        <v>0</v>
      </c>
      <c r="AX266" s="230" t="s">
        <v>2239</v>
      </c>
      <c r="AY266" s="219" t="s">
        <v>2338</v>
      </c>
      <c r="AZ266" s="224">
        <v>0</v>
      </c>
      <c r="BA266" s="224">
        <v>0</v>
      </c>
      <c r="BB266" s="231" t="s">
        <v>2350</v>
      </c>
      <c r="BC266" s="219">
        <v>0</v>
      </c>
      <c r="BD266" s="219">
        <v>0</v>
      </c>
      <c r="BE266" s="219">
        <v>0</v>
      </c>
      <c r="BF266" s="219">
        <v>0</v>
      </c>
      <c r="BG266" s="219">
        <v>0</v>
      </c>
      <c r="BH266" s="219">
        <v>0</v>
      </c>
      <c r="BI266" s="216">
        <v>0</v>
      </c>
      <c r="BJ266" s="218">
        <v>0</v>
      </c>
      <c r="BK266" s="218">
        <v>0</v>
      </c>
      <c r="BL266" s="218">
        <v>0</v>
      </c>
      <c r="BM266" s="218">
        <v>0</v>
      </c>
      <c r="BN266" s="218">
        <v>0</v>
      </c>
      <c r="BO266" s="218">
        <v>0</v>
      </c>
    </row>
    <row r="267" spans="3:67" s="214" customFormat="1" ht="19.5" customHeight="1">
      <c r="C267" s="226">
        <v>62003015</v>
      </c>
      <c r="D267" s="230" t="s">
        <v>2328</v>
      </c>
      <c r="E267" s="226">
        <v>1</v>
      </c>
      <c r="F267" s="219">
        <v>60010100</v>
      </c>
      <c r="G267" s="226">
        <v>0</v>
      </c>
      <c r="H267" s="224">
        <v>0</v>
      </c>
      <c r="I267" s="226">
        <v>1</v>
      </c>
      <c r="J267" s="226">
        <v>0</v>
      </c>
      <c r="K267" s="226">
        <v>0</v>
      </c>
      <c r="L267" s="219">
        <v>0</v>
      </c>
      <c r="M267" s="219">
        <v>0</v>
      </c>
      <c r="N267" s="219">
        <v>2</v>
      </c>
      <c r="O267" s="219">
        <v>1</v>
      </c>
      <c r="P267" s="219">
        <v>0.2</v>
      </c>
      <c r="Q267" s="219">
        <v>1</v>
      </c>
      <c r="R267" s="218">
        <v>0</v>
      </c>
      <c r="S267" s="219">
        <v>0</v>
      </c>
      <c r="T267" s="219">
        <v>1</v>
      </c>
      <c r="U267" s="219">
        <v>2</v>
      </c>
      <c r="V267" s="219">
        <v>0</v>
      </c>
      <c r="W267" s="219">
        <v>2</v>
      </c>
      <c r="X267" s="219">
        <v>0</v>
      </c>
      <c r="Y267" s="219">
        <v>0</v>
      </c>
      <c r="Z267" s="219">
        <v>0</v>
      </c>
      <c r="AA267" s="219">
        <v>0</v>
      </c>
      <c r="AB267" s="219">
        <v>0</v>
      </c>
      <c r="AC267" s="219">
        <v>1</v>
      </c>
      <c r="AD267" s="219">
        <v>0</v>
      </c>
      <c r="AE267" s="219">
        <v>1</v>
      </c>
      <c r="AF267" s="219">
        <v>4</v>
      </c>
      <c r="AG267" s="218">
        <v>0</v>
      </c>
      <c r="AH267" s="218">
        <v>1</v>
      </c>
      <c r="AI267" s="218">
        <v>0</v>
      </c>
      <c r="AJ267" s="218">
        <v>3</v>
      </c>
      <c r="AK267" s="219">
        <v>0</v>
      </c>
      <c r="AL267" s="219">
        <v>2</v>
      </c>
      <c r="AM267" s="219">
        <v>0</v>
      </c>
      <c r="AN267" s="219">
        <v>6</v>
      </c>
      <c r="AO267" s="219">
        <v>4000</v>
      </c>
      <c r="AP267" s="219">
        <v>1</v>
      </c>
      <c r="AQ267" s="219">
        <v>0</v>
      </c>
      <c r="AR267" s="241" t="s">
        <v>2342</v>
      </c>
      <c r="AS267" s="236" t="s">
        <v>2340</v>
      </c>
      <c r="AT267" s="223" t="s">
        <v>2241</v>
      </c>
      <c r="AU267" s="219" t="s">
        <v>347</v>
      </c>
      <c r="AV267" s="226">
        <v>0</v>
      </c>
      <c r="AW267" s="226">
        <v>62001601</v>
      </c>
      <c r="AX267" s="230" t="s">
        <v>158</v>
      </c>
      <c r="AY267" s="219">
        <v>0</v>
      </c>
      <c r="AZ267" s="224">
        <v>0</v>
      </c>
      <c r="BA267" s="224">
        <v>0</v>
      </c>
      <c r="BB267" s="231" t="s">
        <v>2329</v>
      </c>
      <c r="BC267" s="219">
        <v>0</v>
      </c>
      <c r="BD267" s="219">
        <v>0</v>
      </c>
      <c r="BE267" s="219">
        <v>0</v>
      </c>
      <c r="BF267" s="219">
        <v>0</v>
      </c>
      <c r="BG267" s="219">
        <v>0</v>
      </c>
      <c r="BH267" s="219">
        <v>0</v>
      </c>
      <c r="BI267" s="216">
        <v>0</v>
      </c>
      <c r="BJ267" s="218">
        <v>0</v>
      </c>
      <c r="BK267" s="218">
        <v>0</v>
      </c>
      <c r="BL267" s="218">
        <v>0</v>
      </c>
      <c r="BM267" s="218">
        <v>0</v>
      </c>
      <c r="BN267" s="218">
        <v>0</v>
      </c>
      <c r="BO267" s="218">
        <v>0</v>
      </c>
    </row>
    <row r="268" spans="3:67" s="214" customFormat="1" ht="19.5" customHeight="1">
      <c r="C268" s="226">
        <v>62003016</v>
      </c>
      <c r="D268" s="230" t="s">
        <v>2330</v>
      </c>
      <c r="E268" s="226">
        <v>1</v>
      </c>
      <c r="F268" s="219">
        <v>60010100</v>
      </c>
      <c r="G268" s="226">
        <v>0</v>
      </c>
      <c r="H268" s="224">
        <v>0</v>
      </c>
      <c r="I268" s="226">
        <v>1</v>
      </c>
      <c r="J268" s="226">
        <v>0</v>
      </c>
      <c r="K268" s="226">
        <v>0</v>
      </c>
      <c r="L268" s="219">
        <v>0</v>
      </c>
      <c r="M268" s="219">
        <v>0</v>
      </c>
      <c r="N268" s="219">
        <v>2</v>
      </c>
      <c r="O268" s="219">
        <v>1</v>
      </c>
      <c r="P268" s="219">
        <v>1</v>
      </c>
      <c r="Q268" s="219">
        <v>1</v>
      </c>
      <c r="R268" s="218">
        <v>0</v>
      </c>
      <c r="S268" s="219">
        <v>0</v>
      </c>
      <c r="T268" s="219">
        <v>1</v>
      </c>
      <c r="U268" s="219">
        <v>2</v>
      </c>
      <c r="V268" s="219">
        <v>0</v>
      </c>
      <c r="W268" s="219">
        <v>0</v>
      </c>
      <c r="X268" s="219">
        <v>0</v>
      </c>
      <c r="Y268" s="219">
        <v>0</v>
      </c>
      <c r="Z268" s="219">
        <v>0</v>
      </c>
      <c r="AA268" s="219">
        <v>0</v>
      </c>
      <c r="AB268" s="219">
        <v>0</v>
      </c>
      <c r="AC268" s="219">
        <v>0</v>
      </c>
      <c r="AD268" s="219">
        <v>0</v>
      </c>
      <c r="AE268" s="219">
        <v>1</v>
      </c>
      <c r="AF268" s="219">
        <v>1</v>
      </c>
      <c r="AG268" s="218">
        <v>0</v>
      </c>
      <c r="AH268" s="218">
        <v>1</v>
      </c>
      <c r="AI268" s="218">
        <v>0</v>
      </c>
      <c r="AJ268" s="218">
        <v>1</v>
      </c>
      <c r="AK268" s="219">
        <v>0</v>
      </c>
      <c r="AL268" s="219">
        <v>0</v>
      </c>
      <c r="AM268" s="219">
        <v>0</v>
      </c>
      <c r="AN268" s="219">
        <v>0</v>
      </c>
      <c r="AO268" s="219">
        <v>1000</v>
      </c>
      <c r="AP268" s="219">
        <v>0</v>
      </c>
      <c r="AQ268" s="219">
        <v>0</v>
      </c>
      <c r="AR268" s="218"/>
      <c r="AS268" s="236" t="s">
        <v>2341</v>
      </c>
      <c r="AT268" s="223" t="s">
        <v>2241</v>
      </c>
      <c r="AU268" s="219" t="s">
        <v>347</v>
      </c>
      <c r="AV268" s="226">
        <v>0</v>
      </c>
      <c r="AW268" s="226">
        <v>62001602</v>
      </c>
      <c r="AX268" s="230" t="s">
        <v>158</v>
      </c>
      <c r="AY268" s="219">
        <v>0</v>
      </c>
      <c r="AZ268" s="224">
        <v>0</v>
      </c>
      <c r="BA268" s="224">
        <v>0</v>
      </c>
      <c r="BB268" s="231" t="s">
        <v>2331</v>
      </c>
      <c r="BC268" s="219">
        <v>0</v>
      </c>
      <c r="BD268" s="219">
        <v>0</v>
      </c>
      <c r="BE268" s="219">
        <v>0</v>
      </c>
      <c r="BF268" s="219">
        <v>0</v>
      </c>
      <c r="BG268" s="219">
        <v>0</v>
      </c>
      <c r="BH268" s="219">
        <v>0</v>
      </c>
      <c r="BI268" s="216">
        <v>0</v>
      </c>
      <c r="BJ268" s="218">
        <v>0</v>
      </c>
      <c r="BK268" s="218">
        <v>0</v>
      </c>
      <c r="BL268" s="218">
        <v>0</v>
      </c>
      <c r="BM268" s="218">
        <v>0</v>
      </c>
      <c r="BN268" s="218">
        <v>0</v>
      </c>
      <c r="BO268" s="218">
        <v>0</v>
      </c>
    </row>
    <row r="269" spans="3:67" ht="20.100000000000001" customHeight="1">
      <c r="C269" s="55">
        <v>62003021</v>
      </c>
      <c r="D269" s="56" t="s">
        <v>530</v>
      </c>
      <c r="E269" s="56">
        <v>1</v>
      </c>
      <c r="F269" s="56">
        <v>60010002</v>
      </c>
      <c r="G269" s="56">
        <v>0</v>
      </c>
      <c r="H269" s="57">
        <v>0</v>
      </c>
      <c r="I269" s="56">
        <v>1</v>
      </c>
      <c r="J269" s="56">
        <v>0</v>
      </c>
      <c r="K269" s="57">
        <v>0</v>
      </c>
      <c r="L269" s="57">
        <v>0</v>
      </c>
      <c r="M269" s="56">
        <v>0</v>
      </c>
      <c r="N269" s="56">
        <v>2</v>
      </c>
      <c r="O269" s="56">
        <v>2</v>
      </c>
      <c r="P269" s="56">
        <v>0.5</v>
      </c>
      <c r="Q269" s="56">
        <v>0</v>
      </c>
      <c r="R269" s="60">
        <v>0</v>
      </c>
      <c r="S269" s="56">
        <v>0</v>
      </c>
      <c r="T269" s="60">
        <v>1</v>
      </c>
      <c r="U269" s="56">
        <v>1</v>
      </c>
      <c r="V269" s="57">
        <v>0</v>
      </c>
      <c r="W269" s="56">
        <v>0.05</v>
      </c>
      <c r="X269" s="56">
        <v>0</v>
      </c>
      <c r="Y269" s="56">
        <v>0</v>
      </c>
      <c r="Z269" s="56">
        <v>0</v>
      </c>
      <c r="AA269" s="57">
        <v>0</v>
      </c>
      <c r="AB269" s="56">
        <v>1</v>
      </c>
      <c r="AC269" s="56">
        <v>1</v>
      </c>
      <c r="AD269" s="56">
        <v>40</v>
      </c>
      <c r="AE269" s="56">
        <v>1</v>
      </c>
      <c r="AF269" s="56">
        <v>2</v>
      </c>
      <c r="AG269" s="62">
        <v>0</v>
      </c>
      <c r="AH269" s="62">
        <v>0</v>
      </c>
      <c r="AI269" s="60">
        <v>0</v>
      </c>
      <c r="AJ269" s="56">
        <v>0</v>
      </c>
      <c r="AK269" s="63">
        <v>0</v>
      </c>
      <c r="AL269" s="56">
        <v>0</v>
      </c>
      <c r="AM269" s="56">
        <v>0</v>
      </c>
      <c r="AN269" s="56">
        <v>0</v>
      </c>
      <c r="AO269" s="56">
        <v>2000</v>
      </c>
      <c r="AP269" s="56">
        <v>0</v>
      </c>
      <c r="AQ269" s="56">
        <v>0</v>
      </c>
      <c r="AR269" s="60">
        <v>0</v>
      </c>
      <c r="AS269" s="56">
        <v>0</v>
      </c>
      <c r="AT269" s="56" t="s">
        <v>157</v>
      </c>
      <c r="AU269" s="57">
        <v>0</v>
      </c>
      <c r="AV269" s="57">
        <v>0</v>
      </c>
      <c r="AW269" s="57">
        <v>20000001</v>
      </c>
      <c r="AX269" s="74" t="s">
        <v>158</v>
      </c>
      <c r="AY269" s="62">
        <v>0</v>
      </c>
      <c r="AZ269" s="80">
        <v>0</v>
      </c>
      <c r="BA269" s="80">
        <v>0</v>
      </c>
      <c r="BB269" s="77" t="s">
        <v>340</v>
      </c>
      <c r="BC269" s="56">
        <v>0</v>
      </c>
      <c r="BD269" s="56">
        <v>0</v>
      </c>
      <c r="BE269" s="60">
        <v>0</v>
      </c>
      <c r="BF269" s="56">
        <v>0</v>
      </c>
      <c r="BG269" s="56">
        <v>0</v>
      </c>
      <c r="BH269" s="63">
        <v>0</v>
      </c>
      <c r="BI269" s="56">
        <v>0</v>
      </c>
      <c r="BJ269" s="60">
        <v>0</v>
      </c>
      <c r="BK269" s="60">
        <v>0</v>
      </c>
      <c r="BL269" s="60">
        <v>0</v>
      </c>
      <c r="BM269" s="60">
        <v>0</v>
      </c>
      <c r="BN269" s="60">
        <v>0</v>
      </c>
      <c r="BO269" s="60">
        <v>0</v>
      </c>
    </row>
    <row r="270" spans="3:67" ht="20.100000000000001" customHeight="1">
      <c r="C270" s="55">
        <v>62003022</v>
      </c>
      <c r="D270" s="56" t="s">
        <v>531</v>
      </c>
      <c r="E270" s="56">
        <v>1</v>
      </c>
      <c r="F270" s="56">
        <v>60010002</v>
      </c>
      <c r="G270" s="56">
        <v>0</v>
      </c>
      <c r="H270" s="57">
        <v>0</v>
      </c>
      <c r="I270" s="56">
        <v>0</v>
      </c>
      <c r="J270" s="56">
        <v>0</v>
      </c>
      <c r="K270" s="57">
        <v>0</v>
      </c>
      <c r="L270" s="57">
        <v>0</v>
      </c>
      <c r="M270" s="56">
        <v>0</v>
      </c>
      <c r="N270" s="56">
        <v>2</v>
      </c>
      <c r="O270" s="56">
        <v>2</v>
      </c>
      <c r="P270" s="56">
        <v>0.99</v>
      </c>
      <c r="Q270" s="56">
        <v>0</v>
      </c>
      <c r="R270" s="60">
        <v>0</v>
      </c>
      <c r="S270" s="56">
        <v>0</v>
      </c>
      <c r="T270" s="60">
        <v>1</v>
      </c>
      <c r="U270" s="56">
        <v>1</v>
      </c>
      <c r="V270" s="57">
        <v>0</v>
      </c>
      <c r="W270" s="56">
        <v>4</v>
      </c>
      <c r="X270" s="56">
        <v>0</v>
      </c>
      <c r="Y270" s="56">
        <v>0</v>
      </c>
      <c r="Z270" s="56">
        <v>0</v>
      </c>
      <c r="AA270" s="57">
        <v>0</v>
      </c>
      <c r="AB270" s="56">
        <v>0</v>
      </c>
      <c r="AC270" s="56">
        <v>0</v>
      </c>
      <c r="AD270" s="56">
        <v>15</v>
      </c>
      <c r="AE270" s="56">
        <v>2</v>
      </c>
      <c r="AF270" s="56" t="s">
        <v>532</v>
      </c>
      <c r="AG270" s="62">
        <v>1</v>
      </c>
      <c r="AH270" s="62">
        <v>1</v>
      </c>
      <c r="AI270" s="60">
        <v>0</v>
      </c>
      <c r="AJ270" s="56">
        <v>1.5</v>
      </c>
      <c r="AK270" s="63">
        <v>0</v>
      </c>
      <c r="AL270" s="56">
        <v>0</v>
      </c>
      <c r="AM270" s="56">
        <v>0</v>
      </c>
      <c r="AN270" s="56">
        <v>0.5</v>
      </c>
      <c r="AO270" s="56">
        <v>1000</v>
      </c>
      <c r="AP270" s="56">
        <v>2</v>
      </c>
      <c r="AQ270" s="56">
        <v>0</v>
      </c>
      <c r="AR270" s="60">
        <v>0</v>
      </c>
      <c r="AS270" s="56">
        <v>82003001</v>
      </c>
      <c r="AT270" s="56" t="s">
        <v>212</v>
      </c>
      <c r="AU270" s="57">
        <v>0</v>
      </c>
      <c r="AV270" s="57">
        <v>0</v>
      </c>
      <c r="AW270" s="57">
        <v>20000013</v>
      </c>
      <c r="AX270" s="74" t="s">
        <v>158</v>
      </c>
      <c r="AY270" s="62">
        <v>0</v>
      </c>
      <c r="AZ270" s="80">
        <v>0</v>
      </c>
      <c r="BA270" s="80">
        <v>0</v>
      </c>
      <c r="BB270" s="77" t="s">
        <v>232</v>
      </c>
      <c r="BC270" s="56">
        <v>2</v>
      </c>
      <c r="BD270" s="56">
        <v>0</v>
      </c>
      <c r="BE270" s="60">
        <v>0</v>
      </c>
      <c r="BF270" s="56">
        <v>1</v>
      </c>
      <c r="BG270" s="56">
        <v>2</v>
      </c>
      <c r="BH270" s="63">
        <v>0</v>
      </c>
      <c r="BI270" s="56">
        <v>0</v>
      </c>
      <c r="BJ270" s="60">
        <v>0</v>
      </c>
      <c r="BK270" s="60">
        <v>0</v>
      </c>
      <c r="BL270" s="60">
        <v>0</v>
      </c>
      <c r="BM270" s="60">
        <v>0</v>
      </c>
      <c r="BN270" s="60">
        <v>0</v>
      </c>
      <c r="BO270" s="60">
        <v>0</v>
      </c>
    </row>
    <row r="271" spans="3:67" ht="20.100000000000001" customHeight="1">
      <c r="C271" s="55">
        <v>62003023</v>
      </c>
      <c r="D271" s="56" t="s">
        <v>533</v>
      </c>
      <c r="E271" s="56">
        <v>1</v>
      </c>
      <c r="F271" s="56">
        <v>60010002</v>
      </c>
      <c r="G271" s="56">
        <v>0</v>
      </c>
      <c r="H271" s="57">
        <v>0</v>
      </c>
      <c r="I271" s="56">
        <v>1</v>
      </c>
      <c r="J271" s="56">
        <v>0</v>
      </c>
      <c r="K271" s="57">
        <v>0</v>
      </c>
      <c r="L271" s="57">
        <v>0</v>
      </c>
      <c r="M271" s="56">
        <v>0</v>
      </c>
      <c r="N271" s="56">
        <v>2</v>
      </c>
      <c r="O271" s="56">
        <v>2</v>
      </c>
      <c r="P271" s="56">
        <v>0.96</v>
      </c>
      <c r="Q271" s="56">
        <v>0</v>
      </c>
      <c r="R271" s="60">
        <v>0</v>
      </c>
      <c r="S271" s="56">
        <v>0</v>
      </c>
      <c r="T271" s="60">
        <v>1</v>
      </c>
      <c r="U271" s="56">
        <v>1</v>
      </c>
      <c r="V271" s="57">
        <v>0</v>
      </c>
      <c r="W271" s="56">
        <v>0</v>
      </c>
      <c r="X271" s="56">
        <v>0</v>
      </c>
      <c r="Y271" s="56">
        <v>0</v>
      </c>
      <c r="Z271" s="56">
        <v>0</v>
      </c>
      <c r="AA271" s="57">
        <v>0</v>
      </c>
      <c r="AB271" s="56">
        <v>1</v>
      </c>
      <c r="AC271" s="56">
        <v>1</v>
      </c>
      <c r="AD271" s="56">
        <v>20</v>
      </c>
      <c r="AE271" s="56">
        <v>1</v>
      </c>
      <c r="AF271" s="56">
        <v>2</v>
      </c>
      <c r="AG271" s="62">
        <v>0</v>
      </c>
      <c r="AH271" s="62">
        <v>0</v>
      </c>
      <c r="AI271" s="60">
        <v>0</v>
      </c>
      <c r="AJ271" s="56">
        <v>0</v>
      </c>
      <c r="AK271" s="63">
        <v>0</v>
      </c>
      <c r="AL271" s="56">
        <v>0</v>
      </c>
      <c r="AM271" s="56">
        <v>0</v>
      </c>
      <c r="AN271" s="56">
        <v>0</v>
      </c>
      <c r="AO271" s="56">
        <v>2000</v>
      </c>
      <c r="AP271" s="56">
        <v>0</v>
      </c>
      <c r="AQ271" s="56">
        <v>0</v>
      </c>
      <c r="AR271" s="60">
        <v>0</v>
      </c>
      <c r="AS271" s="56">
        <v>0</v>
      </c>
      <c r="AT271" s="56" t="s">
        <v>195</v>
      </c>
      <c r="AU271" s="57">
        <v>0</v>
      </c>
      <c r="AV271" s="57">
        <v>0</v>
      </c>
      <c r="AW271" s="57">
        <v>0</v>
      </c>
      <c r="AX271" s="74" t="s">
        <v>158</v>
      </c>
      <c r="AY271" s="62">
        <v>0</v>
      </c>
      <c r="AZ271" s="80">
        <v>0</v>
      </c>
      <c r="BA271" s="80">
        <v>0</v>
      </c>
      <c r="BB271" s="77" t="s">
        <v>232</v>
      </c>
      <c r="BC271" s="56">
        <v>0</v>
      </c>
      <c r="BD271" s="56">
        <v>0</v>
      </c>
      <c r="BE271" s="60">
        <v>0</v>
      </c>
      <c r="BF271" s="56">
        <v>0</v>
      </c>
      <c r="BG271" s="56">
        <v>0</v>
      </c>
      <c r="BH271" s="63">
        <v>0</v>
      </c>
      <c r="BI271" s="56">
        <v>0</v>
      </c>
      <c r="BJ271" s="60">
        <v>0</v>
      </c>
      <c r="BK271" s="60">
        <v>0</v>
      </c>
      <c r="BL271" s="60">
        <v>0</v>
      </c>
      <c r="BM271" s="60">
        <v>0</v>
      </c>
      <c r="BN271" s="60">
        <v>0</v>
      </c>
      <c r="BO271" s="60">
        <v>0</v>
      </c>
    </row>
    <row r="272" spans="3:67" ht="20.100000000000001" customHeight="1">
      <c r="C272" s="55">
        <v>62003024</v>
      </c>
      <c r="D272" s="56" t="s">
        <v>534</v>
      </c>
      <c r="E272" s="56">
        <v>1</v>
      </c>
      <c r="F272" s="56">
        <v>0</v>
      </c>
      <c r="G272" s="56">
        <v>0</v>
      </c>
      <c r="H272" s="57">
        <v>0</v>
      </c>
      <c r="I272" s="56">
        <v>1</v>
      </c>
      <c r="J272" s="56">
        <v>0</v>
      </c>
      <c r="K272" s="57">
        <v>0</v>
      </c>
      <c r="L272" s="57">
        <v>0</v>
      </c>
      <c r="M272" s="56">
        <v>0</v>
      </c>
      <c r="N272" s="56">
        <v>2</v>
      </c>
      <c r="O272" s="56">
        <v>2</v>
      </c>
      <c r="P272" s="56">
        <v>0.99</v>
      </c>
      <c r="Q272" s="56">
        <v>1</v>
      </c>
      <c r="R272" s="60">
        <v>0</v>
      </c>
      <c r="S272" s="56">
        <v>0</v>
      </c>
      <c r="T272" s="60">
        <v>1</v>
      </c>
      <c r="U272" s="56">
        <v>1</v>
      </c>
      <c r="V272" s="57">
        <v>0</v>
      </c>
      <c r="W272" s="56">
        <v>0</v>
      </c>
      <c r="X272" s="56">
        <v>0</v>
      </c>
      <c r="Y272" s="56">
        <v>0</v>
      </c>
      <c r="Z272" s="56">
        <v>0</v>
      </c>
      <c r="AA272" s="57">
        <v>0</v>
      </c>
      <c r="AB272" s="56">
        <v>0</v>
      </c>
      <c r="AC272" s="56">
        <v>0</v>
      </c>
      <c r="AD272" s="56">
        <v>0</v>
      </c>
      <c r="AE272" s="56">
        <v>1</v>
      </c>
      <c r="AF272" s="56">
        <v>2</v>
      </c>
      <c r="AG272" s="62">
        <v>0</v>
      </c>
      <c r="AH272" s="62">
        <v>0</v>
      </c>
      <c r="AI272" s="60">
        <v>0</v>
      </c>
      <c r="AJ272" s="56">
        <v>0</v>
      </c>
      <c r="AK272" s="63">
        <v>0</v>
      </c>
      <c r="AL272" s="56">
        <v>0</v>
      </c>
      <c r="AM272" s="56">
        <v>0</v>
      </c>
      <c r="AN272" s="56">
        <v>0</v>
      </c>
      <c r="AO272" s="56">
        <v>50000</v>
      </c>
      <c r="AP272" s="56">
        <v>45</v>
      </c>
      <c r="AQ272" s="56">
        <v>0</v>
      </c>
      <c r="AR272" s="60">
        <v>0</v>
      </c>
      <c r="AS272" s="66" t="s">
        <v>535</v>
      </c>
      <c r="AT272" s="56" t="s">
        <v>157</v>
      </c>
      <c r="AU272" s="57">
        <v>0</v>
      </c>
      <c r="AV272" s="57">
        <v>0</v>
      </c>
      <c r="AW272" s="57">
        <v>0</v>
      </c>
      <c r="AX272" s="74" t="s">
        <v>158</v>
      </c>
      <c r="AY272" s="62">
        <v>0</v>
      </c>
      <c r="AZ272" s="80">
        <v>0</v>
      </c>
      <c r="BA272" s="80">
        <v>0</v>
      </c>
      <c r="BB272" s="77" t="s">
        <v>536</v>
      </c>
      <c r="BC272" s="56">
        <v>0</v>
      </c>
      <c r="BD272" s="56">
        <v>62003005</v>
      </c>
      <c r="BE272" s="60">
        <v>0</v>
      </c>
      <c r="BF272" s="56">
        <v>0</v>
      </c>
      <c r="BG272" s="56">
        <v>45</v>
      </c>
      <c r="BH272" s="63">
        <v>0</v>
      </c>
      <c r="BI272" s="56">
        <v>0</v>
      </c>
      <c r="BJ272" s="60">
        <v>0</v>
      </c>
      <c r="BK272" s="60">
        <v>0</v>
      </c>
      <c r="BL272" s="60">
        <v>0</v>
      </c>
      <c r="BM272" s="60">
        <v>0</v>
      </c>
      <c r="BN272" s="60">
        <v>0</v>
      </c>
      <c r="BO272" s="60">
        <v>0</v>
      </c>
    </row>
    <row r="273" spans="3:67" ht="20.100000000000001" customHeight="1">
      <c r="C273" s="55">
        <v>62003025</v>
      </c>
      <c r="D273" s="56" t="s">
        <v>537</v>
      </c>
      <c r="E273" s="56">
        <v>1</v>
      </c>
      <c r="F273" s="56">
        <v>0</v>
      </c>
      <c r="G273" s="56">
        <v>0</v>
      </c>
      <c r="H273" s="57">
        <v>0</v>
      </c>
      <c r="I273" s="56">
        <v>1</v>
      </c>
      <c r="J273" s="56">
        <v>0</v>
      </c>
      <c r="K273" s="57">
        <v>0</v>
      </c>
      <c r="L273" s="57">
        <v>0</v>
      </c>
      <c r="M273" s="56">
        <v>0</v>
      </c>
      <c r="N273" s="56">
        <v>2</v>
      </c>
      <c r="O273" s="56">
        <v>0</v>
      </c>
      <c r="P273" s="56">
        <v>0</v>
      </c>
      <c r="Q273" s="56">
        <v>0</v>
      </c>
      <c r="R273" s="60">
        <v>0</v>
      </c>
      <c r="S273" s="56">
        <v>0</v>
      </c>
      <c r="T273" s="60">
        <v>1</v>
      </c>
      <c r="U273" s="56">
        <v>0</v>
      </c>
      <c r="V273" s="57">
        <v>0</v>
      </c>
      <c r="W273" s="56">
        <v>0</v>
      </c>
      <c r="X273" s="56">
        <v>0</v>
      </c>
      <c r="Y273" s="56">
        <v>0</v>
      </c>
      <c r="Z273" s="56">
        <v>0</v>
      </c>
      <c r="AA273" s="57">
        <v>0</v>
      </c>
      <c r="AB273" s="56">
        <v>0</v>
      </c>
      <c r="AC273" s="56">
        <v>0</v>
      </c>
      <c r="AD273" s="56">
        <v>0</v>
      </c>
      <c r="AE273" s="56">
        <v>0</v>
      </c>
      <c r="AF273" s="56">
        <v>0</v>
      </c>
      <c r="AG273" s="62">
        <v>0</v>
      </c>
      <c r="AH273" s="62">
        <v>0</v>
      </c>
      <c r="AI273" s="60">
        <v>0</v>
      </c>
      <c r="AJ273" s="56">
        <v>0</v>
      </c>
      <c r="AK273" s="63">
        <v>0</v>
      </c>
      <c r="AL273" s="56">
        <v>0</v>
      </c>
      <c r="AM273" s="56">
        <v>0</v>
      </c>
      <c r="AN273" s="56">
        <v>0</v>
      </c>
      <c r="AO273" s="56">
        <v>2000</v>
      </c>
      <c r="AP273" s="56">
        <v>0</v>
      </c>
      <c r="AQ273" s="56">
        <v>0</v>
      </c>
      <c r="AR273" s="60">
        <v>0</v>
      </c>
      <c r="AS273" s="56">
        <v>0</v>
      </c>
      <c r="AT273" s="56" t="s">
        <v>157</v>
      </c>
      <c r="AU273" s="57">
        <v>0</v>
      </c>
      <c r="AV273" s="57">
        <v>0</v>
      </c>
      <c r="AW273" s="57">
        <v>0</v>
      </c>
      <c r="AX273" s="74" t="s">
        <v>158</v>
      </c>
      <c r="AY273" s="62">
        <v>0</v>
      </c>
      <c r="AZ273" s="80">
        <v>0</v>
      </c>
      <c r="BA273" s="80">
        <v>0</v>
      </c>
      <c r="BB273" s="77" t="s">
        <v>340</v>
      </c>
      <c r="BC273" s="56">
        <v>0</v>
      </c>
      <c r="BD273" s="56">
        <v>0</v>
      </c>
      <c r="BE273" s="60">
        <v>0</v>
      </c>
      <c r="BF273" s="56">
        <v>0</v>
      </c>
      <c r="BG273" s="56">
        <v>0</v>
      </c>
      <c r="BH273" s="63">
        <v>0</v>
      </c>
      <c r="BI273" s="56">
        <v>0</v>
      </c>
      <c r="BJ273" s="60">
        <v>0</v>
      </c>
      <c r="BK273" s="60">
        <v>0</v>
      </c>
      <c r="BL273" s="60">
        <v>0</v>
      </c>
      <c r="BM273" s="60">
        <v>0</v>
      </c>
      <c r="BN273" s="60">
        <v>0</v>
      </c>
      <c r="BO273" s="60">
        <v>0</v>
      </c>
    </row>
    <row r="274" spans="3:67" ht="19.5" customHeight="1">
      <c r="C274" s="14">
        <v>62003101</v>
      </c>
      <c r="D274" s="12" t="s">
        <v>538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6" t="s">
        <v>539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540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541</v>
      </c>
      <c r="AZ275" s="13">
        <v>0</v>
      </c>
      <c r="BA275" s="13">
        <v>0</v>
      </c>
      <c r="BB275" s="36" t="s">
        <v>542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543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544</v>
      </c>
      <c r="AZ276" s="13">
        <v>0</v>
      </c>
      <c r="BA276" s="13">
        <v>0</v>
      </c>
      <c r="BB276" s="36" t="s">
        <v>545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7" t="s">
        <v>508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546</v>
      </c>
      <c r="E278" s="14">
        <v>1</v>
      </c>
      <c r="F278" s="11">
        <v>60010100</v>
      </c>
      <c r="G278" s="14">
        <v>0</v>
      </c>
      <c r="H278" s="13">
        <v>0</v>
      </c>
      <c r="I278" s="14">
        <v>1</v>
      </c>
      <c r="J278" s="14">
        <v>0</v>
      </c>
      <c r="K278" s="14">
        <v>0</v>
      </c>
      <c r="L278" s="11">
        <v>0</v>
      </c>
      <c r="M278" s="11">
        <v>0</v>
      </c>
      <c r="N278" s="54">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467</v>
      </c>
      <c r="AU278" s="11" t="s">
        <v>347</v>
      </c>
      <c r="AV278" s="14">
        <v>10000007</v>
      </c>
      <c r="AW278" s="14">
        <v>70302003</v>
      </c>
      <c r="AX278" s="15" t="s">
        <v>378</v>
      </c>
      <c r="AY278" s="13" t="s">
        <v>547</v>
      </c>
      <c r="AZ278" s="13">
        <v>0</v>
      </c>
      <c r="BA278" s="13">
        <v>0</v>
      </c>
      <c r="BB278" s="36" t="s">
        <v>548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5">
        <v>62003111</v>
      </c>
      <c r="D279" s="56" t="s">
        <v>549</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10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212</v>
      </c>
      <c r="AU279" s="57">
        <v>0</v>
      </c>
      <c r="AV279" s="57">
        <v>0</v>
      </c>
      <c r="AW279" s="57">
        <v>0</v>
      </c>
      <c r="AX279" s="74" t="s">
        <v>342</v>
      </c>
      <c r="AY279" s="56" t="s">
        <v>550</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62003112</v>
      </c>
      <c r="D280" s="56" t="s">
        <v>551</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1</v>
      </c>
      <c r="V280" s="57">
        <v>0</v>
      </c>
      <c r="W280" s="56">
        <v>0</v>
      </c>
      <c r="X280" s="56">
        <v>0</v>
      </c>
      <c r="Y280" s="56">
        <v>0</v>
      </c>
      <c r="Z280" s="56">
        <v>0</v>
      </c>
      <c r="AA280" s="57">
        <v>0</v>
      </c>
      <c r="AB280" s="56">
        <v>0</v>
      </c>
      <c r="AC280" s="56">
        <v>0</v>
      </c>
      <c r="AD280" s="56">
        <v>20</v>
      </c>
      <c r="AE280" s="56">
        <v>1</v>
      </c>
      <c r="AF280" s="56">
        <v>2</v>
      </c>
      <c r="AG280" s="62">
        <v>0</v>
      </c>
      <c r="AH280" s="62">
        <v>0</v>
      </c>
      <c r="AI280" s="60">
        <v>0</v>
      </c>
      <c r="AJ280" s="56">
        <v>0</v>
      </c>
      <c r="AK280" s="63">
        <v>0</v>
      </c>
      <c r="AL280" s="56">
        <v>0</v>
      </c>
      <c r="AM280" s="56">
        <v>0</v>
      </c>
      <c r="AN280" s="56">
        <v>0</v>
      </c>
      <c r="AO280" s="56">
        <v>2000</v>
      </c>
      <c r="AP280" s="56">
        <v>0</v>
      </c>
      <c r="AQ280" s="56">
        <v>0</v>
      </c>
      <c r="AR280" s="60">
        <v>0</v>
      </c>
      <c r="AS280" s="56">
        <v>0</v>
      </c>
      <c r="AT280" s="56" t="s">
        <v>212</v>
      </c>
      <c r="AU280" s="57">
        <v>0</v>
      </c>
      <c r="AV280" s="57">
        <v>0</v>
      </c>
      <c r="AW280" s="57">
        <v>0</v>
      </c>
      <c r="AX280" s="74" t="s">
        <v>342</v>
      </c>
      <c r="AY280" s="56" t="s">
        <v>550</v>
      </c>
      <c r="AZ280" s="76">
        <v>0</v>
      </c>
      <c r="BA280" s="76">
        <v>0</v>
      </c>
      <c r="BB280" s="77" t="s">
        <v>407</v>
      </c>
      <c r="BC280" s="56">
        <v>0</v>
      </c>
      <c r="BD280" s="56">
        <v>0</v>
      </c>
      <c r="BE280" s="60">
        <v>0</v>
      </c>
      <c r="BF280" s="56">
        <v>0</v>
      </c>
      <c r="BG280" s="56">
        <v>0</v>
      </c>
      <c r="BH280" s="63">
        <v>0</v>
      </c>
      <c r="BI280" s="56">
        <v>0</v>
      </c>
      <c r="BJ280" s="60">
        <v>0</v>
      </c>
      <c r="BK280" s="60">
        <v>0</v>
      </c>
      <c r="BL280" s="60">
        <v>0</v>
      </c>
      <c r="BM280" s="60">
        <v>0</v>
      </c>
      <c r="BN280" s="60">
        <v>0</v>
      </c>
      <c r="BO280" s="60">
        <v>0</v>
      </c>
    </row>
    <row r="281" spans="3:67" ht="20.100000000000001" customHeight="1">
      <c r="C281" s="55">
        <v>62003113</v>
      </c>
      <c r="D281" s="56" t="s">
        <v>552</v>
      </c>
      <c r="E281" s="56">
        <v>1</v>
      </c>
      <c r="F281" s="56">
        <v>0</v>
      </c>
      <c r="G281" s="56">
        <v>0</v>
      </c>
      <c r="H281" s="57">
        <v>0</v>
      </c>
      <c r="I281" s="56">
        <v>1</v>
      </c>
      <c r="J281" s="56">
        <v>0</v>
      </c>
      <c r="K281" s="57">
        <v>0</v>
      </c>
      <c r="L281" s="57">
        <v>0</v>
      </c>
      <c r="M281" s="56">
        <v>0</v>
      </c>
      <c r="N281" s="56">
        <v>2</v>
      </c>
      <c r="O281" s="56">
        <v>2</v>
      </c>
      <c r="P281" s="56">
        <v>0.9</v>
      </c>
      <c r="Q281" s="56">
        <v>0</v>
      </c>
      <c r="R281" s="60">
        <v>0</v>
      </c>
      <c r="S281" s="56">
        <v>0</v>
      </c>
      <c r="T281" s="60">
        <v>1</v>
      </c>
      <c r="U281" s="56">
        <v>1</v>
      </c>
      <c r="V281" s="57">
        <v>0</v>
      </c>
      <c r="W281" s="56">
        <v>0</v>
      </c>
      <c r="X281" s="56">
        <v>0</v>
      </c>
      <c r="Y281" s="56">
        <v>0</v>
      </c>
      <c r="Z281" s="56">
        <v>0</v>
      </c>
      <c r="AA281" s="57">
        <v>0</v>
      </c>
      <c r="AB281" s="56">
        <v>0</v>
      </c>
      <c r="AC281" s="56">
        <v>0</v>
      </c>
      <c r="AD281" s="56">
        <v>30</v>
      </c>
      <c r="AE281" s="56">
        <v>1</v>
      </c>
      <c r="AF281" s="56">
        <v>2</v>
      </c>
      <c r="AG281" s="62">
        <v>0</v>
      </c>
      <c r="AH281" s="62">
        <v>0</v>
      </c>
      <c r="AI281" s="60">
        <v>0</v>
      </c>
      <c r="AJ281" s="56">
        <v>0</v>
      </c>
      <c r="AK281" s="63">
        <v>0</v>
      </c>
      <c r="AL281" s="56">
        <v>0</v>
      </c>
      <c r="AM281" s="56">
        <v>0</v>
      </c>
      <c r="AN281" s="56">
        <v>0</v>
      </c>
      <c r="AO281" s="56">
        <v>2000</v>
      </c>
      <c r="AP281" s="56">
        <v>0</v>
      </c>
      <c r="AQ281" s="56">
        <v>0</v>
      </c>
      <c r="AR281" s="60">
        <v>0</v>
      </c>
      <c r="AS281" s="56">
        <v>0</v>
      </c>
      <c r="AT281" s="56" t="s">
        <v>212</v>
      </c>
      <c r="AU281" s="57">
        <v>0</v>
      </c>
      <c r="AV281" s="57">
        <v>0</v>
      </c>
      <c r="AW281" s="57">
        <v>0</v>
      </c>
      <c r="AX281" s="74" t="s">
        <v>342</v>
      </c>
      <c r="AY281" s="56" t="s">
        <v>550</v>
      </c>
      <c r="AZ281" s="76">
        <v>0</v>
      </c>
      <c r="BA281" s="76">
        <v>0</v>
      </c>
      <c r="BB281" s="77" t="s">
        <v>407</v>
      </c>
      <c r="BC281" s="56">
        <v>0</v>
      </c>
      <c r="BD281" s="56">
        <v>0</v>
      </c>
      <c r="BE281" s="60">
        <v>0</v>
      </c>
      <c r="BF281" s="56">
        <v>0</v>
      </c>
      <c r="BG281" s="56">
        <v>0</v>
      </c>
      <c r="BH281" s="63">
        <v>0</v>
      </c>
      <c r="BI281" s="56">
        <v>0</v>
      </c>
      <c r="BJ281" s="60">
        <v>0</v>
      </c>
      <c r="BK281" s="60">
        <v>0</v>
      </c>
      <c r="BL281" s="60">
        <v>0</v>
      </c>
      <c r="BM281" s="60">
        <v>0</v>
      </c>
      <c r="BN281" s="60">
        <v>0</v>
      </c>
      <c r="BO281" s="60">
        <v>0</v>
      </c>
    </row>
    <row r="282" spans="3:67" ht="20.100000000000001" customHeight="1">
      <c r="C282" s="55">
        <v>62003114</v>
      </c>
      <c r="D282" s="56" t="s">
        <v>553</v>
      </c>
      <c r="E282" s="56">
        <v>1</v>
      </c>
      <c r="F282" s="56">
        <v>0</v>
      </c>
      <c r="G282" s="56">
        <v>0</v>
      </c>
      <c r="H282" s="57">
        <v>0</v>
      </c>
      <c r="I282" s="56">
        <v>1</v>
      </c>
      <c r="J282" s="56">
        <v>0</v>
      </c>
      <c r="K282" s="57">
        <v>0</v>
      </c>
      <c r="L282" s="57">
        <v>0</v>
      </c>
      <c r="M282" s="56">
        <v>0</v>
      </c>
      <c r="N282" s="56">
        <v>2</v>
      </c>
      <c r="O282" s="56">
        <v>2</v>
      </c>
      <c r="P282" s="56">
        <v>1</v>
      </c>
      <c r="Q282" s="56">
        <v>0</v>
      </c>
      <c r="R282" s="60">
        <v>0</v>
      </c>
      <c r="S282" s="56">
        <v>0</v>
      </c>
      <c r="T282" s="60">
        <v>1</v>
      </c>
      <c r="U282" s="56">
        <v>2</v>
      </c>
      <c r="V282" s="57">
        <v>0</v>
      </c>
      <c r="W282" s="56">
        <v>1.5</v>
      </c>
      <c r="X282" s="56">
        <v>20</v>
      </c>
      <c r="Y282" s="56">
        <v>0</v>
      </c>
      <c r="Z282" s="56">
        <v>0</v>
      </c>
      <c r="AA282" s="57">
        <v>0</v>
      </c>
      <c r="AB282" s="56">
        <v>0</v>
      </c>
      <c r="AC282" s="56">
        <v>0</v>
      </c>
      <c r="AD282" s="56">
        <v>10</v>
      </c>
      <c r="AE282" s="56">
        <v>2</v>
      </c>
      <c r="AF282" s="56" t="s">
        <v>416</v>
      </c>
      <c r="AG282" s="62">
        <v>1</v>
      </c>
      <c r="AH282" s="62">
        <v>1</v>
      </c>
      <c r="AI282" s="60">
        <v>0</v>
      </c>
      <c r="AJ282" s="56">
        <v>1.5</v>
      </c>
      <c r="AK282" s="63">
        <v>0</v>
      </c>
      <c r="AL282" s="56">
        <v>0</v>
      </c>
      <c r="AM282" s="56">
        <v>0</v>
      </c>
      <c r="AN282" s="56">
        <v>0.5</v>
      </c>
      <c r="AO282" s="56">
        <v>4000</v>
      </c>
      <c r="AP282" s="56">
        <v>3</v>
      </c>
      <c r="AQ282" s="56">
        <v>0</v>
      </c>
      <c r="AR282" s="60">
        <v>0</v>
      </c>
      <c r="AS282" s="66" t="s">
        <v>362</v>
      </c>
      <c r="AT282" s="56">
        <v>0</v>
      </c>
      <c r="AU282" s="57">
        <v>0</v>
      </c>
      <c r="AV282" s="57">
        <v>0</v>
      </c>
      <c r="AW282" s="57">
        <v>20000020</v>
      </c>
      <c r="AX282" s="74" t="s">
        <v>158</v>
      </c>
      <c r="AY282" s="79">
        <v>0</v>
      </c>
      <c r="AZ282" s="76">
        <v>0</v>
      </c>
      <c r="BA282" s="76">
        <v>0</v>
      </c>
      <c r="BB282" s="77" t="s">
        <v>414</v>
      </c>
      <c r="BC282" s="56">
        <v>0</v>
      </c>
      <c r="BD282" s="56">
        <v>0</v>
      </c>
      <c r="BE282" s="60">
        <v>0</v>
      </c>
      <c r="BF282" s="56">
        <v>0</v>
      </c>
      <c r="BG282" s="56">
        <v>3</v>
      </c>
      <c r="BH282" s="63">
        <v>0</v>
      </c>
      <c r="BI282" s="56">
        <v>0</v>
      </c>
      <c r="BJ282" s="60">
        <v>0</v>
      </c>
      <c r="BK282" s="60">
        <v>0</v>
      </c>
      <c r="BL282" s="60">
        <v>0</v>
      </c>
      <c r="BM282" s="60">
        <v>0</v>
      </c>
      <c r="BN282" s="60">
        <v>0</v>
      </c>
      <c r="BO282" s="60">
        <v>0</v>
      </c>
    </row>
    <row r="283" spans="3:67" ht="20.100000000000001" customHeight="1">
      <c r="C283" s="55">
        <v>62003115</v>
      </c>
      <c r="D283" s="56" t="s">
        <v>551</v>
      </c>
      <c r="E283" s="56">
        <v>1</v>
      </c>
      <c r="F283" s="56">
        <v>0</v>
      </c>
      <c r="G283" s="56">
        <v>0</v>
      </c>
      <c r="H283" s="57">
        <v>0</v>
      </c>
      <c r="I283" s="56">
        <v>1</v>
      </c>
      <c r="J283" s="56">
        <v>0</v>
      </c>
      <c r="K283" s="57">
        <v>0</v>
      </c>
      <c r="L283" s="57">
        <v>0</v>
      </c>
      <c r="M283" s="56">
        <v>0</v>
      </c>
      <c r="N283" s="56">
        <v>2</v>
      </c>
      <c r="O283" s="56">
        <v>2</v>
      </c>
      <c r="P283" s="56">
        <v>0.99</v>
      </c>
      <c r="Q283" s="56">
        <v>0</v>
      </c>
      <c r="R283" s="60">
        <v>0</v>
      </c>
      <c r="S283" s="56">
        <v>0</v>
      </c>
      <c r="T283" s="60">
        <v>1</v>
      </c>
      <c r="U283" s="56">
        <v>1</v>
      </c>
      <c r="V283" s="57">
        <v>0</v>
      </c>
      <c r="W283" s="56">
        <v>0</v>
      </c>
      <c r="X283" s="56">
        <v>0</v>
      </c>
      <c r="Y283" s="56">
        <v>0</v>
      </c>
      <c r="Z283" s="56">
        <v>0</v>
      </c>
      <c r="AA283" s="57">
        <v>0</v>
      </c>
      <c r="AB283" s="56">
        <v>0</v>
      </c>
      <c r="AC283" s="56">
        <v>0</v>
      </c>
      <c r="AD283" s="56">
        <v>20</v>
      </c>
      <c r="AE283" s="56">
        <v>1</v>
      </c>
      <c r="AF283" s="56">
        <v>2</v>
      </c>
      <c r="AG283" s="62">
        <v>0</v>
      </c>
      <c r="AH283" s="62">
        <v>0</v>
      </c>
      <c r="AI283" s="60">
        <v>0</v>
      </c>
      <c r="AJ283" s="56">
        <v>0</v>
      </c>
      <c r="AK283" s="63">
        <v>0</v>
      </c>
      <c r="AL283" s="56">
        <v>0</v>
      </c>
      <c r="AM283" s="56">
        <v>0</v>
      </c>
      <c r="AN283" s="56">
        <v>0</v>
      </c>
      <c r="AO283" s="56">
        <v>2000</v>
      </c>
      <c r="AP283" s="56">
        <v>0</v>
      </c>
      <c r="AQ283" s="56">
        <v>0</v>
      </c>
      <c r="AR283" s="60">
        <v>0</v>
      </c>
      <c r="AS283" s="56">
        <v>0</v>
      </c>
      <c r="AT283" s="56" t="s">
        <v>212</v>
      </c>
      <c r="AU283" s="57">
        <v>0</v>
      </c>
      <c r="AV283" s="57">
        <v>0</v>
      </c>
      <c r="AW283" s="57">
        <v>0</v>
      </c>
      <c r="AX283" s="74" t="s">
        <v>342</v>
      </c>
      <c r="AY283" s="79" t="s">
        <v>554</v>
      </c>
      <c r="AZ283" s="76">
        <v>0</v>
      </c>
      <c r="BA283" s="76">
        <v>0</v>
      </c>
      <c r="BB283" s="77" t="s">
        <v>407</v>
      </c>
      <c r="BC283" s="56">
        <v>0</v>
      </c>
      <c r="BD283" s="56">
        <v>0</v>
      </c>
      <c r="BE283" s="60">
        <v>0</v>
      </c>
      <c r="BF283" s="56">
        <v>0</v>
      </c>
      <c r="BG283" s="56">
        <v>0</v>
      </c>
      <c r="BH283" s="63">
        <v>0</v>
      </c>
      <c r="BI283" s="56">
        <v>0</v>
      </c>
      <c r="BJ283" s="60">
        <v>0</v>
      </c>
      <c r="BK283" s="60">
        <v>0</v>
      </c>
      <c r="BL283" s="60">
        <v>0</v>
      </c>
      <c r="BM283" s="60">
        <v>0</v>
      </c>
      <c r="BN283" s="60">
        <v>0</v>
      </c>
      <c r="BO283" s="60">
        <v>0</v>
      </c>
    </row>
    <row r="284" spans="3:67" ht="19.5" customHeight="1">
      <c r="C284" s="8">
        <v>62003201</v>
      </c>
      <c r="D284" s="15" t="s">
        <v>555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7" t="s">
        <v>528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556</v>
      </c>
      <c r="AZ285" s="13">
        <v>0</v>
      </c>
      <c r="BA285" s="13">
        <v>0</v>
      </c>
      <c r="BB285" s="36" t="s">
        <v>557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7"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7"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558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559</v>
      </c>
      <c r="AZ288" s="13">
        <v>0</v>
      </c>
      <c r="BA288" s="13">
        <v>0</v>
      </c>
      <c r="BB288" s="67"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558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560</v>
      </c>
      <c r="AZ289" s="13">
        <v>0</v>
      </c>
      <c r="BA289" s="13">
        <v>0</v>
      </c>
      <c r="BB289" s="67"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558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561</v>
      </c>
      <c r="AZ290" s="13">
        <v>0</v>
      </c>
      <c r="BA290" s="13">
        <v>0</v>
      </c>
      <c r="BB290" s="67"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558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562</v>
      </c>
      <c r="AZ291" s="13">
        <v>0</v>
      </c>
      <c r="BA291" s="13">
        <v>0</v>
      </c>
      <c r="BB291" s="67"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7" t="s">
        <v>563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5">
        <v>62003221</v>
      </c>
      <c r="D293" s="56" t="s">
        <v>564</v>
      </c>
      <c r="E293" s="56">
        <v>1</v>
      </c>
      <c r="F293" s="56">
        <v>0</v>
      </c>
      <c r="G293" s="56">
        <v>0</v>
      </c>
      <c r="H293" s="57">
        <v>0</v>
      </c>
      <c r="I293" s="56">
        <v>1</v>
      </c>
      <c r="J293" s="56">
        <v>0</v>
      </c>
      <c r="K293" s="57">
        <v>0</v>
      </c>
      <c r="L293" s="57">
        <v>0</v>
      </c>
      <c r="M293" s="56">
        <v>0</v>
      </c>
      <c r="N293" s="56">
        <v>2</v>
      </c>
      <c r="O293" s="56">
        <v>1</v>
      </c>
      <c r="P293" s="56">
        <v>0.2</v>
      </c>
      <c r="Q293" s="56">
        <v>0</v>
      </c>
      <c r="R293" s="60">
        <v>0</v>
      </c>
      <c r="S293" s="56">
        <v>0</v>
      </c>
      <c r="T293" s="60">
        <v>1</v>
      </c>
      <c r="U293" s="56">
        <v>1</v>
      </c>
      <c r="V293" s="57">
        <v>0</v>
      </c>
      <c r="W293" s="56">
        <v>3</v>
      </c>
      <c r="X293" s="56">
        <v>0</v>
      </c>
      <c r="Y293" s="56">
        <v>0</v>
      </c>
      <c r="Z293" s="56">
        <v>0</v>
      </c>
      <c r="AA293" s="57">
        <v>0</v>
      </c>
      <c r="AB293" s="56">
        <v>0</v>
      </c>
      <c r="AC293" s="56">
        <v>0</v>
      </c>
      <c r="AD293" s="56">
        <v>0</v>
      </c>
      <c r="AE293" s="56">
        <v>0</v>
      </c>
      <c r="AF293" s="56">
        <v>0</v>
      </c>
      <c r="AG293" s="62">
        <v>0</v>
      </c>
      <c r="AH293" s="62">
        <v>0</v>
      </c>
      <c r="AI293" s="60">
        <v>0</v>
      </c>
      <c r="AJ293" s="56">
        <v>0</v>
      </c>
      <c r="AK293" s="63">
        <v>0</v>
      </c>
      <c r="AL293" s="56">
        <v>0</v>
      </c>
      <c r="AM293" s="56">
        <v>0</v>
      </c>
      <c r="AN293" s="56">
        <v>0</v>
      </c>
      <c r="AO293" s="56">
        <v>2000</v>
      </c>
      <c r="AP293" s="56">
        <v>0</v>
      </c>
      <c r="AQ293" s="56">
        <v>0</v>
      </c>
      <c r="AR293" s="60">
        <v>0</v>
      </c>
      <c r="AS293" s="56">
        <v>0</v>
      </c>
      <c r="AT293" s="56" t="s">
        <v>157</v>
      </c>
      <c r="AU293" s="57">
        <v>0</v>
      </c>
      <c r="AV293" s="57">
        <v>0</v>
      </c>
      <c r="AW293" s="57">
        <v>0</v>
      </c>
      <c r="AX293" s="74" t="s">
        <v>158</v>
      </c>
      <c r="AY293" s="79">
        <v>0</v>
      </c>
      <c r="AZ293" s="76">
        <v>0</v>
      </c>
      <c r="BA293" s="76">
        <v>0</v>
      </c>
      <c r="BB293" s="77" t="s">
        <v>407</v>
      </c>
      <c r="BC293" s="56">
        <v>0</v>
      </c>
      <c r="BD293" s="56">
        <v>0</v>
      </c>
      <c r="BE293" s="60">
        <v>0</v>
      </c>
      <c r="BF293" s="56">
        <v>0</v>
      </c>
      <c r="BG293" s="56">
        <v>0</v>
      </c>
      <c r="BH293" s="63">
        <v>0</v>
      </c>
      <c r="BI293" s="56">
        <v>0</v>
      </c>
      <c r="BJ293" s="60">
        <v>0</v>
      </c>
      <c r="BK293" s="60">
        <v>0</v>
      </c>
      <c r="BL293" s="60">
        <v>0</v>
      </c>
      <c r="BM293" s="60">
        <v>0</v>
      </c>
      <c r="BN293" s="60">
        <v>0</v>
      </c>
      <c r="BO293" s="60">
        <v>0</v>
      </c>
    </row>
    <row r="294" spans="3:67" ht="20.100000000000001" customHeight="1">
      <c r="C294" s="55">
        <v>62003222</v>
      </c>
      <c r="D294" s="56" t="s">
        <v>565</v>
      </c>
      <c r="E294" s="56">
        <v>1</v>
      </c>
      <c r="F294" s="56">
        <v>60010002</v>
      </c>
      <c r="G294" s="56">
        <v>0</v>
      </c>
      <c r="H294" s="57">
        <v>0</v>
      </c>
      <c r="I294" s="56">
        <v>0</v>
      </c>
      <c r="J294" s="56">
        <v>0</v>
      </c>
      <c r="K294" s="57">
        <v>0</v>
      </c>
      <c r="L294" s="57">
        <v>0</v>
      </c>
      <c r="M294" s="56">
        <v>0</v>
      </c>
      <c r="N294" s="56">
        <v>2</v>
      </c>
      <c r="O294" s="56">
        <v>2</v>
      </c>
      <c r="P294" s="56">
        <v>0.99</v>
      </c>
      <c r="Q294" s="56">
        <v>0</v>
      </c>
      <c r="R294" s="60">
        <v>0</v>
      </c>
      <c r="S294" s="56">
        <v>0</v>
      </c>
      <c r="T294" s="60">
        <v>1</v>
      </c>
      <c r="U294" s="56">
        <v>2</v>
      </c>
      <c r="V294" s="57">
        <v>0</v>
      </c>
      <c r="W294" s="56">
        <v>4</v>
      </c>
      <c r="X294" s="56">
        <v>0</v>
      </c>
      <c r="Y294" s="56">
        <v>0</v>
      </c>
      <c r="Z294" s="56">
        <v>0</v>
      </c>
      <c r="AA294" s="57">
        <v>0</v>
      </c>
      <c r="AB294" s="56">
        <v>0</v>
      </c>
      <c r="AC294" s="56">
        <v>0</v>
      </c>
      <c r="AD294" s="56">
        <v>10</v>
      </c>
      <c r="AE294" s="56">
        <v>2</v>
      </c>
      <c r="AF294" s="56" t="s">
        <v>447</v>
      </c>
      <c r="AG294" s="62">
        <v>0</v>
      </c>
      <c r="AH294" s="62">
        <v>0</v>
      </c>
      <c r="AI294" s="60">
        <v>0</v>
      </c>
      <c r="AJ294" s="56">
        <v>0</v>
      </c>
      <c r="AK294" s="63">
        <v>0</v>
      </c>
      <c r="AL294" s="56">
        <v>0</v>
      </c>
      <c r="AM294" s="56">
        <v>0</v>
      </c>
      <c r="AN294" s="56">
        <v>0.5</v>
      </c>
      <c r="AO294" s="56">
        <v>20000</v>
      </c>
      <c r="AP294" s="56">
        <v>0</v>
      </c>
      <c r="AQ294" s="56">
        <v>5</v>
      </c>
      <c r="AR294" s="60">
        <v>0</v>
      </c>
      <c r="AS294" s="66" t="s">
        <v>156</v>
      </c>
      <c r="AT294" s="56">
        <v>0</v>
      </c>
      <c r="AU294" s="57">
        <v>0</v>
      </c>
      <c r="AV294" s="57">
        <v>0</v>
      </c>
      <c r="AW294" s="57">
        <v>20000029</v>
      </c>
      <c r="AX294" s="74" t="s">
        <v>158</v>
      </c>
      <c r="AY294" s="79">
        <v>0</v>
      </c>
      <c r="AZ294" s="76">
        <v>0</v>
      </c>
      <c r="BA294" s="76">
        <v>0</v>
      </c>
      <c r="BB294" s="77" t="s">
        <v>232</v>
      </c>
      <c r="BC294" s="56">
        <v>2</v>
      </c>
      <c r="BD294" s="56">
        <v>0</v>
      </c>
      <c r="BE294" s="60">
        <v>0</v>
      </c>
      <c r="BF294" s="56">
        <v>1</v>
      </c>
      <c r="BG294" s="56">
        <v>0</v>
      </c>
      <c r="BH294" s="63">
        <v>0</v>
      </c>
      <c r="BI294" s="56">
        <v>0</v>
      </c>
      <c r="BJ294" s="60">
        <v>0</v>
      </c>
      <c r="BK294" s="60">
        <v>0</v>
      </c>
      <c r="BL294" s="60">
        <v>0</v>
      </c>
      <c r="BM294" s="60">
        <v>0</v>
      </c>
      <c r="BN294" s="60">
        <v>0</v>
      </c>
      <c r="BO294" s="60">
        <v>0</v>
      </c>
    </row>
    <row r="295" spans="3:67" ht="20.100000000000001" customHeight="1">
      <c r="C295" s="55">
        <v>62003223</v>
      </c>
      <c r="D295" s="56" t="s">
        <v>566</v>
      </c>
      <c r="E295" s="56">
        <v>1</v>
      </c>
      <c r="F295" s="56">
        <v>60010002</v>
      </c>
      <c r="G295" s="56">
        <v>0</v>
      </c>
      <c r="H295" s="57">
        <v>0</v>
      </c>
      <c r="I295" s="56">
        <v>0</v>
      </c>
      <c r="J295" s="56">
        <v>0</v>
      </c>
      <c r="K295" s="57">
        <v>0</v>
      </c>
      <c r="L295" s="57">
        <v>0</v>
      </c>
      <c r="M295" s="56">
        <v>0</v>
      </c>
      <c r="N295" s="56">
        <v>2</v>
      </c>
      <c r="O295" s="56">
        <v>2</v>
      </c>
      <c r="P295" s="56">
        <v>0.9</v>
      </c>
      <c r="Q295" s="56">
        <v>0</v>
      </c>
      <c r="R295" s="60">
        <v>0</v>
      </c>
      <c r="S295" s="56">
        <v>0</v>
      </c>
      <c r="T295" s="60">
        <v>1</v>
      </c>
      <c r="U295" s="56">
        <v>2</v>
      </c>
      <c r="V295" s="57">
        <v>0</v>
      </c>
      <c r="W295" s="56">
        <v>4</v>
      </c>
      <c r="X295" s="56">
        <v>0</v>
      </c>
      <c r="Y295" s="56">
        <v>0</v>
      </c>
      <c r="Z295" s="56">
        <v>0</v>
      </c>
      <c r="AA295" s="57">
        <v>0</v>
      </c>
      <c r="AB295" s="56">
        <v>0</v>
      </c>
      <c r="AC295" s="56">
        <v>0</v>
      </c>
      <c r="AD295" s="56">
        <v>10</v>
      </c>
      <c r="AE295" s="56">
        <v>2</v>
      </c>
      <c r="AF295" s="56" t="s">
        <v>447</v>
      </c>
      <c r="AG295" s="62">
        <v>0</v>
      </c>
      <c r="AH295" s="62">
        <v>0</v>
      </c>
      <c r="AI295" s="60">
        <v>0</v>
      </c>
      <c r="AJ295" s="56">
        <v>0</v>
      </c>
      <c r="AK295" s="63">
        <v>0</v>
      </c>
      <c r="AL295" s="56">
        <v>0</v>
      </c>
      <c r="AM295" s="56">
        <v>0</v>
      </c>
      <c r="AN295" s="56">
        <v>0.5</v>
      </c>
      <c r="AO295" s="56">
        <v>20000</v>
      </c>
      <c r="AP295" s="56">
        <v>0</v>
      </c>
      <c r="AQ295" s="56">
        <v>5</v>
      </c>
      <c r="AR295" s="60">
        <v>0</v>
      </c>
      <c r="AS295" s="66" t="s">
        <v>156</v>
      </c>
      <c r="AT295" s="56">
        <v>0</v>
      </c>
      <c r="AU295" s="57">
        <v>0</v>
      </c>
      <c r="AV295" s="57">
        <v>0</v>
      </c>
      <c r="AW295" s="57">
        <v>20000029</v>
      </c>
      <c r="AX295" s="74" t="s">
        <v>158</v>
      </c>
      <c r="AY295" s="79">
        <v>0</v>
      </c>
      <c r="AZ295" s="76">
        <v>0</v>
      </c>
      <c r="BA295" s="76">
        <v>0</v>
      </c>
      <c r="BB295" s="77" t="s">
        <v>232</v>
      </c>
      <c r="BC295" s="56">
        <v>2</v>
      </c>
      <c r="BD295" s="56">
        <v>0</v>
      </c>
      <c r="BE295" s="60">
        <v>0</v>
      </c>
      <c r="BF295" s="56">
        <v>1</v>
      </c>
      <c r="BG295" s="56">
        <v>0</v>
      </c>
      <c r="BH295" s="63">
        <v>0</v>
      </c>
      <c r="BI295" s="56">
        <v>0</v>
      </c>
      <c r="BJ295" s="60">
        <v>0</v>
      </c>
      <c r="BK295" s="60">
        <v>0</v>
      </c>
      <c r="BL295" s="60">
        <v>0</v>
      </c>
      <c r="BM295" s="60">
        <v>0</v>
      </c>
      <c r="BN295" s="60">
        <v>0</v>
      </c>
      <c r="BO295" s="60">
        <v>0</v>
      </c>
    </row>
    <row r="296" spans="3:67" ht="20.100000000000001" customHeight="1">
      <c r="C296" s="55">
        <v>62003224</v>
      </c>
      <c r="D296" s="56" t="s">
        <v>567</v>
      </c>
      <c r="E296" s="56">
        <v>1</v>
      </c>
      <c r="F296" s="56">
        <v>0</v>
      </c>
      <c r="G296" s="56">
        <v>0</v>
      </c>
      <c r="H296" s="57">
        <v>0</v>
      </c>
      <c r="I296" s="56">
        <v>1</v>
      </c>
      <c r="J296" s="56">
        <v>0</v>
      </c>
      <c r="K296" s="57">
        <v>0</v>
      </c>
      <c r="L296" s="57">
        <v>0</v>
      </c>
      <c r="M296" s="56">
        <v>0</v>
      </c>
      <c r="N296" s="56">
        <v>2</v>
      </c>
      <c r="O296" s="56">
        <v>2</v>
      </c>
      <c r="P296" s="56">
        <v>0.95</v>
      </c>
      <c r="Q296" s="56">
        <v>0</v>
      </c>
      <c r="R296" s="60">
        <v>0</v>
      </c>
      <c r="S296" s="56">
        <v>0</v>
      </c>
      <c r="T296" s="60">
        <v>1</v>
      </c>
      <c r="U296" s="56">
        <v>2</v>
      </c>
      <c r="V296" s="57">
        <v>0</v>
      </c>
      <c r="W296" s="56">
        <v>4</v>
      </c>
      <c r="X296" s="56">
        <v>0</v>
      </c>
      <c r="Y296" s="56">
        <v>0</v>
      </c>
      <c r="Z296" s="56">
        <v>0</v>
      </c>
      <c r="AA296" s="57">
        <v>0</v>
      </c>
      <c r="AB296" s="56">
        <v>0</v>
      </c>
      <c r="AC296" s="56">
        <v>0</v>
      </c>
      <c r="AD296" s="56">
        <v>10</v>
      </c>
      <c r="AE296" s="56">
        <v>2</v>
      </c>
      <c r="AF296" s="56" t="s">
        <v>409</v>
      </c>
      <c r="AG296" s="62">
        <v>1</v>
      </c>
      <c r="AH296" s="62">
        <v>1</v>
      </c>
      <c r="AI296" s="60">
        <v>0</v>
      </c>
      <c r="AJ296" s="56">
        <v>2</v>
      </c>
      <c r="AK296" s="63">
        <v>0</v>
      </c>
      <c r="AL296" s="56">
        <v>0</v>
      </c>
      <c r="AM296" s="56">
        <v>0</v>
      </c>
      <c r="AN296" s="56">
        <v>0.5</v>
      </c>
      <c r="AO296" s="56">
        <v>3200</v>
      </c>
      <c r="AP296" s="56">
        <v>0</v>
      </c>
      <c r="AQ296" s="56">
        <v>0</v>
      </c>
      <c r="AR296" s="60">
        <v>0</v>
      </c>
      <c r="AS296" s="66" t="s">
        <v>568</v>
      </c>
      <c r="AT296" s="56" t="s">
        <v>157</v>
      </c>
      <c r="AU296" s="57">
        <v>0</v>
      </c>
      <c r="AV296" s="57">
        <v>0</v>
      </c>
      <c r="AW296" s="57">
        <v>20000019</v>
      </c>
      <c r="AX296" s="74" t="s">
        <v>158</v>
      </c>
      <c r="AY296" s="79">
        <v>0</v>
      </c>
      <c r="AZ296" s="76">
        <v>0</v>
      </c>
      <c r="BA296" s="76">
        <v>0</v>
      </c>
      <c r="BB296" s="77" t="s">
        <v>414</v>
      </c>
      <c r="BC296" s="56">
        <v>0</v>
      </c>
      <c r="BD296" s="56">
        <v>0</v>
      </c>
      <c r="BE296" s="60">
        <v>0</v>
      </c>
      <c r="BF296" s="56">
        <v>0</v>
      </c>
      <c r="BG296" s="56">
        <v>0</v>
      </c>
      <c r="BH296" s="63">
        <v>0</v>
      </c>
      <c r="BI296" s="56">
        <v>0</v>
      </c>
      <c r="BJ296" s="60">
        <v>0</v>
      </c>
      <c r="BK296" s="60">
        <v>0</v>
      </c>
      <c r="BL296" s="60">
        <v>0</v>
      </c>
      <c r="BM296" s="60">
        <v>0</v>
      </c>
      <c r="BN296" s="60">
        <v>0</v>
      </c>
      <c r="BO296" s="60">
        <v>0</v>
      </c>
    </row>
    <row r="297" spans="3:67" ht="20.100000000000001" customHeight="1">
      <c r="C297" s="8">
        <v>62003301</v>
      </c>
      <c r="D297" s="12" t="s">
        <v>569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570</v>
      </c>
      <c r="AZ297" s="13">
        <v>0</v>
      </c>
      <c r="BA297" s="13">
        <v>0</v>
      </c>
      <c r="BB297" s="36" t="s">
        <v>571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7" t="s">
        <v>499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572</v>
      </c>
      <c r="AS299" s="14" t="s">
        <v>156</v>
      </c>
      <c r="AT299" s="15" t="s">
        <v>157</v>
      </c>
      <c r="AU299" s="14" t="s">
        <v>245</v>
      </c>
      <c r="AV299" s="14">
        <v>0</v>
      </c>
      <c r="AW299" s="14">
        <v>0</v>
      </c>
      <c r="AX299" s="15" t="s">
        <v>158</v>
      </c>
      <c r="AY299" s="15" t="s">
        <v>156</v>
      </c>
      <c r="AZ299" s="13">
        <v>0</v>
      </c>
      <c r="BA299" s="13">
        <v>0</v>
      </c>
      <c r="BB299" s="67" t="s">
        <v>463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469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6" t="s">
        <v>470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573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506</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6" t="s">
        <v>574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480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481</v>
      </c>
      <c r="AG302" s="27">
        <v>0</v>
      </c>
      <c r="AH302" s="27">
        <v>2</v>
      </c>
      <c r="AI302" s="6">
        <v>0</v>
      </c>
      <c r="AJ302" s="9">
        <v>4</v>
      </c>
      <c r="AK302" s="28">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6" t="s">
        <v>482</v>
      </c>
      <c r="BC302" s="9">
        <v>2</v>
      </c>
      <c r="BD302" s="9">
        <v>0</v>
      </c>
      <c r="BE302" s="14">
        <v>0</v>
      </c>
      <c r="BF302" s="9">
        <v>1</v>
      </c>
      <c r="BG302" s="9">
        <v>2</v>
      </c>
      <c r="BH302" s="28">
        <v>0</v>
      </c>
      <c r="BI302" s="9">
        <v>0</v>
      </c>
      <c r="BJ302" s="6">
        <v>0</v>
      </c>
      <c r="BK302" s="6">
        <v>0</v>
      </c>
      <c r="BL302" s="6">
        <v>0</v>
      </c>
      <c r="BM302" s="6">
        <v>0</v>
      </c>
      <c r="BN302" s="6">
        <v>0</v>
      </c>
      <c r="BO302" s="6">
        <v>0</v>
      </c>
    </row>
    <row r="303" spans="3:67" ht="20.100000000000001" customHeight="1">
      <c r="C303" s="55">
        <v>62003321</v>
      </c>
      <c r="D303" s="56" t="s">
        <v>575</v>
      </c>
      <c r="E303" s="56">
        <v>1</v>
      </c>
      <c r="F303" s="56">
        <v>0</v>
      </c>
      <c r="G303" s="56">
        <v>0</v>
      </c>
      <c r="H303" s="57">
        <v>0</v>
      </c>
      <c r="I303" s="56">
        <v>1</v>
      </c>
      <c r="J303" s="56">
        <v>0</v>
      </c>
      <c r="K303" s="57">
        <v>0</v>
      </c>
      <c r="L303" s="57">
        <v>0</v>
      </c>
      <c r="M303" s="56">
        <v>0</v>
      </c>
      <c r="N303" s="56">
        <v>2</v>
      </c>
      <c r="O303" s="56">
        <v>2</v>
      </c>
      <c r="P303" s="56">
        <v>0.99</v>
      </c>
      <c r="Q303" s="56">
        <v>0</v>
      </c>
      <c r="R303" s="60">
        <v>0</v>
      </c>
      <c r="S303" s="56">
        <v>0</v>
      </c>
      <c r="T303" s="60">
        <v>1</v>
      </c>
      <c r="U303" s="56">
        <v>1</v>
      </c>
      <c r="V303" s="57">
        <v>0</v>
      </c>
      <c r="W303" s="56">
        <v>0</v>
      </c>
      <c r="X303" s="56">
        <v>0</v>
      </c>
      <c r="Y303" s="56">
        <v>0</v>
      </c>
      <c r="Z303" s="56">
        <v>0</v>
      </c>
      <c r="AA303" s="57">
        <v>0</v>
      </c>
      <c r="AB303" s="56">
        <v>0</v>
      </c>
      <c r="AC303" s="56">
        <v>0</v>
      </c>
      <c r="AD303" s="56">
        <v>30</v>
      </c>
      <c r="AE303" s="56">
        <v>1</v>
      </c>
      <c r="AF303" s="56">
        <v>2</v>
      </c>
      <c r="AG303" s="62">
        <v>0</v>
      </c>
      <c r="AH303" s="62">
        <v>0</v>
      </c>
      <c r="AI303" s="60">
        <v>0</v>
      </c>
      <c r="AJ303" s="56">
        <v>0</v>
      </c>
      <c r="AK303" s="63">
        <v>0</v>
      </c>
      <c r="AL303" s="56">
        <v>0</v>
      </c>
      <c r="AM303" s="56">
        <v>0</v>
      </c>
      <c r="AN303" s="56">
        <v>0</v>
      </c>
      <c r="AO303" s="56">
        <v>2000</v>
      </c>
      <c r="AP303" s="56">
        <v>0</v>
      </c>
      <c r="AQ303" s="56">
        <v>0</v>
      </c>
      <c r="AR303" s="60">
        <v>0</v>
      </c>
      <c r="AS303" s="56">
        <v>0</v>
      </c>
      <c r="AT303" s="56" t="s">
        <v>157</v>
      </c>
      <c r="AU303" s="57">
        <v>0</v>
      </c>
      <c r="AV303" s="57">
        <v>0</v>
      </c>
      <c r="AW303" s="57">
        <v>0</v>
      </c>
      <c r="AX303" s="74" t="s">
        <v>342</v>
      </c>
      <c r="AY303" s="79" t="s">
        <v>576</v>
      </c>
      <c r="AZ303" s="76">
        <v>0</v>
      </c>
      <c r="BA303" s="76">
        <v>0</v>
      </c>
      <c r="BB303" s="77" t="s">
        <v>407</v>
      </c>
      <c r="BC303" s="56">
        <v>0</v>
      </c>
      <c r="BD303" s="56">
        <v>0</v>
      </c>
      <c r="BE303" s="60">
        <v>0</v>
      </c>
      <c r="BF303" s="56">
        <v>0</v>
      </c>
      <c r="BG303" s="56">
        <v>0</v>
      </c>
      <c r="BH303" s="63">
        <v>0</v>
      </c>
      <c r="BI303" s="56">
        <v>0</v>
      </c>
      <c r="BJ303" s="60">
        <v>0</v>
      </c>
      <c r="BK303" s="60">
        <v>0</v>
      </c>
      <c r="BL303" s="60">
        <v>0</v>
      </c>
      <c r="BM303" s="60">
        <v>0</v>
      </c>
      <c r="BN303" s="60">
        <v>0</v>
      </c>
      <c r="BO303" s="60">
        <v>0</v>
      </c>
    </row>
    <row r="304" spans="3:67" ht="20.100000000000001" customHeight="1">
      <c r="C304" s="55">
        <v>62003322</v>
      </c>
      <c r="D304" s="56" t="s">
        <v>577</v>
      </c>
      <c r="E304" s="56">
        <v>1</v>
      </c>
      <c r="F304" s="56">
        <v>60010002</v>
      </c>
      <c r="G304" s="56">
        <v>0</v>
      </c>
      <c r="H304" s="57">
        <v>0</v>
      </c>
      <c r="I304" s="56">
        <v>0</v>
      </c>
      <c r="J304" s="56">
        <v>0</v>
      </c>
      <c r="K304" s="57">
        <v>0</v>
      </c>
      <c r="L304" s="57">
        <v>0</v>
      </c>
      <c r="M304" s="56">
        <v>0</v>
      </c>
      <c r="N304" s="56">
        <v>2</v>
      </c>
      <c r="O304" s="56">
        <v>2</v>
      </c>
      <c r="P304" s="56">
        <v>0.96</v>
      </c>
      <c r="Q304" s="56">
        <v>0</v>
      </c>
      <c r="R304" s="60">
        <v>0</v>
      </c>
      <c r="S304" s="56">
        <v>0</v>
      </c>
      <c r="T304" s="60">
        <v>1</v>
      </c>
      <c r="U304" s="56">
        <v>2</v>
      </c>
      <c r="V304" s="57">
        <v>0</v>
      </c>
      <c r="W304" s="56">
        <v>3</v>
      </c>
      <c r="X304" s="56">
        <v>0</v>
      </c>
      <c r="Y304" s="56">
        <v>0</v>
      </c>
      <c r="Z304" s="56">
        <v>0</v>
      </c>
      <c r="AA304" s="57">
        <v>0</v>
      </c>
      <c r="AB304" s="56">
        <v>0</v>
      </c>
      <c r="AC304" s="56">
        <v>0</v>
      </c>
      <c r="AD304" s="56">
        <v>15</v>
      </c>
      <c r="AE304" s="56">
        <v>2</v>
      </c>
      <c r="AF304" s="56" t="s">
        <v>515</v>
      </c>
      <c r="AG304" s="62">
        <v>0</v>
      </c>
      <c r="AH304" s="62">
        <v>1</v>
      </c>
      <c r="AI304" s="60">
        <v>0</v>
      </c>
      <c r="AJ304" s="56">
        <v>0</v>
      </c>
      <c r="AK304" s="63">
        <v>0</v>
      </c>
      <c r="AL304" s="56">
        <v>0</v>
      </c>
      <c r="AM304" s="56">
        <v>0</v>
      </c>
      <c r="AN304" s="56">
        <v>0.5</v>
      </c>
      <c r="AO304" s="56">
        <v>1000</v>
      </c>
      <c r="AP304" s="56">
        <v>2</v>
      </c>
      <c r="AQ304" s="56">
        <v>0</v>
      </c>
      <c r="AR304" s="60">
        <v>0</v>
      </c>
      <c r="AS304" s="66" t="s">
        <v>156</v>
      </c>
      <c r="AT304" s="56" t="s">
        <v>212</v>
      </c>
      <c r="AU304" s="57">
        <v>0</v>
      </c>
      <c r="AV304" s="57">
        <v>0</v>
      </c>
      <c r="AW304" s="57">
        <v>20000030</v>
      </c>
      <c r="AX304" s="74" t="s">
        <v>158</v>
      </c>
      <c r="AY304" s="79">
        <v>0</v>
      </c>
      <c r="AZ304" s="76">
        <v>0</v>
      </c>
      <c r="BA304" s="76">
        <v>0</v>
      </c>
      <c r="BB304" s="77" t="s">
        <v>232</v>
      </c>
      <c r="BC304" s="56">
        <v>3</v>
      </c>
      <c r="BD304" s="56">
        <v>0</v>
      </c>
      <c r="BE304" s="60">
        <v>0</v>
      </c>
      <c r="BF304" s="56">
        <v>1</v>
      </c>
      <c r="BG304" s="56">
        <v>2</v>
      </c>
      <c r="BH304" s="63">
        <v>0</v>
      </c>
      <c r="BI304" s="56">
        <v>0</v>
      </c>
      <c r="BJ304" s="60">
        <v>0</v>
      </c>
      <c r="BK304" s="60">
        <v>0</v>
      </c>
      <c r="BL304" s="60">
        <v>0</v>
      </c>
      <c r="BM304" s="60">
        <v>0</v>
      </c>
      <c r="BN304" s="60">
        <v>0</v>
      </c>
      <c r="BO304" s="60">
        <v>0</v>
      </c>
    </row>
    <row r="305" spans="3:67" ht="20.100000000000001" customHeight="1">
      <c r="C305" s="55">
        <v>62003323</v>
      </c>
      <c r="D305" s="56" t="s">
        <v>578</v>
      </c>
      <c r="E305" s="56">
        <v>1</v>
      </c>
      <c r="F305" s="56">
        <v>60010002</v>
      </c>
      <c r="G305" s="56">
        <v>0</v>
      </c>
      <c r="H305" s="57">
        <v>0</v>
      </c>
      <c r="I305" s="56">
        <v>1</v>
      </c>
      <c r="J305" s="56">
        <v>0</v>
      </c>
      <c r="K305" s="57">
        <v>0</v>
      </c>
      <c r="L305" s="57">
        <v>0</v>
      </c>
      <c r="M305" s="56">
        <v>0</v>
      </c>
      <c r="N305" s="56">
        <v>2</v>
      </c>
      <c r="O305" s="56">
        <v>2</v>
      </c>
      <c r="P305" s="56">
        <v>0.85</v>
      </c>
      <c r="Q305" s="56">
        <v>0</v>
      </c>
      <c r="R305" s="60">
        <v>0</v>
      </c>
      <c r="S305" s="56">
        <v>0</v>
      </c>
      <c r="T305" s="60">
        <v>1</v>
      </c>
      <c r="U305" s="56">
        <v>2</v>
      </c>
      <c r="V305" s="57">
        <v>0</v>
      </c>
      <c r="W305" s="56">
        <v>4.5</v>
      </c>
      <c r="X305" s="56">
        <v>20</v>
      </c>
      <c r="Y305" s="56">
        <v>0</v>
      </c>
      <c r="Z305" s="56">
        <v>0</v>
      </c>
      <c r="AA305" s="57">
        <v>0</v>
      </c>
      <c r="AB305" s="56">
        <v>0</v>
      </c>
      <c r="AC305" s="56">
        <v>0</v>
      </c>
      <c r="AD305" s="56">
        <v>20</v>
      </c>
      <c r="AE305" s="56">
        <v>2</v>
      </c>
      <c r="AF305" s="56" t="s">
        <v>579</v>
      </c>
      <c r="AG305" s="62">
        <v>1</v>
      </c>
      <c r="AH305" s="62">
        <v>1</v>
      </c>
      <c r="AI305" s="60">
        <v>0</v>
      </c>
      <c r="AJ305" s="56">
        <v>3</v>
      </c>
      <c r="AK305" s="63">
        <v>0</v>
      </c>
      <c r="AL305" s="56">
        <v>0</v>
      </c>
      <c r="AM305" s="56">
        <v>0</v>
      </c>
      <c r="AN305" s="56">
        <v>0.5</v>
      </c>
      <c r="AO305" s="56">
        <v>2500</v>
      </c>
      <c r="AP305" s="56">
        <v>3</v>
      </c>
      <c r="AQ305" s="56">
        <v>0</v>
      </c>
      <c r="AR305" s="60">
        <v>0</v>
      </c>
      <c r="AS305" s="66" t="s">
        <v>580</v>
      </c>
      <c r="AT305" s="56" t="s">
        <v>195</v>
      </c>
      <c r="AU305" s="57">
        <v>0</v>
      </c>
      <c r="AV305" s="57">
        <v>0</v>
      </c>
      <c r="AW305" s="57">
        <v>20000031</v>
      </c>
      <c r="AX305" s="74" t="s">
        <v>158</v>
      </c>
      <c r="AY305" s="79">
        <v>0</v>
      </c>
      <c r="AZ305" s="76">
        <v>0</v>
      </c>
      <c r="BA305" s="76">
        <v>0</v>
      </c>
      <c r="BB305" s="77" t="s">
        <v>414</v>
      </c>
      <c r="BC305" s="56">
        <v>0</v>
      </c>
      <c r="BD305" s="56">
        <v>0</v>
      </c>
      <c r="BE305" s="60">
        <v>0</v>
      </c>
      <c r="BF305" s="56">
        <v>0</v>
      </c>
      <c r="BG305" s="56">
        <v>3</v>
      </c>
      <c r="BH305" s="63">
        <v>0</v>
      </c>
      <c r="BI305" s="56">
        <v>0</v>
      </c>
      <c r="BJ305" s="60">
        <v>0</v>
      </c>
      <c r="BK305" s="60">
        <v>0</v>
      </c>
      <c r="BL305" s="60">
        <v>0</v>
      </c>
      <c r="BM305" s="60">
        <v>0</v>
      </c>
      <c r="BN305" s="60">
        <v>0</v>
      </c>
      <c r="BO305" s="60">
        <v>0</v>
      </c>
    </row>
    <row r="306" spans="3:67" ht="20.100000000000001" customHeight="1">
      <c r="C306" s="55">
        <v>62003324</v>
      </c>
      <c r="D306" s="56" t="s">
        <v>581</v>
      </c>
      <c r="E306" s="56">
        <v>1</v>
      </c>
      <c r="F306" s="56">
        <v>60010002</v>
      </c>
      <c r="G306" s="56">
        <v>0</v>
      </c>
      <c r="H306" s="57">
        <v>0</v>
      </c>
      <c r="I306" s="56">
        <v>0</v>
      </c>
      <c r="J306" s="56">
        <v>0</v>
      </c>
      <c r="K306" s="57">
        <v>0</v>
      </c>
      <c r="L306" s="57">
        <v>0</v>
      </c>
      <c r="M306" s="56">
        <v>0</v>
      </c>
      <c r="N306" s="56">
        <v>2</v>
      </c>
      <c r="O306" s="56">
        <v>2</v>
      </c>
      <c r="P306" s="56">
        <v>0.9</v>
      </c>
      <c r="Q306" s="56">
        <v>0</v>
      </c>
      <c r="R306" s="60">
        <v>0</v>
      </c>
      <c r="S306" s="56">
        <v>0</v>
      </c>
      <c r="T306" s="60">
        <v>1</v>
      </c>
      <c r="U306" s="56">
        <v>1</v>
      </c>
      <c r="V306" s="57">
        <v>0</v>
      </c>
      <c r="W306" s="56">
        <v>1</v>
      </c>
      <c r="X306" s="56">
        <v>0</v>
      </c>
      <c r="Y306" s="56">
        <v>0</v>
      </c>
      <c r="Z306" s="56">
        <v>0</v>
      </c>
      <c r="AA306" s="57">
        <v>0</v>
      </c>
      <c r="AB306" s="56">
        <v>0</v>
      </c>
      <c r="AC306" s="56">
        <v>0</v>
      </c>
      <c r="AD306" s="56">
        <v>20</v>
      </c>
      <c r="AE306" s="56">
        <v>2</v>
      </c>
      <c r="AF306" s="56" t="s">
        <v>416</v>
      </c>
      <c r="AG306" s="62">
        <v>0</v>
      </c>
      <c r="AH306" s="62">
        <v>0</v>
      </c>
      <c r="AI306" s="60">
        <v>0</v>
      </c>
      <c r="AJ306" s="56">
        <v>0</v>
      </c>
      <c r="AK306" s="63">
        <v>0</v>
      </c>
      <c r="AL306" s="56">
        <v>0</v>
      </c>
      <c r="AM306" s="56">
        <v>0</v>
      </c>
      <c r="AN306" s="56">
        <v>0.5</v>
      </c>
      <c r="AO306" s="56">
        <v>3000</v>
      </c>
      <c r="AP306" s="56">
        <v>1</v>
      </c>
      <c r="AQ306" s="56">
        <v>0</v>
      </c>
      <c r="AR306" s="60">
        <v>0</v>
      </c>
      <c r="AS306" s="56">
        <v>0</v>
      </c>
      <c r="AT306" s="56" t="s">
        <v>396</v>
      </c>
      <c r="AU306" s="57">
        <v>0</v>
      </c>
      <c r="AV306" s="57">
        <v>0</v>
      </c>
      <c r="AW306" s="57">
        <v>0</v>
      </c>
      <c r="AX306" s="74" t="s">
        <v>158</v>
      </c>
      <c r="AY306" s="79">
        <v>0</v>
      </c>
      <c r="AZ306" s="76">
        <v>0</v>
      </c>
      <c r="BA306" s="76">
        <v>0</v>
      </c>
      <c r="BB306" s="77" t="s">
        <v>232</v>
      </c>
      <c r="BC306" s="56">
        <v>0</v>
      </c>
      <c r="BD306" s="56">
        <v>0</v>
      </c>
      <c r="BE306" s="60">
        <v>0</v>
      </c>
      <c r="BF306" s="56">
        <v>0</v>
      </c>
      <c r="BG306" s="56">
        <v>1</v>
      </c>
      <c r="BH306" s="63">
        <v>0</v>
      </c>
      <c r="BI306" s="56">
        <v>0</v>
      </c>
      <c r="BJ306" s="60">
        <v>0</v>
      </c>
      <c r="BK306" s="60">
        <v>0</v>
      </c>
      <c r="BL306" s="60">
        <v>0</v>
      </c>
      <c r="BM306" s="60">
        <v>0</v>
      </c>
      <c r="BN306" s="60">
        <v>0</v>
      </c>
      <c r="BO306" s="60">
        <v>0</v>
      </c>
    </row>
    <row r="307" spans="3:67" ht="20.100000000000001" customHeight="1">
      <c r="C307" s="55">
        <v>62003325</v>
      </c>
      <c r="D307" s="56" t="s">
        <v>575</v>
      </c>
      <c r="E307" s="56">
        <v>1</v>
      </c>
      <c r="F307" s="56">
        <v>0</v>
      </c>
      <c r="G307" s="56">
        <v>0</v>
      </c>
      <c r="H307" s="57">
        <v>0</v>
      </c>
      <c r="I307" s="56">
        <v>1</v>
      </c>
      <c r="J307" s="56">
        <v>0</v>
      </c>
      <c r="K307" s="57">
        <v>0</v>
      </c>
      <c r="L307" s="57">
        <v>0</v>
      </c>
      <c r="M307" s="56">
        <v>0</v>
      </c>
      <c r="N307" s="56">
        <v>2</v>
      </c>
      <c r="O307" s="56">
        <v>2</v>
      </c>
      <c r="P307" s="56">
        <v>0.99</v>
      </c>
      <c r="Q307" s="56">
        <v>0</v>
      </c>
      <c r="R307" s="60">
        <v>0</v>
      </c>
      <c r="S307" s="56">
        <v>0</v>
      </c>
      <c r="T307" s="60">
        <v>1</v>
      </c>
      <c r="U307" s="56">
        <v>1</v>
      </c>
      <c r="V307" s="57">
        <v>0</v>
      </c>
      <c r="W307" s="56">
        <v>0</v>
      </c>
      <c r="X307" s="56">
        <v>0</v>
      </c>
      <c r="Y307" s="56">
        <v>0</v>
      </c>
      <c r="Z307" s="56">
        <v>0</v>
      </c>
      <c r="AA307" s="57">
        <v>0</v>
      </c>
      <c r="AB307" s="56">
        <v>0</v>
      </c>
      <c r="AC307" s="56">
        <v>0</v>
      </c>
      <c r="AD307" s="56">
        <v>30</v>
      </c>
      <c r="AE307" s="56">
        <v>1</v>
      </c>
      <c r="AF307" s="56">
        <v>2</v>
      </c>
      <c r="AG307" s="62">
        <v>0</v>
      </c>
      <c r="AH307" s="62">
        <v>0</v>
      </c>
      <c r="AI307" s="60">
        <v>0</v>
      </c>
      <c r="AJ307" s="56">
        <v>0</v>
      </c>
      <c r="AK307" s="63">
        <v>0</v>
      </c>
      <c r="AL307" s="56">
        <v>0</v>
      </c>
      <c r="AM307" s="56">
        <v>0</v>
      </c>
      <c r="AN307" s="56">
        <v>0</v>
      </c>
      <c r="AO307" s="56">
        <v>2000</v>
      </c>
      <c r="AP307" s="56">
        <v>0</v>
      </c>
      <c r="AQ307" s="56">
        <v>0</v>
      </c>
      <c r="AR307" s="60">
        <v>0</v>
      </c>
      <c r="AS307" s="56">
        <v>0</v>
      </c>
      <c r="AT307" s="56" t="s">
        <v>157</v>
      </c>
      <c r="AU307" s="57">
        <v>0</v>
      </c>
      <c r="AV307" s="57">
        <v>0</v>
      </c>
      <c r="AW307" s="57">
        <v>0</v>
      </c>
      <c r="AX307" s="74" t="s">
        <v>342</v>
      </c>
      <c r="AY307" s="79" t="s">
        <v>576</v>
      </c>
      <c r="AZ307" s="76">
        <v>0</v>
      </c>
      <c r="BA307" s="76">
        <v>0</v>
      </c>
      <c r="BB307" s="77" t="s">
        <v>407</v>
      </c>
      <c r="BC307" s="56">
        <v>0</v>
      </c>
      <c r="BD307" s="56">
        <v>0</v>
      </c>
      <c r="BE307" s="60">
        <v>0</v>
      </c>
      <c r="BF307" s="56">
        <v>0</v>
      </c>
      <c r="BG307" s="56">
        <v>0</v>
      </c>
      <c r="BH307" s="63">
        <v>0</v>
      </c>
      <c r="BI307" s="56">
        <v>0</v>
      </c>
      <c r="BJ307" s="60">
        <v>0</v>
      </c>
      <c r="BK307" s="60">
        <v>0</v>
      </c>
      <c r="BL307" s="60">
        <v>0</v>
      </c>
      <c r="BM307" s="60">
        <v>0</v>
      </c>
      <c r="BN307" s="60">
        <v>0</v>
      </c>
      <c r="BO307" s="60">
        <v>0</v>
      </c>
    </row>
    <row r="308" spans="3:67" ht="20.100000000000001" customHeight="1">
      <c r="C308" s="55">
        <v>62003326</v>
      </c>
      <c r="D308" s="56" t="s">
        <v>575</v>
      </c>
      <c r="E308" s="56">
        <v>1</v>
      </c>
      <c r="F308" s="56">
        <v>0</v>
      </c>
      <c r="G308" s="56">
        <v>0</v>
      </c>
      <c r="H308" s="57">
        <v>0</v>
      </c>
      <c r="I308" s="56">
        <v>1</v>
      </c>
      <c r="J308" s="56">
        <v>0</v>
      </c>
      <c r="K308" s="57">
        <v>0</v>
      </c>
      <c r="L308" s="57">
        <v>0</v>
      </c>
      <c r="M308" s="56">
        <v>0</v>
      </c>
      <c r="N308" s="56">
        <v>2</v>
      </c>
      <c r="O308" s="56">
        <v>2</v>
      </c>
      <c r="P308" s="56">
        <v>0.99</v>
      </c>
      <c r="Q308" s="56">
        <v>0</v>
      </c>
      <c r="R308" s="60">
        <v>0</v>
      </c>
      <c r="S308" s="56">
        <v>0</v>
      </c>
      <c r="T308" s="60">
        <v>1</v>
      </c>
      <c r="U308" s="56">
        <v>1</v>
      </c>
      <c r="V308" s="57">
        <v>0</v>
      </c>
      <c r="W308" s="56">
        <v>0</v>
      </c>
      <c r="X308" s="56">
        <v>0</v>
      </c>
      <c r="Y308" s="56">
        <v>0</v>
      </c>
      <c r="Z308" s="56">
        <v>0</v>
      </c>
      <c r="AA308" s="57">
        <v>0</v>
      </c>
      <c r="AB308" s="56">
        <v>0</v>
      </c>
      <c r="AC308" s="56">
        <v>0</v>
      </c>
      <c r="AD308" s="56">
        <v>30</v>
      </c>
      <c r="AE308" s="56">
        <v>1</v>
      </c>
      <c r="AF308" s="56">
        <v>2</v>
      </c>
      <c r="AG308" s="62">
        <v>0</v>
      </c>
      <c r="AH308" s="62">
        <v>0</v>
      </c>
      <c r="AI308" s="60">
        <v>0</v>
      </c>
      <c r="AJ308" s="56">
        <v>0</v>
      </c>
      <c r="AK308" s="63">
        <v>0</v>
      </c>
      <c r="AL308" s="56">
        <v>0</v>
      </c>
      <c r="AM308" s="56">
        <v>0</v>
      </c>
      <c r="AN308" s="56">
        <v>0</v>
      </c>
      <c r="AO308" s="56">
        <v>2000</v>
      </c>
      <c r="AP308" s="56">
        <v>0</v>
      </c>
      <c r="AQ308" s="56">
        <v>0</v>
      </c>
      <c r="AR308" s="60">
        <v>0</v>
      </c>
      <c r="AS308" s="56">
        <v>0</v>
      </c>
      <c r="AT308" s="56" t="s">
        <v>157</v>
      </c>
      <c r="AU308" s="57">
        <v>0</v>
      </c>
      <c r="AV308" s="57">
        <v>0</v>
      </c>
      <c r="AW308" s="57">
        <v>0</v>
      </c>
      <c r="AX308" s="74" t="s">
        <v>342</v>
      </c>
      <c r="AY308" s="79" t="s">
        <v>576</v>
      </c>
      <c r="AZ308" s="76">
        <v>0</v>
      </c>
      <c r="BA308" s="76">
        <v>0</v>
      </c>
      <c r="BB308" s="77" t="s">
        <v>407</v>
      </c>
      <c r="BC308" s="56">
        <v>0</v>
      </c>
      <c r="BD308" s="56">
        <v>0</v>
      </c>
      <c r="BE308" s="60">
        <v>0</v>
      </c>
      <c r="BF308" s="56">
        <v>0</v>
      </c>
      <c r="BG308" s="56">
        <v>0</v>
      </c>
      <c r="BH308" s="63">
        <v>0</v>
      </c>
      <c r="BI308" s="56">
        <v>0</v>
      </c>
      <c r="BJ308" s="60">
        <v>0</v>
      </c>
      <c r="BK308" s="60">
        <v>0</v>
      </c>
      <c r="BL308" s="60">
        <v>0</v>
      </c>
      <c r="BM308" s="60">
        <v>0</v>
      </c>
      <c r="BN308" s="60">
        <v>0</v>
      </c>
      <c r="BO308" s="60">
        <v>0</v>
      </c>
    </row>
    <row r="309" spans="3:67" ht="20.100000000000001" customHeight="1">
      <c r="C309" s="55">
        <v>62003327</v>
      </c>
      <c r="D309" s="56" t="s">
        <v>582</v>
      </c>
      <c r="E309" s="56">
        <v>1</v>
      </c>
      <c r="F309" s="56">
        <v>0</v>
      </c>
      <c r="G309" s="56">
        <v>0</v>
      </c>
      <c r="H309" s="57">
        <v>0</v>
      </c>
      <c r="I309" s="56">
        <v>1</v>
      </c>
      <c r="J309" s="56">
        <v>0</v>
      </c>
      <c r="K309" s="57">
        <v>0</v>
      </c>
      <c r="L309" s="57">
        <v>0</v>
      </c>
      <c r="M309" s="56">
        <v>0</v>
      </c>
      <c r="N309" s="56">
        <v>2</v>
      </c>
      <c r="O309" s="56">
        <v>2</v>
      </c>
      <c r="P309" s="56">
        <v>0.95</v>
      </c>
      <c r="Q309" s="56">
        <v>0</v>
      </c>
      <c r="R309" s="60">
        <v>0</v>
      </c>
      <c r="S309" s="56">
        <v>0</v>
      </c>
      <c r="T309" s="60">
        <v>1</v>
      </c>
      <c r="U309" s="56">
        <v>2</v>
      </c>
      <c r="V309" s="57">
        <v>0</v>
      </c>
      <c r="W309" s="56">
        <v>2</v>
      </c>
      <c r="X309" s="56">
        <v>0</v>
      </c>
      <c r="Y309" s="56">
        <v>0</v>
      </c>
      <c r="Z309" s="56">
        <v>0</v>
      </c>
      <c r="AA309" s="57">
        <v>0</v>
      </c>
      <c r="AB309" s="56">
        <v>0</v>
      </c>
      <c r="AC309" s="56">
        <v>0</v>
      </c>
      <c r="AD309" s="56">
        <v>10</v>
      </c>
      <c r="AE309" s="56">
        <v>2</v>
      </c>
      <c r="AF309" s="56" t="s">
        <v>447</v>
      </c>
      <c r="AG309" s="62">
        <v>1</v>
      </c>
      <c r="AH309" s="62">
        <v>1</v>
      </c>
      <c r="AI309" s="60">
        <v>0</v>
      </c>
      <c r="AJ309" s="56">
        <v>1.5</v>
      </c>
      <c r="AK309" s="63">
        <v>0</v>
      </c>
      <c r="AL309" s="56">
        <v>0</v>
      </c>
      <c r="AM309" s="56">
        <v>0</v>
      </c>
      <c r="AN309" s="56">
        <v>0.5</v>
      </c>
      <c r="AO309" s="56">
        <v>999000</v>
      </c>
      <c r="AP309" s="56">
        <v>1</v>
      </c>
      <c r="AQ309" s="56">
        <v>0</v>
      </c>
      <c r="AR309" s="60">
        <v>0</v>
      </c>
      <c r="AS309" s="66" t="s">
        <v>583</v>
      </c>
      <c r="AT309" s="56" t="s">
        <v>157</v>
      </c>
      <c r="AU309" s="57">
        <v>0</v>
      </c>
      <c r="AV309" s="57">
        <v>0</v>
      </c>
      <c r="AW309" s="57">
        <v>20000032</v>
      </c>
      <c r="AX309" s="74" t="s">
        <v>158</v>
      </c>
      <c r="AY309" s="79">
        <v>0</v>
      </c>
      <c r="AZ309" s="76">
        <v>0</v>
      </c>
      <c r="BA309" s="76">
        <v>0</v>
      </c>
      <c r="BB309" s="77" t="s">
        <v>414</v>
      </c>
      <c r="BC309" s="56">
        <v>0</v>
      </c>
      <c r="BD309" s="56">
        <v>0</v>
      </c>
      <c r="BE309" s="60">
        <v>0</v>
      </c>
      <c r="BF309" s="56">
        <v>0</v>
      </c>
      <c r="BG309" s="56">
        <v>1</v>
      </c>
      <c r="BH309" s="63">
        <v>0</v>
      </c>
      <c r="BI309" s="56">
        <v>0</v>
      </c>
      <c r="BJ309" s="60">
        <v>0</v>
      </c>
      <c r="BK309" s="60">
        <v>0</v>
      </c>
      <c r="BL309" s="60">
        <v>0</v>
      </c>
      <c r="BM309" s="60">
        <v>0</v>
      </c>
      <c r="BN309" s="60">
        <v>0</v>
      </c>
      <c r="BO309" s="60">
        <v>0</v>
      </c>
    </row>
    <row r="310" spans="3:67" ht="19.5" customHeight="1">
      <c r="C310" s="14">
        <v>62004001</v>
      </c>
      <c r="D310" s="12" t="s">
        <v>584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506</v>
      </c>
      <c r="AG310" s="6">
        <v>1</v>
      </c>
      <c r="AH310" s="6">
        <v>0</v>
      </c>
      <c r="AI310" s="6">
        <v>0</v>
      </c>
      <c r="AJ310" s="6">
        <v>0</v>
      </c>
      <c r="AK310" s="11">
        <v>0</v>
      </c>
      <c r="AL310" s="11">
        <v>0</v>
      </c>
      <c r="AM310" s="11">
        <v>0</v>
      </c>
      <c r="AN310" s="11">
        <v>0.5</v>
      </c>
      <c r="AO310" s="11">
        <v>999999</v>
      </c>
      <c r="AP310" s="11">
        <v>0.5</v>
      </c>
      <c r="AQ310" s="11">
        <v>0</v>
      </c>
      <c r="AR310" s="6">
        <v>0</v>
      </c>
      <c r="AS310" s="185" t="s">
        <v>585</v>
      </c>
      <c r="AT310" s="15" t="s">
        <v>195</v>
      </c>
      <c r="AU310" s="11" t="s">
        <v>347</v>
      </c>
      <c r="AV310" s="14">
        <v>10000007</v>
      </c>
      <c r="AW310" s="14">
        <v>70302001</v>
      </c>
      <c r="AX310" s="15" t="s">
        <v>228</v>
      </c>
      <c r="AY310" s="15" t="s">
        <v>258</v>
      </c>
      <c r="AZ310" s="13">
        <v>0</v>
      </c>
      <c r="BA310" s="13">
        <v>0</v>
      </c>
      <c r="BB310" s="36" t="s">
        <v>586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587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7" t="s">
        <v>588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546</v>
      </c>
      <c r="E312" s="14">
        <v>1</v>
      </c>
      <c r="F312" s="11">
        <v>60010100</v>
      </c>
      <c r="G312" s="14">
        <v>0</v>
      </c>
      <c r="H312" s="13">
        <v>0</v>
      </c>
      <c r="I312" s="14">
        <v>1</v>
      </c>
      <c r="J312" s="14">
        <v>0</v>
      </c>
      <c r="K312" s="14">
        <v>0</v>
      </c>
      <c r="L312" s="11">
        <v>0</v>
      </c>
      <c r="M312" s="11">
        <v>0</v>
      </c>
      <c r="N312" s="54">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589</v>
      </c>
      <c r="AZ312" s="13">
        <v>0</v>
      </c>
      <c r="BA312" s="13">
        <v>0</v>
      </c>
      <c r="BB312" s="36" t="s">
        <v>590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591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592</v>
      </c>
      <c r="AZ313" s="13">
        <v>0</v>
      </c>
      <c r="BA313" s="13">
        <v>0</v>
      </c>
      <c r="BB313" s="36" t="s">
        <v>593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594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532</v>
      </c>
      <c r="AG314" s="29">
        <v>0</v>
      </c>
      <c r="AH314" s="29">
        <v>0</v>
      </c>
      <c r="AI314" s="24">
        <v>0</v>
      </c>
      <c r="AJ314" s="17">
        <v>0</v>
      </c>
      <c r="AK314" s="30">
        <v>0</v>
      </c>
      <c r="AL314" s="17">
        <v>0</v>
      </c>
      <c r="AM314" s="17">
        <v>0</v>
      </c>
      <c r="AN314" s="17">
        <v>0.5</v>
      </c>
      <c r="AO314" s="17">
        <v>20000</v>
      </c>
      <c r="AP314" s="17">
        <v>0</v>
      </c>
      <c r="AQ314" s="17">
        <v>3</v>
      </c>
      <c r="AR314" s="24">
        <v>0</v>
      </c>
      <c r="AS314" s="32" t="s">
        <v>156</v>
      </c>
      <c r="AT314" s="17" t="s">
        <v>157</v>
      </c>
      <c r="AU314" s="18">
        <v>0</v>
      </c>
      <c r="AV314" s="18">
        <v>0</v>
      </c>
      <c r="AW314" s="18">
        <v>20000029</v>
      </c>
      <c r="AX314" s="37" t="s">
        <v>158</v>
      </c>
      <c r="AY314" s="82">
        <v>0</v>
      </c>
      <c r="AZ314" s="39">
        <v>0</v>
      </c>
      <c r="BA314" s="39">
        <v>0</v>
      </c>
      <c r="BB314" s="40" t="s">
        <v>232</v>
      </c>
      <c r="BC314" s="17">
        <v>2</v>
      </c>
      <c r="BD314" s="17">
        <v>0</v>
      </c>
      <c r="BE314" s="24">
        <v>0</v>
      </c>
      <c r="BF314" s="17">
        <v>1</v>
      </c>
      <c r="BG314" s="17">
        <v>0</v>
      </c>
      <c r="BH314" s="30">
        <v>0</v>
      </c>
      <c r="BI314" s="17">
        <v>0</v>
      </c>
      <c r="BJ314" s="24">
        <v>0</v>
      </c>
      <c r="BK314" s="24">
        <v>0</v>
      </c>
      <c r="BL314" s="24">
        <v>0</v>
      </c>
      <c r="BM314" s="24">
        <v>0</v>
      </c>
      <c r="BN314" s="24">
        <v>0</v>
      </c>
      <c r="BO314" s="24">
        <v>0</v>
      </c>
    </row>
    <row r="315" spans="3:67" ht="20.100000000000001" customHeight="1">
      <c r="C315" s="16">
        <v>62004052</v>
      </c>
      <c r="D315" s="17" t="s">
        <v>595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9">
        <v>0</v>
      </c>
      <c r="AH315" s="29">
        <v>0</v>
      </c>
      <c r="AI315" s="24">
        <v>0</v>
      </c>
      <c r="AJ315" s="17">
        <v>0</v>
      </c>
      <c r="AK315" s="30">
        <v>0</v>
      </c>
      <c r="AL315" s="17">
        <v>0</v>
      </c>
      <c r="AM315" s="17">
        <v>0</v>
      </c>
      <c r="AN315" s="17">
        <v>0</v>
      </c>
      <c r="AO315" s="17">
        <v>2000</v>
      </c>
      <c r="AP315" s="17">
        <v>0</v>
      </c>
      <c r="AQ315" s="17">
        <v>0</v>
      </c>
      <c r="AR315" s="24">
        <v>0</v>
      </c>
      <c r="AS315" s="17">
        <v>0</v>
      </c>
      <c r="AT315" s="17" t="s">
        <v>212</v>
      </c>
      <c r="AU315" s="18">
        <v>0</v>
      </c>
      <c r="AV315" s="18">
        <v>0</v>
      </c>
      <c r="AW315" s="18">
        <v>0</v>
      </c>
      <c r="AX315" s="37" t="s">
        <v>342</v>
      </c>
      <c r="AY315" s="82" t="s">
        <v>596</v>
      </c>
      <c r="AZ315" s="39">
        <v>0</v>
      </c>
      <c r="BA315" s="39">
        <v>0</v>
      </c>
      <c r="BB315" s="40" t="s">
        <v>407</v>
      </c>
      <c r="BC315" s="17">
        <v>0</v>
      </c>
      <c r="BD315" s="17">
        <v>0</v>
      </c>
      <c r="BE315" s="24">
        <v>0</v>
      </c>
      <c r="BF315" s="17">
        <v>0</v>
      </c>
      <c r="BG315" s="17">
        <v>0</v>
      </c>
      <c r="BH315" s="30">
        <v>0</v>
      </c>
      <c r="BI315" s="17">
        <v>0</v>
      </c>
      <c r="BJ315" s="24">
        <v>0</v>
      </c>
      <c r="BK315" s="24">
        <v>0</v>
      </c>
      <c r="BL315" s="24">
        <v>0</v>
      </c>
      <c r="BM315" s="24">
        <v>0</v>
      </c>
      <c r="BN315" s="24">
        <v>0</v>
      </c>
      <c r="BO315" s="24">
        <v>0</v>
      </c>
    </row>
    <row r="316" spans="3:67" ht="20.100000000000001" customHeight="1">
      <c r="C316" s="16">
        <v>62004053</v>
      </c>
      <c r="D316" s="17" t="s">
        <v>597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9">
        <v>0</v>
      </c>
      <c r="AH316" s="29">
        <v>0</v>
      </c>
      <c r="AI316" s="24">
        <v>0</v>
      </c>
      <c r="AJ316" s="17">
        <v>0</v>
      </c>
      <c r="AK316" s="30">
        <v>0</v>
      </c>
      <c r="AL316" s="17">
        <v>0</v>
      </c>
      <c r="AM316" s="17">
        <v>0</v>
      </c>
      <c r="AN316" s="17">
        <v>0.5</v>
      </c>
      <c r="AO316" s="17">
        <v>999000</v>
      </c>
      <c r="AP316" s="17">
        <v>0</v>
      </c>
      <c r="AQ316" s="17">
        <v>20</v>
      </c>
      <c r="AR316" s="24">
        <v>0</v>
      </c>
      <c r="AS316" s="32" t="s">
        <v>598</v>
      </c>
      <c r="AT316" s="17" t="s">
        <v>212</v>
      </c>
      <c r="AU316" s="18">
        <v>0</v>
      </c>
      <c r="AV316" s="18">
        <v>0</v>
      </c>
      <c r="AW316" s="18">
        <v>20000021</v>
      </c>
      <c r="AX316" s="37" t="s">
        <v>158</v>
      </c>
      <c r="AY316" s="82">
        <v>0</v>
      </c>
      <c r="AZ316" s="39">
        <v>0</v>
      </c>
      <c r="BA316" s="39">
        <v>0</v>
      </c>
      <c r="BB316" s="40" t="s">
        <v>232</v>
      </c>
      <c r="BC316" s="17">
        <v>0</v>
      </c>
      <c r="BD316" s="17">
        <v>0</v>
      </c>
      <c r="BE316" s="24">
        <v>0</v>
      </c>
      <c r="BF316" s="17">
        <v>0</v>
      </c>
      <c r="BG316" s="17">
        <v>0</v>
      </c>
      <c r="BH316" s="30">
        <v>0</v>
      </c>
      <c r="BI316" s="17">
        <v>0</v>
      </c>
      <c r="BJ316" s="24">
        <v>0</v>
      </c>
      <c r="BK316" s="24">
        <v>0</v>
      </c>
      <c r="BL316" s="24">
        <v>0</v>
      </c>
      <c r="BM316" s="24">
        <v>0</v>
      </c>
      <c r="BN316" s="24">
        <v>0</v>
      </c>
      <c r="BO316" s="24">
        <v>0</v>
      </c>
    </row>
    <row r="317" spans="3:67" ht="20.100000000000001" customHeight="1">
      <c r="C317" s="16">
        <v>62004054</v>
      </c>
      <c r="D317" s="17" t="s">
        <v>599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532</v>
      </c>
      <c r="AG317" s="29">
        <v>0</v>
      </c>
      <c r="AH317" s="29">
        <v>0</v>
      </c>
      <c r="AI317" s="24">
        <v>0</v>
      </c>
      <c r="AJ317" s="17">
        <v>0</v>
      </c>
      <c r="AK317" s="30">
        <v>0</v>
      </c>
      <c r="AL317" s="17">
        <v>0</v>
      </c>
      <c r="AM317" s="17">
        <v>0</v>
      </c>
      <c r="AN317" s="17">
        <v>0.5</v>
      </c>
      <c r="AO317" s="17">
        <v>20000</v>
      </c>
      <c r="AP317" s="17">
        <v>0</v>
      </c>
      <c r="AQ317" s="17">
        <v>3</v>
      </c>
      <c r="AR317" s="24">
        <v>0</v>
      </c>
      <c r="AS317" s="32" t="s">
        <v>156</v>
      </c>
      <c r="AT317" s="17" t="s">
        <v>157</v>
      </c>
      <c r="AU317" s="18">
        <v>0</v>
      </c>
      <c r="AV317" s="18">
        <v>0</v>
      </c>
      <c r="AW317" s="18">
        <v>20000029</v>
      </c>
      <c r="AX317" s="37" t="s">
        <v>158</v>
      </c>
      <c r="AY317" s="82">
        <v>0</v>
      </c>
      <c r="AZ317" s="39">
        <v>0</v>
      </c>
      <c r="BA317" s="39">
        <v>0</v>
      </c>
      <c r="BB317" s="40" t="s">
        <v>232</v>
      </c>
      <c r="BC317" s="17">
        <v>2</v>
      </c>
      <c r="BD317" s="17">
        <v>0</v>
      </c>
      <c r="BE317" s="24">
        <v>0</v>
      </c>
      <c r="BF317" s="17">
        <v>1</v>
      </c>
      <c r="BG317" s="17">
        <v>0</v>
      </c>
      <c r="BH317" s="30">
        <v>0</v>
      </c>
      <c r="BI317" s="17">
        <v>0</v>
      </c>
      <c r="BJ317" s="24">
        <v>0</v>
      </c>
      <c r="BK317" s="24">
        <v>0</v>
      </c>
      <c r="BL317" s="24">
        <v>0</v>
      </c>
      <c r="BM317" s="24">
        <v>0</v>
      </c>
      <c r="BN317" s="24">
        <v>0</v>
      </c>
      <c r="BO317" s="24">
        <v>0</v>
      </c>
    </row>
    <row r="318" spans="3:67" ht="20.100000000000001" customHeight="1">
      <c r="C318" s="16">
        <v>62004055</v>
      </c>
      <c r="D318" s="17" t="s">
        <v>600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532</v>
      </c>
      <c r="AG318" s="29">
        <v>0</v>
      </c>
      <c r="AH318" s="29">
        <v>0</v>
      </c>
      <c r="AI318" s="24">
        <v>0</v>
      </c>
      <c r="AJ318" s="17">
        <v>0</v>
      </c>
      <c r="AK318" s="30">
        <v>0</v>
      </c>
      <c r="AL318" s="17">
        <v>0</v>
      </c>
      <c r="AM318" s="17">
        <v>0</v>
      </c>
      <c r="AN318" s="17">
        <v>0.5</v>
      </c>
      <c r="AO318" s="17">
        <v>20000</v>
      </c>
      <c r="AP318" s="17">
        <v>0</v>
      </c>
      <c r="AQ318" s="17">
        <v>3</v>
      </c>
      <c r="AR318" s="24">
        <v>0</v>
      </c>
      <c r="AS318" s="32" t="s">
        <v>156</v>
      </c>
      <c r="AT318" s="17" t="s">
        <v>157</v>
      </c>
      <c r="AU318" s="18">
        <v>0</v>
      </c>
      <c r="AV318" s="18">
        <v>0</v>
      </c>
      <c r="AW318" s="18">
        <v>20000029</v>
      </c>
      <c r="AX318" s="37" t="s">
        <v>158</v>
      </c>
      <c r="AY318" s="82">
        <v>0</v>
      </c>
      <c r="AZ318" s="39">
        <v>0</v>
      </c>
      <c r="BA318" s="39">
        <v>0</v>
      </c>
      <c r="BB318" s="40" t="s">
        <v>232</v>
      </c>
      <c r="BC318" s="17">
        <v>2</v>
      </c>
      <c r="BD318" s="17">
        <v>0</v>
      </c>
      <c r="BE318" s="24">
        <v>0</v>
      </c>
      <c r="BF318" s="17">
        <v>1</v>
      </c>
      <c r="BG318" s="17">
        <v>0</v>
      </c>
      <c r="BH318" s="30">
        <v>0</v>
      </c>
      <c r="BI318" s="17">
        <v>0</v>
      </c>
      <c r="BJ318" s="24">
        <v>0</v>
      </c>
      <c r="BK318" s="24">
        <v>0</v>
      </c>
      <c r="BL318" s="24">
        <v>0</v>
      </c>
      <c r="BM318" s="24">
        <v>0</v>
      </c>
      <c r="BN318" s="24">
        <v>0</v>
      </c>
      <c r="BO318" s="24">
        <v>0</v>
      </c>
    </row>
    <row r="319" spans="3:67" ht="19.5" customHeight="1">
      <c r="C319" s="8">
        <v>62004101</v>
      </c>
      <c r="D319" s="15" t="s">
        <v>601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7" t="s">
        <v>602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603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604</v>
      </c>
      <c r="AZ320" s="13">
        <v>0</v>
      </c>
      <c r="BA320" s="13">
        <v>0</v>
      </c>
      <c r="BB320" s="36" t="s">
        <v>605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7" t="s">
        <v>499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7" t="s">
        <v>463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3" t="s">
        <v>401</v>
      </c>
      <c r="E323" s="11">
        <v>1</v>
      </c>
      <c r="F323" s="11">
        <v>90002001</v>
      </c>
      <c r="G323" s="54">
        <v>0</v>
      </c>
      <c r="H323" s="13">
        <v>0</v>
      </c>
      <c r="I323" s="14">
        <v>1</v>
      </c>
      <c r="J323" s="14">
        <v>0</v>
      </c>
      <c r="K323" s="14">
        <v>0</v>
      </c>
      <c r="L323" s="54">
        <v>0</v>
      </c>
      <c r="M323" s="54">
        <v>0</v>
      </c>
      <c r="N323" s="54">
        <v>2</v>
      </c>
      <c r="O323" s="54">
        <v>2</v>
      </c>
      <c r="P323" s="54">
        <v>0.9</v>
      </c>
      <c r="Q323" s="54">
        <v>0</v>
      </c>
      <c r="R323" s="6">
        <v>0</v>
      </c>
      <c r="S323" s="54">
        <v>0</v>
      </c>
      <c r="T323" s="11">
        <v>1</v>
      </c>
      <c r="U323" s="54">
        <v>2</v>
      </c>
      <c r="V323" s="54">
        <v>0</v>
      </c>
      <c r="W323" s="54">
        <v>4</v>
      </c>
      <c r="X323" s="54">
        <v>0</v>
      </c>
      <c r="Y323" s="54">
        <v>0</v>
      </c>
      <c r="Z323" s="54">
        <v>0</v>
      </c>
      <c r="AA323" s="54">
        <v>0</v>
      </c>
      <c r="AB323" s="54">
        <v>0</v>
      </c>
      <c r="AC323" s="54">
        <v>0</v>
      </c>
      <c r="AD323" s="54">
        <v>20</v>
      </c>
      <c r="AE323" s="54">
        <v>2</v>
      </c>
      <c r="AF323" s="54" t="s">
        <v>402</v>
      </c>
      <c r="AG323" s="6">
        <v>0</v>
      </c>
      <c r="AH323" s="6">
        <v>2</v>
      </c>
      <c r="AI323" s="6">
        <v>0</v>
      </c>
      <c r="AJ323" s="61">
        <v>0</v>
      </c>
      <c r="AK323" s="54">
        <v>0</v>
      </c>
      <c r="AL323" s="54">
        <v>0</v>
      </c>
      <c r="AM323" s="54">
        <v>0</v>
      </c>
      <c r="AN323" s="54">
        <v>6</v>
      </c>
      <c r="AO323" s="54">
        <v>6000</v>
      </c>
      <c r="AP323" s="54">
        <v>1</v>
      </c>
      <c r="AQ323" s="54">
        <v>0</v>
      </c>
      <c r="AR323" s="6">
        <v>0</v>
      </c>
      <c r="AS323" s="54">
        <v>0</v>
      </c>
      <c r="AT323" s="53" t="s">
        <v>212</v>
      </c>
      <c r="AU323" s="11">
        <v>0</v>
      </c>
      <c r="AV323" s="65">
        <v>0</v>
      </c>
      <c r="AW323" s="14">
        <v>22000032</v>
      </c>
      <c r="AX323" s="53" t="s">
        <v>403</v>
      </c>
      <c r="AY323" s="54" t="s">
        <v>606</v>
      </c>
      <c r="AZ323" s="72">
        <v>0</v>
      </c>
      <c r="BA323" s="72">
        <v>0</v>
      </c>
      <c r="BB323" s="73" t="s">
        <v>405</v>
      </c>
      <c r="BC323" s="54">
        <v>0</v>
      </c>
      <c r="BD323" s="11">
        <v>0</v>
      </c>
      <c r="BE323" s="54">
        <v>0</v>
      </c>
      <c r="BF323" s="54">
        <v>0</v>
      </c>
      <c r="BG323" s="54">
        <v>0</v>
      </c>
      <c r="BH323" s="54">
        <v>0</v>
      </c>
      <c r="BI323" s="11">
        <v>0</v>
      </c>
      <c r="BJ323" s="6">
        <v>0</v>
      </c>
      <c r="BK323" s="6">
        <v>0</v>
      </c>
      <c r="BL323" s="6">
        <v>0</v>
      </c>
      <c r="BM323" s="6">
        <v>0</v>
      </c>
      <c r="BN323" s="6">
        <v>0</v>
      </c>
      <c r="BO323" s="6">
        <v>1</v>
      </c>
    </row>
    <row r="324" spans="3:67" ht="20.100000000000001" customHeight="1">
      <c r="C324" s="8">
        <v>62004106</v>
      </c>
      <c r="D324" s="12" t="s">
        <v>591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607</v>
      </c>
      <c r="AZ324" s="13">
        <v>0</v>
      </c>
      <c r="BA324" s="13">
        <v>0</v>
      </c>
      <c r="BB324" s="36" t="s">
        <v>608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609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9">
        <v>0</v>
      </c>
      <c r="AH325" s="29">
        <v>0</v>
      </c>
      <c r="AI325" s="24">
        <v>0</v>
      </c>
      <c r="AJ325" s="17">
        <v>0</v>
      </c>
      <c r="AK325" s="30">
        <v>0</v>
      </c>
      <c r="AL325" s="17">
        <v>0</v>
      </c>
      <c r="AM325" s="17">
        <v>0</v>
      </c>
      <c r="AN325" s="17">
        <v>0.5</v>
      </c>
      <c r="AO325" s="17">
        <v>6000</v>
      </c>
      <c r="AP325" s="17">
        <v>1.1499999999999999</v>
      </c>
      <c r="AQ325" s="17">
        <v>5</v>
      </c>
      <c r="AR325" s="24">
        <v>0</v>
      </c>
      <c r="AS325" s="32" t="s">
        <v>423</v>
      </c>
      <c r="AT325" s="17" t="s">
        <v>212</v>
      </c>
      <c r="AU325" s="18">
        <v>0</v>
      </c>
      <c r="AV325" s="18">
        <v>0</v>
      </c>
      <c r="AW325" s="18">
        <v>20000026</v>
      </c>
      <c r="AX325" s="37" t="s">
        <v>158</v>
      </c>
      <c r="AY325" s="38">
        <v>0</v>
      </c>
      <c r="AZ325" s="39">
        <v>0</v>
      </c>
      <c r="BA325" s="39">
        <v>0</v>
      </c>
      <c r="BB325" s="40" t="s">
        <v>232</v>
      </c>
      <c r="BC325" s="17">
        <v>7</v>
      </c>
      <c r="BD325" s="17">
        <v>0</v>
      </c>
      <c r="BE325" s="24">
        <v>0</v>
      </c>
      <c r="BF325" s="17">
        <v>1</v>
      </c>
      <c r="BG325" s="17">
        <v>1.1499999999999999</v>
      </c>
      <c r="BH325" s="30">
        <v>0</v>
      </c>
      <c r="BI325" s="17">
        <v>0</v>
      </c>
      <c r="BJ325" s="24">
        <v>0</v>
      </c>
      <c r="BK325" s="24">
        <v>0</v>
      </c>
      <c r="BL325" s="24">
        <v>0</v>
      </c>
      <c r="BM325" s="24">
        <v>0</v>
      </c>
      <c r="BN325" s="24">
        <v>0</v>
      </c>
      <c r="BO325" s="24">
        <v>0</v>
      </c>
    </row>
    <row r="326" spans="3:67" ht="20.100000000000001" customHeight="1">
      <c r="C326" s="16">
        <v>62004152</v>
      </c>
      <c r="D326" s="17" t="s">
        <v>610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9">
        <v>0</v>
      </c>
      <c r="AH326" s="29">
        <v>0</v>
      </c>
      <c r="AI326" s="24">
        <v>0</v>
      </c>
      <c r="AJ326" s="17">
        <v>0</v>
      </c>
      <c r="AK326" s="30">
        <v>0</v>
      </c>
      <c r="AL326" s="17">
        <v>0</v>
      </c>
      <c r="AM326" s="17">
        <v>0</v>
      </c>
      <c r="AN326" s="17">
        <v>0</v>
      </c>
      <c r="AO326" s="17">
        <v>2000</v>
      </c>
      <c r="AP326" s="17">
        <v>0</v>
      </c>
      <c r="AQ326" s="17">
        <v>0</v>
      </c>
      <c r="AR326" s="24">
        <v>0</v>
      </c>
      <c r="AS326" s="17">
        <v>0</v>
      </c>
      <c r="AT326" s="17" t="s">
        <v>157</v>
      </c>
      <c r="AU326" s="18">
        <v>0</v>
      </c>
      <c r="AV326" s="18">
        <v>0</v>
      </c>
      <c r="AW326" s="18">
        <v>0</v>
      </c>
      <c r="AX326" s="37" t="s">
        <v>342</v>
      </c>
      <c r="AY326" s="17" t="s">
        <v>611</v>
      </c>
      <c r="AZ326" s="39">
        <v>0</v>
      </c>
      <c r="BA326" s="39">
        <v>0</v>
      </c>
      <c r="BB326" s="40" t="s">
        <v>407</v>
      </c>
      <c r="BC326" s="17">
        <v>0</v>
      </c>
      <c r="BD326" s="17">
        <v>0</v>
      </c>
      <c r="BE326" s="24">
        <v>0</v>
      </c>
      <c r="BF326" s="17">
        <v>0</v>
      </c>
      <c r="BG326" s="17">
        <v>0</v>
      </c>
      <c r="BH326" s="30">
        <v>0</v>
      </c>
      <c r="BI326" s="17">
        <v>0</v>
      </c>
      <c r="BJ326" s="24">
        <v>0</v>
      </c>
      <c r="BK326" s="24">
        <v>0</v>
      </c>
      <c r="BL326" s="24">
        <v>0</v>
      </c>
      <c r="BM326" s="24">
        <v>0</v>
      </c>
      <c r="BN326" s="24">
        <v>0</v>
      </c>
      <c r="BO326" s="24">
        <v>0</v>
      </c>
    </row>
    <row r="327" spans="3:67" ht="20.100000000000001" customHeight="1">
      <c r="C327" s="16">
        <v>62004153</v>
      </c>
      <c r="D327" s="17" t="s">
        <v>612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9">
        <v>0</v>
      </c>
      <c r="AH327" s="29">
        <v>0</v>
      </c>
      <c r="AI327" s="24">
        <v>0</v>
      </c>
      <c r="AJ327" s="17">
        <v>0</v>
      </c>
      <c r="AK327" s="30">
        <v>0</v>
      </c>
      <c r="AL327" s="17">
        <v>0</v>
      </c>
      <c r="AM327" s="17">
        <v>0</v>
      </c>
      <c r="AN327" s="17">
        <v>0.5</v>
      </c>
      <c r="AO327" s="17">
        <v>999000</v>
      </c>
      <c r="AP327" s="17">
        <v>0</v>
      </c>
      <c r="AQ327" s="17">
        <v>20</v>
      </c>
      <c r="AR327" s="24">
        <v>0</v>
      </c>
      <c r="AS327" s="32" t="s">
        <v>613</v>
      </c>
      <c r="AT327" s="17" t="s">
        <v>195</v>
      </c>
      <c r="AU327" s="18">
        <v>0</v>
      </c>
      <c r="AV327" s="18">
        <v>0</v>
      </c>
      <c r="AW327" s="18">
        <v>20000021</v>
      </c>
      <c r="AX327" s="37" t="s">
        <v>158</v>
      </c>
      <c r="AY327" s="38">
        <v>0</v>
      </c>
      <c r="AZ327" s="39">
        <v>0</v>
      </c>
      <c r="BA327" s="39">
        <v>0</v>
      </c>
      <c r="BB327" s="40" t="s">
        <v>232</v>
      </c>
      <c r="BC327" s="17">
        <v>0</v>
      </c>
      <c r="BD327" s="17">
        <v>0</v>
      </c>
      <c r="BE327" s="24">
        <v>0</v>
      </c>
      <c r="BF327" s="17">
        <v>0</v>
      </c>
      <c r="BG327" s="17">
        <v>0</v>
      </c>
      <c r="BH327" s="30">
        <v>0</v>
      </c>
      <c r="BI327" s="17">
        <v>0</v>
      </c>
      <c r="BJ327" s="24">
        <v>0</v>
      </c>
      <c r="BK327" s="24">
        <v>0</v>
      </c>
      <c r="BL327" s="24">
        <v>0</v>
      </c>
      <c r="BM327" s="24">
        <v>0</v>
      </c>
      <c r="BN327" s="24">
        <v>0</v>
      </c>
      <c r="BO327" s="24">
        <v>0</v>
      </c>
    </row>
    <row r="328" spans="3:67" ht="20.100000000000001" customHeight="1">
      <c r="C328" s="16">
        <v>62004154</v>
      </c>
      <c r="D328" s="17" t="s">
        <v>614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9">
        <v>1</v>
      </c>
      <c r="AH328" s="29">
        <v>1</v>
      </c>
      <c r="AI328" s="24">
        <v>0</v>
      </c>
      <c r="AJ328" s="17">
        <v>1.5</v>
      </c>
      <c r="AK328" s="30">
        <v>0</v>
      </c>
      <c r="AL328" s="17">
        <v>0</v>
      </c>
      <c r="AM328" s="17">
        <v>0</v>
      </c>
      <c r="AN328" s="17">
        <v>0.5</v>
      </c>
      <c r="AO328" s="17">
        <v>4000</v>
      </c>
      <c r="AP328" s="17">
        <v>3</v>
      </c>
      <c r="AQ328" s="17">
        <v>0</v>
      </c>
      <c r="AR328" s="24">
        <v>0</v>
      </c>
      <c r="AS328" s="32" t="s">
        <v>156</v>
      </c>
      <c r="AT328" s="17" t="s">
        <v>157</v>
      </c>
      <c r="AU328" s="18">
        <v>0</v>
      </c>
      <c r="AV328" s="18">
        <v>0</v>
      </c>
      <c r="AW328" s="18">
        <v>20000033</v>
      </c>
      <c r="AX328" s="37" t="s">
        <v>158</v>
      </c>
      <c r="AY328" s="38">
        <v>0</v>
      </c>
      <c r="AZ328" s="39">
        <v>0</v>
      </c>
      <c r="BA328" s="39">
        <v>0</v>
      </c>
      <c r="BB328" s="40" t="s">
        <v>414</v>
      </c>
      <c r="BC328" s="17">
        <v>0</v>
      </c>
      <c r="BD328" s="17">
        <v>0</v>
      </c>
      <c r="BE328" s="24">
        <v>0</v>
      </c>
      <c r="BF328" s="17">
        <v>0</v>
      </c>
      <c r="BG328" s="17">
        <v>3</v>
      </c>
      <c r="BH328" s="30">
        <v>0</v>
      </c>
      <c r="BI328" s="17">
        <v>0</v>
      </c>
      <c r="BJ328" s="24">
        <v>0</v>
      </c>
      <c r="BK328" s="24">
        <v>0</v>
      </c>
      <c r="BL328" s="24">
        <v>0</v>
      </c>
      <c r="BM328" s="24">
        <v>0</v>
      </c>
      <c r="BN328" s="24">
        <v>0</v>
      </c>
      <c r="BO328" s="24">
        <v>0</v>
      </c>
    </row>
    <row r="329" spans="3:67" ht="20.100000000000001" customHeight="1">
      <c r="C329" s="14">
        <v>62004201</v>
      </c>
      <c r="D329" s="12" t="s">
        <v>615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616</v>
      </c>
      <c r="AZ329" s="13">
        <v>0</v>
      </c>
      <c r="BA329" s="13">
        <v>0</v>
      </c>
      <c r="BB329" s="36" t="s">
        <v>617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618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6" t="s">
        <v>619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540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620</v>
      </c>
      <c r="AZ331" s="13">
        <v>0</v>
      </c>
      <c r="BA331" s="13">
        <v>0</v>
      </c>
      <c r="BB331" s="36" t="s">
        <v>621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543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622</v>
      </c>
      <c r="AZ332" s="13">
        <v>0</v>
      </c>
      <c r="BA332" s="13">
        <v>0</v>
      </c>
      <c r="BB332" s="36" t="s">
        <v>623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624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6" t="s">
        <v>625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626</v>
      </c>
      <c r="E334" s="14">
        <v>1</v>
      </c>
      <c r="F334" s="11">
        <v>60010100</v>
      </c>
      <c r="G334" s="14">
        <v>0</v>
      </c>
      <c r="H334" s="13">
        <v>0</v>
      </c>
      <c r="I334" s="14">
        <v>1</v>
      </c>
      <c r="J334" s="14">
        <v>0</v>
      </c>
      <c r="K334" s="14">
        <v>0</v>
      </c>
      <c r="L334" s="11">
        <v>0</v>
      </c>
      <c r="M334" s="11">
        <v>0</v>
      </c>
      <c r="N334" s="54">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467</v>
      </c>
      <c r="AU334" s="11" t="s">
        <v>347</v>
      </c>
      <c r="AV334" s="14">
        <v>10000007</v>
      </c>
      <c r="AW334" s="14">
        <v>70302007</v>
      </c>
      <c r="AX334" s="15" t="s">
        <v>378</v>
      </c>
      <c r="AY334" s="13" t="s">
        <v>627</v>
      </c>
      <c r="AZ334" s="13">
        <v>0</v>
      </c>
      <c r="BA334" s="13">
        <v>0</v>
      </c>
      <c r="BB334" s="36" t="s">
        <v>628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629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9">
        <v>0</v>
      </c>
      <c r="AH335" s="29">
        <v>0</v>
      </c>
      <c r="AI335" s="24">
        <v>0</v>
      </c>
      <c r="AJ335" s="17">
        <v>0</v>
      </c>
      <c r="AK335" s="30">
        <v>0</v>
      </c>
      <c r="AL335" s="17">
        <v>0</v>
      </c>
      <c r="AM335" s="17">
        <v>0</v>
      </c>
      <c r="AN335" s="17">
        <v>0.5</v>
      </c>
      <c r="AO335" s="17">
        <v>10000</v>
      </c>
      <c r="AP335" s="17">
        <v>2</v>
      </c>
      <c r="AQ335" s="17">
        <v>0</v>
      </c>
      <c r="AR335" s="24">
        <v>0</v>
      </c>
      <c r="AS335" s="32" t="s">
        <v>156</v>
      </c>
      <c r="AT335" s="17" t="s">
        <v>195</v>
      </c>
      <c r="AU335" s="18">
        <v>0</v>
      </c>
      <c r="AV335" s="18">
        <v>0</v>
      </c>
      <c r="AW335" s="18">
        <v>20000004</v>
      </c>
      <c r="AX335" s="37" t="s">
        <v>158</v>
      </c>
      <c r="AY335" s="38">
        <v>0</v>
      </c>
      <c r="AZ335" s="39">
        <v>0</v>
      </c>
      <c r="BA335" s="39">
        <v>0</v>
      </c>
      <c r="BB335" s="40" t="s">
        <v>232</v>
      </c>
      <c r="BC335" s="17">
        <v>0</v>
      </c>
      <c r="BD335" s="17">
        <v>0</v>
      </c>
      <c r="BE335" s="24">
        <v>0</v>
      </c>
      <c r="BF335" s="17">
        <v>1</v>
      </c>
      <c r="BG335" s="17">
        <v>2</v>
      </c>
      <c r="BH335" s="30">
        <v>0</v>
      </c>
      <c r="BI335" s="17">
        <v>0</v>
      </c>
      <c r="BJ335" s="24">
        <v>0</v>
      </c>
      <c r="BK335" s="24">
        <v>0</v>
      </c>
      <c r="BL335" s="24">
        <v>0</v>
      </c>
      <c r="BM335" s="24">
        <v>0</v>
      </c>
      <c r="BN335" s="24">
        <v>0</v>
      </c>
      <c r="BO335" s="24">
        <v>0</v>
      </c>
    </row>
    <row r="336" spans="3:67" ht="20.100000000000001" customHeight="1">
      <c r="C336" s="16">
        <v>62004252</v>
      </c>
      <c r="D336" s="17" t="s">
        <v>630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9">
        <v>1</v>
      </c>
      <c r="AH336" s="29">
        <v>1</v>
      </c>
      <c r="AI336" s="24">
        <v>0</v>
      </c>
      <c r="AJ336" s="17">
        <v>1.5</v>
      </c>
      <c r="AK336" s="30">
        <v>0</v>
      </c>
      <c r="AL336" s="17">
        <v>0</v>
      </c>
      <c r="AM336" s="17">
        <v>0</v>
      </c>
      <c r="AN336" s="17">
        <v>0.5</v>
      </c>
      <c r="AO336" s="17">
        <v>4000</v>
      </c>
      <c r="AP336" s="17">
        <v>3</v>
      </c>
      <c r="AQ336" s="17">
        <v>0</v>
      </c>
      <c r="AR336" s="24">
        <v>0</v>
      </c>
      <c r="AS336" s="32" t="s">
        <v>156</v>
      </c>
      <c r="AT336" s="17" t="s">
        <v>195</v>
      </c>
      <c r="AU336" s="18">
        <v>0</v>
      </c>
      <c r="AV336" s="18">
        <v>0</v>
      </c>
      <c r="AW336" s="18">
        <v>20000020</v>
      </c>
      <c r="AX336" s="37" t="s">
        <v>158</v>
      </c>
      <c r="AY336" s="38">
        <v>0</v>
      </c>
      <c r="AZ336" s="39">
        <v>0</v>
      </c>
      <c r="BA336" s="39">
        <v>0</v>
      </c>
      <c r="BB336" s="40" t="s">
        <v>474</v>
      </c>
      <c r="BC336" s="17">
        <v>0</v>
      </c>
      <c r="BD336" s="17">
        <v>0</v>
      </c>
      <c r="BE336" s="24">
        <v>0</v>
      </c>
      <c r="BF336" s="17">
        <v>0</v>
      </c>
      <c r="BG336" s="17">
        <v>3</v>
      </c>
      <c r="BH336" s="30">
        <v>0</v>
      </c>
      <c r="BI336" s="17">
        <v>0</v>
      </c>
      <c r="BJ336" s="24">
        <v>0</v>
      </c>
      <c r="BK336" s="24">
        <v>0</v>
      </c>
      <c r="BL336" s="24">
        <v>0</v>
      </c>
      <c r="BM336" s="24">
        <v>0</v>
      </c>
      <c r="BN336" s="24">
        <v>0</v>
      </c>
      <c r="BO336" s="24">
        <v>0</v>
      </c>
    </row>
    <row r="337" spans="3:67" ht="20.100000000000001" customHeight="1">
      <c r="C337" s="16">
        <v>62004253</v>
      </c>
      <c r="D337" s="17" t="s">
        <v>631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156</v>
      </c>
      <c r="AT337" s="17" t="s">
        <v>195</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65">
        <v>62004301</v>
      </c>
      <c r="D338" s="53" t="s">
        <v>632</v>
      </c>
      <c r="E338" s="65">
        <v>1</v>
      </c>
      <c r="F338" s="54">
        <v>60010100</v>
      </c>
      <c r="G338" s="65">
        <v>0</v>
      </c>
      <c r="H338" s="72">
        <v>0</v>
      </c>
      <c r="I338" s="65">
        <v>1</v>
      </c>
      <c r="J338" s="65">
        <v>0</v>
      </c>
      <c r="K338" s="65">
        <v>0</v>
      </c>
      <c r="L338" s="54">
        <v>0</v>
      </c>
      <c r="M338" s="54">
        <v>0</v>
      </c>
      <c r="N338" s="54">
        <v>2</v>
      </c>
      <c r="O338" s="54">
        <v>1</v>
      </c>
      <c r="P338" s="54">
        <v>0.3</v>
      </c>
      <c r="Q338" s="54">
        <v>0</v>
      </c>
      <c r="R338" s="61">
        <v>0</v>
      </c>
      <c r="S338" s="54">
        <v>0</v>
      </c>
      <c r="T338" s="54">
        <v>1</v>
      </c>
      <c r="U338" s="54">
        <v>2</v>
      </c>
      <c r="V338" s="54">
        <v>0</v>
      </c>
      <c r="W338" s="54">
        <v>2</v>
      </c>
      <c r="X338" s="54">
        <v>0</v>
      </c>
      <c r="Y338" s="54">
        <v>1</v>
      </c>
      <c r="Z338" s="54">
        <v>0</v>
      </c>
      <c r="AA338" s="54">
        <v>0</v>
      </c>
      <c r="AB338" s="54">
        <v>0</v>
      </c>
      <c r="AC338" s="54">
        <v>0</v>
      </c>
      <c r="AD338" s="54">
        <v>12</v>
      </c>
      <c r="AE338" s="54">
        <v>1</v>
      </c>
      <c r="AF338" s="54">
        <v>3</v>
      </c>
      <c r="AG338" s="61">
        <v>4</v>
      </c>
      <c r="AH338" s="61">
        <v>1</v>
      </c>
      <c r="AI338" s="61">
        <v>0</v>
      </c>
      <c r="AJ338" s="61">
        <v>1.5</v>
      </c>
      <c r="AK338" s="54">
        <v>0</v>
      </c>
      <c r="AL338" s="54">
        <v>0</v>
      </c>
      <c r="AM338" s="54">
        <v>0</v>
      </c>
      <c r="AN338" s="54">
        <v>2.5</v>
      </c>
      <c r="AO338" s="54">
        <v>4000</v>
      </c>
      <c r="AP338" s="54">
        <v>2</v>
      </c>
      <c r="AQ338" s="54">
        <v>0</v>
      </c>
      <c r="AR338" s="61">
        <v>0</v>
      </c>
      <c r="AS338" s="54">
        <v>80001030</v>
      </c>
      <c r="AT338" s="81" t="s">
        <v>396</v>
      </c>
      <c r="AU338" s="54" t="s">
        <v>347</v>
      </c>
      <c r="AV338" s="65">
        <v>10000007</v>
      </c>
      <c r="AW338" s="65">
        <v>70204002</v>
      </c>
      <c r="AX338" s="53" t="s">
        <v>158</v>
      </c>
      <c r="AY338" s="54" t="s">
        <v>633</v>
      </c>
      <c r="AZ338" s="72">
        <v>0</v>
      </c>
      <c r="BA338" s="72">
        <v>0</v>
      </c>
      <c r="BB338" s="73" t="s">
        <v>394</v>
      </c>
      <c r="BC338" s="54">
        <v>0</v>
      </c>
      <c r="BD338" s="54">
        <v>0</v>
      </c>
      <c r="BE338" s="54">
        <v>0</v>
      </c>
      <c r="BF338" s="54">
        <v>0</v>
      </c>
      <c r="BG338" s="54">
        <v>0</v>
      </c>
      <c r="BH338" s="54">
        <v>0</v>
      </c>
      <c r="BI338" s="84">
        <v>0</v>
      </c>
      <c r="BJ338" s="61">
        <v>0</v>
      </c>
      <c r="BK338" s="61">
        <v>0</v>
      </c>
      <c r="BL338" s="61">
        <v>0</v>
      </c>
      <c r="BM338" s="61">
        <v>0</v>
      </c>
      <c r="BN338" s="61">
        <v>0</v>
      </c>
      <c r="BO338" s="61">
        <v>0</v>
      </c>
    </row>
    <row r="339" spans="3:67" ht="20.100000000000001" customHeight="1">
      <c r="C339" s="65">
        <v>62004302</v>
      </c>
      <c r="D339" s="81" t="s">
        <v>399</v>
      </c>
      <c r="E339" s="65">
        <v>1</v>
      </c>
      <c r="F339" s="65">
        <v>60010500</v>
      </c>
      <c r="G339" s="65">
        <v>0</v>
      </c>
      <c r="H339" s="72">
        <v>0</v>
      </c>
      <c r="I339" s="65">
        <v>1</v>
      </c>
      <c r="J339" s="65">
        <v>0</v>
      </c>
      <c r="K339" s="65">
        <v>0</v>
      </c>
      <c r="L339" s="65">
        <v>0</v>
      </c>
      <c r="M339" s="65">
        <v>0</v>
      </c>
      <c r="N339" s="54">
        <v>2</v>
      </c>
      <c r="O339" s="65">
        <v>2</v>
      </c>
      <c r="P339" s="65">
        <v>0.3</v>
      </c>
      <c r="Q339" s="65">
        <v>0</v>
      </c>
      <c r="R339" s="61">
        <v>0</v>
      </c>
      <c r="S339" s="72">
        <v>0</v>
      </c>
      <c r="T339" s="54">
        <v>1</v>
      </c>
      <c r="U339" s="65">
        <v>2</v>
      </c>
      <c r="V339" s="65">
        <v>0</v>
      </c>
      <c r="W339" s="65">
        <v>0</v>
      </c>
      <c r="X339" s="65">
        <v>0</v>
      </c>
      <c r="Y339" s="65">
        <v>0</v>
      </c>
      <c r="Z339" s="65">
        <v>0</v>
      </c>
      <c r="AA339" s="65">
        <v>0</v>
      </c>
      <c r="AB339" s="54">
        <v>0</v>
      </c>
      <c r="AC339" s="65">
        <v>0</v>
      </c>
      <c r="AD339" s="54">
        <v>12</v>
      </c>
      <c r="AE339" s="65">
        <v>0</v>
      </c>
      <c r="AF339" s="65">
        <v>0</v>
      </c>
      <c r="AG339" s="61">
        <v>7</v>
      </c>
      <c r="AH339" s="61">
        <v>0</v>
      </c>
      <c r="AI339" s="61">
        <v>0</v>
      </c>
      <c r="AJ339" s="61">
        <v>0</v>
      </c>
      <c r="AK339" s="65">
        <v>0</v>
      </c>
      <c r="AL339" s="65">
        <v>0</v>
      </c>
      <c r="AM339" s="65">
        <v>0</v>
      </c>
      <c r="AN339" s="65">
        <v>0</v>
      </c>
      <c r="AO339" s="65">
        <v>1000</v>
      </c>
      <c r="AP339" s="65">
        <v>0</v>
      </c>
      <c r="AQ339" s="65">
        <v>0</v>
      </c>
      <c r="AR339" s="61">
        <v>0</v>
      </c>
      <c r="AS339" s="65">
        <v>90204004</v>
      </c>
      <c r="AT339" s="81" t="s">
        <v>157</v>
      </c>
      <c r="AU339" s="65" t="s">
        <v>245</v>
      </c>
      <c r="AV339" s="65">
        <v>0</v>
      </c>
      <c r="AW339" s="65">
        <v>0</v>
      </c>
      <c r="AX339" s="81" t="s">
        <v>158</v>
      </c>
      <c r="AY339" s="81" t="s">
        <v>156</v>
      </c>
      <c r="AZ339" s="72">
        <v>0</v>
      </c>
      <c r="BA339" s="72">
        <v>0</v>
      </c>
      <c r="BB339" s="83" t="s">
        <v>400</v>
      </c>
      <c r="BC339" s="65">
        <v>0</v>
      </c>
      <c r="BD339" s="54">
        <v>0</v>
      </c>
      <c r="BE339" s="65">
        <v>0</v>
      </c>
      <c r="BF339" s="65">
        <v>0</v>
      </c>
      <c r="BG339" s="65">
        <v>0</v>
      </c>
      <c r="BH339" s="65">
        <v>0</v>
      </c>
      <c r="BI339" s="84">
        <v>0</v>
      </c>
      <c r="BJ339" s="61">
        <v>0</v>
      </c>
      <c r="BK339" s="61">
        <v>0</v>
      </c>
      <c r="BL339" s="61">
        <v>0</v>
      </c>
      <c r="BM339" s="61">
        <v>0</v>
      </c>
      <c r="BN339" s="61">
        <v>0</v>
      </c>
      <c r="BO339" s="61">
        <v>0</v>
      </c>
    </row>
    <row r="340" spans="3:67" ht="19.5" customHeight="1">
      <c r="C340" s="65">
        <v>62004303</v>
      </c>
      <c r="D340" s="81" t="s">
        <v>464</v>
      </c>
      <c r="E340" s="65">
        <v>1</v>
      </c>
      <c r="F340" s="65">
        <v>60010500</v>
      </c>
      <c r="G340" s="65">
        <v>0</v>
      </c>
      <c r="H340" s="72">
        <v>0</v>
      </c>
      <c r="I340" s="65">
        <v>1</v>
      </c>
      <c r="J340" s="65">
        <v>0</v>
      </c>
      <c r="K340" s="65">
        <v>0</v>
      </c>
      <c r="L340" s="65">
        <v>0</v>
      </c>
      <c r="M340" s="65">
        <v>0</v>
      </c>
      <c r="N340" s="54">
        <v>2</v>
      </c>
      <c r="O340" s="65">
        <v>2</v>
      </c>
      <c r="P340" s="65">
        <v>0.3</v>
      </c>
      <c r="Q340" s="65">
        <v>0</v>
      </c>
      <c r="R340" s="61">
        <v>0</v>
      </c>
      <c r="S340" s="72">
        <v>0</v>
      </c>
      <c r="T340" s="54">
        <v>1</v>
      </c>
      <c r="U340" s="65">
        <v>2</v>
      </c>
      <c r="V340" s="65">
        <v>0</v>
      </c>
      <c r="W340" s="65">
        <v>0</v>
      </c>
      <c r="X340" s="65">
        <v>0</v>
      </c>
      <c r="Y340" s="65">
        <v>0</v>
      </c>
      <c r="Z340" s="65">
        <v>0</v>
      </c>
      <c r="AA340" s="65">
        <v>0</v>
      </c>
      <c r="AB340" s="54">
        <v>0</v>
      </c>
      <c r="AC340" s="65">
        <v>0</v>
      </c>
      <c r="AD340" s="54">
        <v>15</v>
      </c>
      <c r="AE340" s="65">
        <v>0</v>
      </c>
      <c r="AF340" s="65">
        <v>0</v>
      </c>
      <c r="AG340" s="61">
        <v>2</v>
      </c>
      <c r="AH340" s="61">
        <v>0</v>
      </c>
      <c r="AI340" s="61">
        <v>0</v>
      </c>
      <c r="AJ340" s="61">
        <v>0</v>
      </c>
      <c r="AK340" s="65">
        <v>0</v>
      </c>
      <c r="AL340" s="65">
        <v>0</v>
      </c>
      <c r="AM340" s="65">
        <v>0</v>
      </c>
      <c r="AN340" s="65">
        <v>0</v>
      </c>
      <c r="AO340" s="65">
        <v>1000</v>
      </c>
      <c r="AP340" s="65">
        <v>0</v>
      </c>
      <c r="AQ340" s="65">
        <v>0</v>
      </c>
      <c r="AR340" s="61" t="s">
        <v>462</v>
      </c>
      <c r="AS340" s="65" t="s">
        <v>156</v>
      </c>
      <c r="AT340" s="81" t="s">
        <v>157</v>
      </c>
      <c r="AU340" s="65" t="s">
        <v>245</v>
      </c>
      <c r="AV340" s="65">
        <v>0</v>
      </c>
      <c r="AW340" s="65">
        <v>0</v>
      </c>
      <c r="AX340" s="81" t="s">
        <v>158</v>
      </c>
      <c r="AY340" s="81" t="s">
        <v>156</v>
      </c>
      <c r="AZ340" s="72">
        <v>0</v>
      </c>
      <c r="BA340" s="72">
        <v>0</v>
      </c>
      <c r="BB340" s="83" t="s">
        <v>634</v>
      </c>
      <c r="BC340" s="65">
        <v>0</v>
      </c>
      <c r="BD340" s="54">
        <v>0</v>
      </c>
      <c r="BE340" s="65">
        <v>0</v>
      </c>
      <c r="BF340" s="65">
        <v>0</v>
      </c>
      <c r="BG340" s="65">
        <v>0</v>
      </c>
      <c r="BH340" s="65">
        <v>0</v>
      </c>
      <c r="BI340" s="84">
        <v>0</v>
      </c>
      <c r="BJ340" s="61">
        <v>0</v>
      </c>
      <c r="BK340" s="61">
        <v>0</v>
      </c>
      <c r="BL340" s="61">
        <v>0</v>
      </c>
      <c r="BM340" s="61">
        <v>0</v>
      </c>
      <c r="BN340" s="61">
        <v>0</v>
      </c>
      <c r="BO340" s="61">
        <v>0</v>
      </c>
    </row>
    <row r="341" spans="3:67" ht="19.5" customHeight="1">
      <c r="C341" s="65">
        <v>62004304</v>
      </c>
      <c r="D341" s="53" t="s">
        <v>635</v>
      </c>
      <c r="E341" s="65">
        <v>1</v>
      </c>
      <c r="F341" s="54">
        <v>60010100</v>
      </c>
      <c r="G341" s="65">
        <v>0</v>
      </c>
      <c r="H341" s="72">
        <v>0</v>
      </c>
      <c r="I341" s="65">
        <v>1</v>
      </c>
      <c r="J341" s="65">
        <v>0</v>
      </c>
      <c r="K341" s="65">
        <v>0</v>
      </c>
      <c r="L341" s="54">
        <v>0</v>
      </c>
      <c r="M341" s="54">
        <v>0</v>
      </c>
      <c r="N341" s="54">
        <v>2</v>
      </c>
      <c r="O341" s="54">
        <v>1</v>
      </c>
      <c r="P341" s="54">
        <v>0.3</v>
      </c>
      <c r="Q341" s="54">
        <v>0</v>
      </c>
      <c r="R341" s="61">
        <v>0</v>
      </c>
      <c r="S341" s="54">
        <v>0</v>
      </c>
      <c r="T341" s="54">
        <v>1</v>
      </c>
      <c r="U341" s="54">
        <v>2</v>
      </c>
      <c r="V341" s="54">
        <v>0</v>
      </c>
      <c r="W341" s="54">
        <v>3</v>
      </c>
      <c r="X341" s="54">
        <v>0</v>
      </c>
      <c r="Y341" s="54">
        <v>1</v>
      </c>
      <c r="Z341" s="54">
        <v>0</v>
      </c>
      <c r="AA341" s="54">
        <v>0</v>
      </c>
      <c r="AB341" s="54">
        <v>0</v>
      </c>
      <c r="AC341" s="54">
        <v>0</v>
      </c>
      <c r="AD341" s="54">
        <v>15</v>
      </c>
      <c r="AE341" s="54">
        <v>1</v>
      </c>
      <c r="AF341" s="54">
        <v>8</v>
      </c>
      <c r="AG341" s="61">
        <v>0</v>
      </c>
      <c r="AH341" s="61">
        <v>1</v>
      </c>
      <c r="AI341" s="61">
        <v>0</v>
      </c>
      <c r="AJ341" s="61">
        <v>4</v>
      </c>
      <c r="AK341" s="54">
        <v>0</v>
      </c>
      <c r="AL341" s="54">
        <v>0</v>
      </c>
      <c r="AM341" s="54">
        <v>0</v>
      </c>
      <c r="AN341" s="54">
        <v>3</v>
      </c>
      <c r="AO341" s="54">
        <v>5000</v>
      </c>
      <c r="AP341" s="54">
        <v>2</v>
      </c>
      <c r="AQ341" s="54">
        <v>0</v>
      </c>
      <c r="AR341" s="61">
        <v>0</v>
      </c>
      <c r="AS341" s="54" t="s">
        <v>424</v>
      </c>
      <c r="AT341" s="81" t="s">
        <v>396</v>
      </c>
      <c r="AU341" s="54" t="s">
        <v>347</v>
      </c>
      <c r="AV341" s="65">
        <v>10000007</v>
      </c>
      <c r="AW341" s="65">
        <v>70305008</v>
      </c>
      <c r="AX341" s="53" t="s">
        <v>158</v>
      </c>
      <c r="AY341" s="54">
        <v>0</v>
      </c>
      <c r="AZ341" s="72">
        <v>0</v>
      </c>
      <c r="BA341" s="72">
        <v>0</v>
      </c>
      <c r="BB341" s="73" t="s">
        <v>636</v>
      </c>
      <c r="BC341" s="54">
        <v>0</v>
      </c>
      <c r="BD341" s="54">
        <v>0</v>
      </c>
      <c r="BE341" s="54">
        <v>0</v>
      </c>
      <c r="BF341" s="54">
        <v>0</v>
      </c>
      <c r="BG341" s="54">
        <v>0</v>
      </c>
      <c r="BH341" s="54">
        <v>0</v>
      </c>
      <c r="BI341" s="84">
        <v>0</v>
      </c>
      <c r="BJ341" s="61">
        <v>0</v>
      </c>
      <c r="BK341" s="61">
        <v>0</v>
      </c>
      <c r="BL341" s="61">
        <v>0</v>
      </c>
      <c r="BM341" s="61">
        <v>0</v>
      </c>
      <c r="BN341" s="61">
        <v>0</v>
      </c>
      <c r="BO341" s="61">
        <v>0</v>
      </c>
    </row>
    <row r="342" spans="3:67" ht="19.5" customHeight="1">
      <c r="C342" s="65">
        <v>62004305</v>
      </c>
      <c r="D342" s="53" t="s">
        <v>637</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1</v>
      </c>
      <c r="X342" s="54">
        <v>0</v>
      </c>
      <c r="Y342" s="54">
        <v>1</v>
      </c>
      <c r="Z342" s="54">
        <v>0</v>
      </c>
      <c r="AA342" s="54">
        <v>0</v>
      </c>
      <c r="AB342" s="54">
        <v>0</v>
      </c>
      <c r="AC342" s="54">
        <v>0</v>
      </c>
      <c r="AD342" s="54">
        <v>30</v>
      </c>
      <c r="AE342" s="54">
        <v>1</v>
      </c>
      <c r="AF342" s="54" t="s">
        <v>506</v>
      </c>
      <c r="AG342" s="61">
        <v>0</v>
      </c>
      <c r="AH342" s="61">
        <v>0</v>
      </c>
      <c r="AI342" s="61">
        <v>0</v>
      </c>
      <c r="AJ342" s="61">
        <v>0</v>
      </c>
      <c r="AK342" s="54">
        <v>0</v>
      </c>
      <c r="AL342" s="54">
        <v>0</v>
      </c>
      <c r="AM342" s="54">
        <v>0</v>
      </c>
      <c r="AN342" s="54">
        <v>0.5</v>
      </c>
      <c r="AO342" s="54">
        <v>999999</v>
      </c>
      <c r="AP342" s="54">
        <v>0.5</v>
      </c>
      <c r="AQ342" s="54">
        <v>0</v>
      </c>
      <c r="AR342" s="61">
        <v>0</v>
      </c>
      <c r="AS342" s="186" t="s">
        <v>585</v>
      </c>
      <c r="AT342" s="81" t="s">
        <v>157</v>
      </c>
      <c r="AU342" s="54" t="s">
        <v>347</v>
      </c>
      <c r="AV342" s="65">
        <v>10000007</v>
      </c>
      <c r="AW342" s="65">
        <v>70202004</v>
      </c>
      <c r="AX342" s="81" t="s">
        <v>228</v>
      </c>
      <c r="AY342" s="81" t="s">
        <v>258</v>
      </c>
      <c r="AZ342" s="72">
        <v>0</v>
      </c>
      <c r="BA342" s="72">
        <v>0</v>
      </c>
      <c r="BB342" s="73" t="s">
        <v>574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62004306</v>
      </c>
      <c r="D343" s="81" t="s">
        <v>435</v>
      </c>
      <c r="E343" s="65">
        <v>1</v>
      </c>
      <c r="F343" s="65">
        <v>60010300</v>
      </c>
      <c r="G343" s="65">
        <v>0</v>
      </c>
      <c r="H343" s="72">
        <v>0</v>
      </c>
      <c r="I343" s="65">
        <v>1</v>
      </c>
      <c r="J343" s="65">
        <v>0</v>
      </c>
      <c r="K343" s="65">
        <v>0</v>
      </c>
      <c r="L343" s="65">
        <v>0</v>
      </c>
      <c r="M343" s="65">
        <v>0</v>
      </c>
      <c r="N343" s="54">
        <v>2</v>
      </c>
      <c r="O343" s="65">
        <v>2</v>
      </c>
      <c r="P343" s="65">
        <v>0.9</v>
      </c>
      <c r="Q343" s="65">
        <v>0</v>
      </c>
      <c r="R343" s="61">
        <v>0</v>
      </c>
      <c r="S343" s="72">
        <v>0</v>
      </c>
      <c r="T343" s="54">
        <v>1</v>
      </c>
      <c r="U343" s="65">
        <v>2</v>
      </c>
      <c r="V343" s="65">
        <v>0</v>
      </c>
      <c r="W343" s="65">
        <v>3</v>
      </c>
      <c r="X343" s="65">
        <v>0</v>
      </c>
      <c r="Y343" s="65">
        <v>1</v>
      </c>
      <c r="Z343" s="65">
        <v>0</v>
      </c>
      <c r="AA343" s="65">
        <v>0</v>
      </c>
      <c r="AB343" s="65">
        <v>0</v>
      </c>
      <c r="AC343" s="65">
        <v>0</v>
      </c>
      <c r="AD343" s="65">
        <v>20</v>
      </c>
      <c r="AE343" s="65">
        <v>2</v>
      </c>
      <c r="AF343" s="54" t="s">
        <v>638</v>
      </c>
      <c r="AG343" s="61">
        <v>2</v>
      </c>
      <c r="AH343" s="61">
        <v>2</v>
      </c>
      <c r="AI343" s="61">
        <v>0</v>
      </c>
      <c r="AJ343" s="61">
        <v>3</v>
      </c>
      <c r="AK343" s="65">
        <v>0</v>
      </c>
      <c r="AL343" s="65">
        <v>0</v>
      </c>
      <c r="AM343" s="65">
        <v>0</v>
      </c>
      <c r="AN343" s="65">
        <v>0.5</v>
      </c>
      <c r="AO343" s="65">
        <v>60000</v>
      </c>
      <c r="AP343" s="65">
        <v>0</v>
      </c>
      <c r="AQ343" s="65">
        <v>4</v>
      </c>
      <c r="AR343" s="61">
        <v>0</v>
      </c>
      <c r="AS343" s="65" t="s">
        <v>424</v>
      </c>
      <c r="AT343" s="81" t="s">
        <v>156</v>
      </c>
      <c r="AU343" s="65" t="s">
        <v>354</v>
      </c>
      <c r="AV343" s="65">
        <v>10003002</v>
      </c>
      <c r="AW343" s="65">
        <v>20000039</v>
      </c>
      <c r="AX343" s="81" t="s">
        <v>437</v>
      </c>
      <c r="AY343" s="81" t="s">
        <v>639</v>
      </c>
      <c r="AZ343" s="72">
        <v>0</v>
      </c>
      <c r="BA343" s="72">
        <v>0</v>
      </c>
      <c r="BB343" s="83" t="s">
        <v>439</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62004307</v>
      </c>
      <c r="D344" s="81" t="s">
        <v>435</v>
      </c>
      <c r="E344" s="65">
        <v>1</v>
      </c>
      <c r="F344" s="65">
        <v>60010300</v>
      </c>
      <c r="G344" s="65">
        <v>0</v>
      </c>
      <c r="H344" s="72">
        <v>0</v>
      </c>
      <c r="I344" s="65">
        <v>1</v>
      </c>
      <c r="J344" s="65">
        <v>0</v>
      </c>
      <c r="K344" s="65">
        <v>0</v>
      </c>
      <c r="L344" s="65">
        <v>0</v>
      </c>
      <c r="M344" s="65">
        <v>0</v>
      </c>
      <c r="N344" s="54">
        <v>2</v>
      </c>
      <c r="O344" s="65">
        <v>2</v>
      </c>
      <c r="P344" s="65">
        <v>0.9</v>
      </c>
      <c r="Q344" s="65">
        <v>0</v>
      </c>
      <c r="R344" s="61">
        <v>0</v>
      </c>
      <c r="S344" s="72">
        <v>0</v>
      </c>
      <c r="T344" s="54">
        <v>1</v>
      </c>
      <c r="U344" s="65">
        <v>2</v>
      </c>
      <c r="V344" s="65">
        <v>0</v>
      </c>
      <c r="W344" s="65">
        <v>3</v>
      </c>
      <c r="X344" s="65">
        <v>0</v>
      </c>
      <c r="Y344" s="65">
        <v>1</v>
      </c>
      <c r="Z344" s="65">
        <v>0</v>
      </c>
      <c r="AA344" s="65">
        <v>0</v>
      </c>
      <c r="AB344" s="65">
        <v>0</v>
      </c>
      <c r="AC344" s="65">
        <v>0</v>
      </c>
      <c r="AD344" s="65">
        <v>20</v>
      </c>
      <c r="AE344" s="65">
        <v>2</v>
      </c>
      <c r="AF344" s="54" t="s">
        <v>638</v>
      </c>
      <c r="AG344" s="61">
        <v>2</v>
      </c>
      <c r="AH344" s="61">
        <v>2</v>
      </c>
      <c r="AI344" s="61">
        <v>0</v>
      </c>
      <c r="AJ344" s="61">
        <v>3</v>
      </c>
      <c r="AK344" s="65">
        <v>0</v>
      </c>
      <c r="AL344" s="65">
        <v>0</v>
      </c>
      <c r="AM344" s="65">
        <v>0</v>
      </c>
      <c r="AN344" s="65">
        <v>0.5</v>
      </c>
      <c r="AO344" s="65">
        <v>60000</v>
      </c>
      <c r="AP344" s="65">
        <v>0</v>
      </c>
      <c r="AQ344" s="65">
        <v>4</v>
      </c>
      <c r="AR344" s="61">
        <v>0</v>
      </c>
      <c r="AS344" s="65" t="s">
        <v>424</v>
      </c>
      <c r="AT344" s="81" t="s">
        <v>156</v>
      </c>
      <c r="AU344" s="65" t="s">
        <v>354</v>
      </c>
      <c r="AV344" s="65">
        <v>10003002</v>
      </c>
      <c r="AW344" s="65">
        <v>20000039</v>
      </c>
      <c r="AX344" s="81" t="s">
        <v>437</v>
      </c>
      <c r="AY344" s="81" t="s">
        <v>640</v>
      </c>
      <c r="AZ344" s="72">
        <v>0</v>
      </c>
      <c r="BA344" s="72">
        <v>0</v>
      </c>
      <c r="BB344" s="83" t="s">
        <v>439</v>
      </c>
      <c r="BC344" s="65">
        <v>0</v>
      </c>
      <c r="BD344" s="54">
        <v>0</v>
      </c>
      <c r="BE344" s="65">
        <v>0</v>
      </c>
      <c r="BF344" s="65">
        <v>0</v>
      </c>
      <c r="BG344" s="65">
        <v>0</v>
      </c>
      <c r="BH344" s="65">
        <v>0</v>
      </c>
      <c r="BI344" s="84">
        <v>0</v>
      </c>
      <c r="BJ344" s="61">
        <v>0</v>
      </c>
      <c r="BK344" s="61">
        <v>0</v>
      </c>
      <c r="BL344" s="61">
        <v>0</v>
      </c>
      <c r="BM344" s="61">
        <v>0</v>
      </c>
      <c r="BN344" s="61">
        <v>0</v>
      </c>
      <c r="BO344" s="61">
        <v>0</v>
      </c>
    </row>
    <row r="345" spans="3:67" ht="19.5" customHeight="1">
      <c r="C345" s="65">
        <v>62004308</v>
      </c>
      <c r="D345" s="81" t="s">
        <v>435</v>
      </c>
      <c r="E345" s="65">
        <v>1</v>
      </c>
      <c r="F345" s="65">
        <v>60010300</v>
      </c>
      <c r="G345" s="65">
        <v>0</v>
      </c>
      <c r="H345" s="72">
        <v>0</v>
      </c>
      <c r="I345" s="65">
        <v>1</v>
      </c>
      <c r="J345" s="65">
        <v>0</v>
      </c>
      <c r="K345" s="65">
        <v>0</v>
      </c>
      <c r="L345" s="65">
        <v>0</v>
      </c>
      <c r="M345" s="65">
        <v>0</v>
      </c>
      <c r="N345" s="54">
        <v>2</v>
      </c>
      <c r="O345" s="65">
        <v>2</v>
      </c>
      <c r="P345" s="65">
        <v>0.9</v>
      </c>
      <c r="Q345" s="65">
        <v>0</v>
      </c>
      <c r="R345" s="61">
        <v>0</v>
      </c>
      <c r="S345" s="72">
        <v>0</v>
      </c>
      <c r="T345" s="54">
        <v>1</v>
      </c>
      <c r="U345" s="65">
        <v>2</v>
      </c>
      <c r="V345" s="65">
        <v>0</v>
      </c>
      <c r="W345" s="65">
        <v>3</v>
      </c>
      <c r="X345" s="65">
        <v>0</v>
      </c>
      <c r="Y345" s="65">
        <v>1</v>
      </c>
      <c r="Z345" s="65">
        <v>0</v>
      </c>
      <c r="AA345" s="65">
        <v>0</v>
      </c>
      <c r="AB345" s="65">
        <v>0</v>
      </c>
      <c r="AC345" s="65">
        <v>0</v>
      </c>
      <c r="AD345" s="65">
        <v>20</v>
      </c>
      <c r="AE345" s="65">
        <v>2</v>
      </c>
      <c r="AF345" s="54" t="s">
        <v>638</v>
      </c>
      <c r="AG345" s="61">
        <v>2</v>
      </c>
      <c r="AH345" s="61">
        <v>2</v>
      </c>
      <c r="AI345" s="61">
        <v>0</v>
      </c>
      <c r="AJ345" s="61">
        <v>3</v>
      </c>
      <c r="AK345" s="65">
        <v>0</v>
      </c>
      <c r="AL345" s="65">
        <v>0</v>
      </c>
      <c r="AM345" s="65">
        <v>0</v>
      </c>
      <c r="AN345" s="65">
        <v>0.5</v>
      </c>
      <c r="AO345" s="65">
        <v>60000</v>
      </c>
      <c r="AP345" s="65">
        <v>0</v>
      </c>
      <c r="AQ345" s="65">
        <v>4</v>
      </c>
      <c r="AR345" s="61">
        <v>0</v>
      </c>
      <c r="AS345" s="65" t="s">
        <v>424</v>
      </c>
      <c r="AT345" s="81" t="s">
        <v>156</v>
      </c>
      <c r="AU345" s="65" t="s">
        <v>354</v>
      </c>
      <c r="AV345" s="65">
        <v>10003002</v>
      </c>
      <c r="AW345" s="65">
        <v>20000039</v>
      </c>
      <c r="AX345" s="81" t="s">
        <v>437</v>
      </c>
      <c r="AY345" s="81" t="s">
        <v>641</v>
      </c>
      <c r="AZ345" s="72">
        <v>0</v>
      </c>
      <c r="BA345" s="72">
        <v>0</v>
      </c>
      <c r="BB345" s="83" t="s">
        <v>439</v>
      </c>
      <c r="BC345" s="65">
        <v>0</v>
      </c>
      <c r="BD345" s="54">
        <v>0</v>
      </c>
      <c r="BE345" s="65">
        <v>0</v>
      </c>
      <c r="BF345" s="65">
        <v>0</v>
      </c>
      <c r="BG345" s="65">
        <v>0</v>
      </c>
      <c r="BH345" s="65">
        <v>0</v>
      </c>
      <c r="BI345" s="84">
        <v>0</v>
      </c>
      <c r="BJ345" s="61">
        <v>0</v>
      </c>
      <c r="BK345" s="61">
        <v>0</v>
      </c>
      <c r="BL345" s="61">
        <v>0</v>
      </c>
      <c r="BM345" s="61">
        <v>0</v>
      </c>
      <c r="BN345" s="61">
        <v>0</v>
      </c>
      <c r="BO345" s="61">
        <v>0</v>
      </c>
    </row>
    <row r="346" spans="3:67" ht="20.100000000000001" customHeight="1">
      <c r="C346" s="65">
        <v>62004309</v>
      </c>
      <c r="D346" s="53" t="s">
        <v>626</v>
      </c>
      <c r="E346" s="65">
        <v>1</v>
      </c>
      <c r="F346" s="54">
        <v>60010100</v>
      </c>
      <c r="G346" s="65">
        <v>0</v>
      </c>
      <c r="H346" s="72">
        <v>0</v>
      </c>
      <c r="I346" s="65">
        <v>1</v>
      </c>
      <c r="J346" s="65">
        <v>0</v>
      </c>
      <c r="K346" s="65">
        <v>0</v>
      </c>
      <c r="L346" s="54">
        <v>0</v>
      </c>
      <c r="M346" s="54">
        <v>0</v>
      </c>
      <c r="N346" s="54">
        <v>2</v>
      </c>
      <c r="O346" s="54">
        <v>10</v>
      </c>
      <c r="P346" s="54">
        <v>0.5</v>
      </c>
      <c r="Q346" s="54">
        <v>0</v>
      </c>
      <c r="R346" s="61">
        <v>0</v>
      </c>
      <c r="S346" s="54">
        <v>0</v>
      </c>
      <c r="T346" s="54">
        <v>1</v>
      </c>
      <c r="U346" s="54">
        <v>2</v>
      </c>
      <c r="V346" s="54">
        <v>0</v>
      </c>
      <c r="W346" s="54">
        <v>3</v>
      </c>
      <c r="X346" s="54">
        <v>0</v>
      </c>
      <c r="Y346" s="54">
        <v>1</v>
      </c>
      <c r="Z346" s="54">
        <v>0</v>
      </c>
      <c r="AA346" s="54">
        <v>0</v>
      </c>
      <c r="AB346" s="54">
        <v>0</v>
      </c>
      <c r="AC346" s="54">
        <v>0</v>
      </c>
      <c r="AD346" s="54">
        <v>10</v>
      </c>
      <c r="AE346" s="54">
        <v>1</v>
      </c>
      <c r="AF346" s="54">
        <v>3</v>
      </c>
      <c r="AG346" s="61">
        <v>0</v>
      </c>
      <c r="AH346" s="61">
        <v>2</v>
      </c>
      <c r="AI346" s="61">
        <v>0</v>
      </c>
      <c r="AJ346" s="61">
        <v>1.5</v>
      </c>
      <c r="AK346" s="54">
        <v>0</v>
      </c>
      <c r="AL346" s="54">
        <v>0</v>
      </c>
      <c r="AM346" s="54">
        <v>0</v>
      </c>
      <c r="AN346" s="54">
        <v>2</v>
      </c>
      <c r="AO346" s="54">
        <v>10000</v>
      </c>
      <c r="AP346" s="54">
        <v>1.5</v>
      </c>
      <c r="AQ346" s="54">
        <v>5</v>
      </c>
      <c r="AR346" s="61">
        <v>0</v>
      </c>
      <c r="AS346" s="54" t="s">
        <v>156</v>
      </c>
      <c r="AT346" s="81" t="s">
        <v>212</v>
      </c>
      <c r="AU346" s="65" t="s">
        <v>354</v>
      </c>
      <c r="AV346" s="65">
        <v>10000007</v>
      </c>
      <c r="AW346" s="65">
        <v>70302007</v>
      </c>
      <c r="AX346" s="81" t="s">
        <v>378</v>
      </c>
      <c r="AY346" s="72" t="s">
        <v>642</v>
      </c>
      <c r="AZ346" s="72">
        <v>0</v>
      </c>
      <c r="BA346" s="72">
        <v>0</v>
      </c>
      <c r="BB346" s="73" t="s">
        <v>628</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7" t="s">
        <v>643</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65">
        <v>62004311</v>
      </c>
      <c r="D348" s="53" t="s">
        <v>401</v>
      </c>
      <c r="E348" s="11">
        <v>1</v>
      </c>
      <c r="F348" s="11">
        <v>90002001</v>
      </c>
      <c r="G348" s="54">
        <v>0</v>
      </c>
      <c r="H348" s="13">
        <v>0</v>
      </c>
      <c r="I348" s="14">
        <v>1</v>
      </c>
      <c r="J348" s="14">
        <v>0</v>
      </c>
      <c r="K348" s="14">
        <v>0</v>
      </c>
      <c r="L348" s="54">
        <v>0</v>
      </c>
      <c r="M348" s="54">
        <v>0</v>
      </c>
      <c r="N348" s="54">
        <v>2</v>
      </c>
      <c r="O348" s="54">
        <v>2</v>
      </c>
      <c r="P348" s="54">
        <v>0.9</v>
      </c>
      <c r="Q348" s="54">
        <v>0</v>
      </c>
      <c r="R348" s="6">
        <v>0</v>
      </c>
      <c r="S348" s="54">
        <v>0</v>
      </c>
      <c r="T348" s="11">
        <v>1</v>
      </c>
      <c r="U348" s="54">
        <v>2</v>
      </c>
      <c r="V348" s="54">
        <v>0</v>
      </c>
      <c r="W348" s="54">
        <v>4</v>
      </c>
      <c r="X348" s="54">
        <v>0</v>
      </c>
      <c r="Y348" s="54">
        <v>0</v>
      </c>
      <c r="Z348" s="54">
        <v>0</v>
      </c>
      <c r="AA348" s="54">
        <v>0</v>
      </c>
      <c r="AB348" s="54">
        <v>0</v>
      </c>
      <c r="AC348" s="54">
        <v>0</v>
      </c>
      <c r="AD348" s="54">
        <v>25</v>
      </c>
      <c r="AE348" s="54">
        <v>2</v>
      </c>
      <c r="AF348" s="54" t="s">
        <v>402</v>
      </c>
      <c r="AG348" s="6">
        <v>0</v>
      </c>
      <c r="AH348" s="6">
        <v>2</v>
      </c>
      <c r="AI348" s="6">
        <v>0</v>
      </c>
      <c r="AJ348" s="61">
        <v>0</v>
      </c>
      <c r="AK348" s="54">
        <v>0</v>
      </c>
      <c r="AL348" s="54">
        <v>0</v>
      </c>
      <c r="AM348" s="54">
        <v>0</v>
      </c>
      <c r="AN348" s="54">
        <v>6</v>
      </c>
      <c r="AO348" s="54">
        <v>6000</v>
      </c>
      <c r="AP348" s="54">
        <v>1</v>
      </c>
      <c r="AQ348" s="54">
        <v>0</v>
      </c>
      <c r="AR348" s="6">
        <v>0</v>
      </c>
      <c r="AS348" s="54">
        <v>0</v>
      </c>
      <c r="AT348" s="53" t="s">
        <v>195</v>
      </c>
      <c r="AU348" s="11">
        <v>0</v>
      </c>
      <c r="AV348" s="65">
        <v>0</v>
      </c>
      <c r="AW348" s="14">
        <v>22000033</v>
      </c>
      <c r="AX348" s="53" t="s">
        <v>403</v>
      </c>
      <c r="AY348" s="54" t="s">
        <v>644</v>
      </c>
      <c r="AZ348" s="72">
        <v>0</v>
      </c>
      <c r="BA348" s="72">
        <v>0</v>
      </c>
      <c r="BB348" s="73" t="s">
        <v>405</v>
      </c>
      <c r="BC348" s="54">
        <v>0</v>
      </c>
      <c r="BD348" s="11">
        <v>0</v>
      </c>
      <c r="BE348" s="54">
        <v>0</v>
      </c>
      <c r="BF348" s="54">
        <v>0</v>
      </c>
      <c r="BG348" s="54">
        <v>0</v>
      </c>
      <c r="BH348" s="54">
        <v>0</v>
      </c>
      <c r="BI348" s="11">
        <v>0</v>
      </c>
      <c r="BJ348" s="6">
        <v>0</v>
      </c>
      <c r="BK348" s="6">
        <v>0</v>
      </c>
      <c r="BL348" s="6">
        <v>0</v>
      </c>
      <c r="BM348" s="6">
        <v>0</v>
      </c>
      <c r="BN348" s="6">
        <v>0</v>
      </c>
      <c r="BO348" s="6">
        <v>1</v>
      </c>
    </row>
    <row r="349" spans="3:67" ht="20.100000000000001" customHeight="1">
      <c r="C349" s="16">
        <v>62004351</v>
      </c>
      <c r="D349" s="17" t="s">
        <v>645</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9">
        <v>0</v>
      </c>
      <c r="AH349" s="29">
        <v>0</v>
      </c>
      <c r="AI349" s="24">
        <v>0</v>
      </c>
      <c r="AJ349" s="17">
        <v>0</v>
      </c>
      <c r="AK349" s="30">
        <v>0</v>
      </c>
      <c r="AL349" s="17">
        <v>0</v>
      </c>
      <c r="AM349" s="17">
        <v>0</v>
      </c>
      <c r="AN349" s="17">
        <v>0</v>
      </c>
      <c r="AO349" s="17">
        <v>2000</v>
      </c>
      <c r="AP349" s="17">
        <v>0</v>
      </c>
      <c r="AQ349" s="17">
        <v>0</v>
      </c>
      <c r="AR349" s="24">
        <v>0</v>
      </c>
      <c r="AS349" s="17">
        <v>91000001</v>
      </c>
      <c r="AT349" s="17" t="s">
        <v>195</v>
      </c>
      <c r="AU349" s="18">
        <v>0</v>
      </c>
      <c r="AV349" s="18">
        <v>0</v>
      </c>
      <c r="AW349" s="18">
        <v>0</v>
      </c>
      <c r="AX349" s="37" t="s">
        <v>158</v>
      </c>
      <c r="AY349" s="38">
        <v>0</v>
      </c>
      <c r="AZ349" s="39">
        <v>0</v>
      </c>
      <c r="BA349" s="39">
        <v>0</v>
      </c>
      <c r="BB349" s="40" t="s">
        <v>325</v>
      </c>
      <c r="BC349" s="17">
        <v>0</v>
      </c>
      <c r="BD349" s="17">
        <v>0</v>
      </c>
      <c r="BE349" s="24">
        <v>0</v>
      </c>
      <c r="BF349" s="17">
        <v>0</v>
      </c>
      <c r="BG349" s="17">
        <v>0</v>
      </c>
      <c r="BH349" s="30">
        <v>0</v>
      </c>
      <c r="BI349" s="17">
        <v>0</v>
      </c>
      <c r="BJ349" s="24">
        <v>0</v>
      </c>
      <c r="BK349" s="24">
        <v>0</v>
      </c>
      <c r="BL349" s="24">
        <v>0</v>
      </c>
      <c r="BM349" s="24">
        <v>0</v>
      </c>
      <c r="BN349" s="24">
        <v>0</v>
      </c>
      <c r="BO349" s="24">
        <v>0</v>
      </c>
    </row>
    <row r="350" spans="3:67" ht="20.100000000000001" customHeight="1">
      <c r="C350" s="16">
        <v>62004352</v>
      </c>
      <c r="D350" s="17" t="s">
        <v>646</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447</v>
      </c>
      <c r="AG350" s="29">
        <v>0</v>
      </c>
      <c r="AH350" s="29">
        <v>0</v>
      </c>
      <c r="AI350" s="24">
        <v>0</v>
      </c>
      <c r="AJ350" s="17">
        <v>0</v>
      </c>
      <c r="AK350" s="30">
        <v>0</v>
      </c>
      <c r="AL350" s="17">
        <v>0</v>
      </c>
      <c r="AM350" s="17">
        <v>0</v>
      </c>
      <c r="AN350" s="17">
        <v>0.5</v>
      </c>
      <c r="AO350" s="17">
        <v>20000</v>
      </c>
      <c r="AP350" s="17">
        <v>0</v>
      </c>
      <c r="AQ350" s="17">
        <v>4</v>
      </c>
      <c r="AR350" s="24">
        <v>0</v>
      </c>
      <c r="AS350" s="32" t="s">
        <v>443</v>
      </c>
      <c r="AT350" s="17" t="s">
        <v>212</v>
      </c>
      <c r="AU350" s="18">
        <v>0</v>
      </c>
      <c r="AV350" s="18">
        <v>0</v>
      </c>
      <c r="AW350" s="18">
        <v>20000027</v>
      </c>
      <c r="AX350" s="37" t="s">
        <v>158</v>
      </c>
      <c r="AY350" s="38">
        <v>0</v>
      </c>
      <c r="AZ350" s="39">
        <v>0</v>
      </c>
      <c r="BA350" s="39">
        <v>0</v>
      </c>
      <c r="BB350" s="40" t="s">
        <v>232</v>
      </c>
      <c r="BC350" s="17">
        <v>2</v>
      </c>
      <c r="BD350" s="17">
        <v>0</v>
      </c>
      <c r="BE350" s="24">
        <v>0</v>
      </c>
      <c r="BF350" s="17">
        <v>1</v>
      </c>
      <c r="BG350" s="17">
        <v>0</v>
      </c>
      <c r="BH350" s="30">
        <v>0</v>
      </c>
      <c r="BI350" s="17">
        <v>0</v>
      </c>
      <c r="BJ350" s="24">
        <v>0</v>
      </c>
      <c r="BK350" s="24">
        <v>0</v>
      </c>
      <c r="BL350" s="24">
        <v>0</v>
      </c>
      <c r="BM350" s="24">
        <v>0</v>
      </c>
      <c r="BN350" s="24">
        <v>0</v>
      </c>
      <c r="BO350" s="24">
        <v>0</v>
      </c>
    </row>
    <row r="351" spans="3:67" ht="20.100000000000001" customHeight="1">
      <c r="C351" s="16">
        <v>62004353</v>
      </c>
      <c r="D351" s="17" t="s">
        <v>647</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9">
        <v>0</v>
      </c>
      <c r="AH351" s="29">
        <v>0</v>
      </c>
      <c r="AI351" s="24">
        <v>0</v>
      </c>
      <c r="AJ351" s="17">
        <v>0</v>
      </c>
      <c r="AK351" s="30">
        <v>0</v>
      </c>
      <c r="AL351" s="17">
        <v>0</v>
      </c>
      <c r="AM351" s="17">
        <v>0</v>
      </c>
      <c r="AN351" s="17">
        <v>0.5</v>
      </c>
      <c r="AO351" s="17">
        <v>999000</v>
      </c>
      <c r="AP351" s="17">
        <v>0</v>
      </c>
      <c r="AQ351" s="17">
        <v>20</v>
      </c>
      <c r="AR351" s="24">
        <v>0</v>
      </c>
      <c r="AS351" s="32" t="s">
        <v>598</v>
      </c>
      <c r="AT351" s="17" t="s">
        <v>157</v>
      </c>
      <c r="AU351" s="18">
        <v>0</v>
      </c>
      <c r="AV351" s="18">
        <v>0</v>
      </c>
      <c r="AW351" s="18">
        <v>20000021</v>
      </c>
      <c r="AX351" s="37" t="s">
        <v>158</v>
      </c>
      <c r="AY351" s="38">
        <v>0</v>
      </c>
      <c r="AZ351" s="39">
        <v>0</v>
      </c>
      <c r="BA351" s="39">
        <v>0</v>
      </c>
      <c r="BB351" s="40" t="s">
        <v>232</v>
      </c>
      <c r="BC351" s="17">
        <v>0</v>
      </c>
      <c r="BD351" s="17">
        <v>0</v>
      </c>
      <c r="BE351" s="24">
        <v>0</v>
      </c>
      <c r="BF351" s="17">
        <v>0</v>
      </c>
      <c r="BG351" s="17">
        <v>0</v>
      </c>
      <c r="BH351" s="30">
        <v>0</v>
      </c>
      <c r="BI351" s="17">
        <v>0</v>
      </c>
      <c r="BJ351" s="24">
        <v>0</v>
      </c>
      <c r="BK351" s="24">
        <v>0</v>
      </c>
      <c r="BL351" s="24">
        <v>0</v>
      </c>
      <c r="BM351" s="24">
        <v>0</v>
      </c>
      <c r="BN351" s="24">
        <v>0</v>
      </c>
      <c r="BO351" s="24">
        <v>0</v>
      </c>
    </row>
    <row r="352" spans="3:67" ht="20.100000000000001" customHeight="1">
      <c r="C352" s="16">
        <v>62004354</v>
      </c>
      <c r="D352" s="17" t="s">
        <v>648</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442</v>
      </c>
      <c r="AG352" s="29">
        <v>0</v>
      </c>
      <c r="AH352" s="29">
        <v>0</v>
      </c>
      <c r="AI352" s="24">
        <v>0</v>
      </c>
      <c r="AJ352" s="17">
        <v>0</v>
      </c>
      <c r="AK352" s="30">
        <v>0</v>
      </c>
      <c r="AL352" s="17">
        <v>0</v>
      </c>
      <c r="AM352" s="17">
        <v>0</v>
      </c>
      <c r="AN352" s="17">
        <v>0.5</v>
      </c>
      <c r="AO352" s="17">
        <v>20000</v>
      </c>
      <c r="AP352" s="17">
        <v>0</v>
      </c>
      <c r="AQ352" s="17">
        <v>4</v>
      </c>
      <c r="AR352" s="24">
        <v>0</v>
      </c>
      <c r="AS352" s="32" t="s">
        <v>443</v>
      </c>
      <c r="AT352" s="17" t="s">
        <v>195</v>
      </c>
      <c r="AU352" s="18">
        <v>0</v>
      </c>
      <c r="AV352" s="18">
        <v>0</v>
      </c>
      <c r="AW352" s="18">
        <v>20000027</v>
      </c>
      <c r="AX352" s="37" t="s">
        <v>158</v>
      </c>
      <c r="AY352" s="38">
        <v>0</v>
      </c>
      <c r="AZ352" s="39">
        <v>0</v>
      </c>
      <c r="BA352" s="39">
        <v>0</v>
      </c>
      <c r="BB352" s="40" t="s">
        <v>232</v>
      </c>
      <c r="BC352" s="17">
        <v>0</v>
      </c>
      <c r="BD352" s="17">
        <v>0</v>
      </c>
      <c r="BE352" s="24">
        <v>0</v>
      </c>
      <c r="BF352" s="17">
        <v>1</v>
      </c>
      <c r="BG352" s="17">
        <v>0</v>
      </c>
      <c r="BH352" s="30">
        <v>0</v>
      </c>
      <c r="BI352" s="17">
        <v>0</v>
      </c>
      <c r="BJ352" s="24">
        <v>0</v>
      </c>
      <c r="BK352" s="24">
        <v>0</v>
      </c>
      <c r="BL352" s="24">
        <v>0</v>
      </c>
      <c r="BM352" s="24">
        <v>0</v>
      </c>
      <c r="BN352" s="24">
        <v>0</v>
      </c>
      <c r="BO352" s="24">
        <v>0</v>
      </c>
    </row>
    <row r="353" spans="3:67" ht="20.100000000000001" customHeight="1">
      <c r="C353" s="16">
        <v>62004355</v>
      </c>
      <c r="D353" s="17" t="s">
        <v>649</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442</v>
      </c>
      <c r="AG353" s="29">
        <v>0</v>
      </c>
      <c r="AH353" s="29">
        <v>0</v>
      </c>
      <c r="AI353" s="24">
        <v>0</v>
      </c>
      <c r="AJ353" s="17">
        <v>0</v>
      </c>
      <c r="AK353" s="30">
        <v>0</v>
      </c>
      <c r="AL353" s="17">
        <v>0</v>
      </c>
      <c r="AM353" s="17">
        <v>0</v>
      </c>
      <c r="AN353" s="17">
        <v>0.5</v>
      </c>
      <c r="AO353" s="17">
        <v>20000</v>
      </c>
      <c r="AP353" s="17">
        <v>0</v>
      </c>
      <c r="AQ353" s="17">
        <v>4</v>
      </c>
      <c r="AR353" s="24">
        <v>0</v>
      </c>
      <c r="AS353" s="32" t="s">
        <v>443</v>
      </c>
      <c r="AT353" s="17" t="s">
        <v>195</v>
      </c>
      <c r="AU353" s="18">
        <v>0</v>
      </c>
      <c r="AV353" s="18">
        <v>0</v>
      </c>
      <c r="AW353" s="18">
        <v>20000027</v>
      </c>
      <c r="AX353" s="37" t="s">
        <v>158</v>
      </c>
      <c r="AY353" s="38">
        <v>0</v>
      </c>
      <c r="AZ353" s="39">
        <v>0</v>
      </c>
      <c r="BA353" s="39">
        <v>0</v>
      </c>
      <c r="BB353" s="40" t="s">
        <v>232</v>
      </c>
      <c r="BC353" s="17">
        <v>2</v>
      </c>
      <c r="BD353" s="17">
        <v>0</v>
      </c>
      <c r="BE353" s="24">
        <v>0</v>
      </c>
      <c r="BF353" s="17">
        <v>1</v>
      </c>
      <c r="BG353" s="17">
        <v>0</v>
      </c>
      <c r="BH353" s="30">
        <v>0</v>
      </c>
      <c r="BI353" s="17">
        <v>0</v>
      </c>
      <c r="BJ353" s="24">
        <v>0</v>
      </c>
      <c r="BK353" s="24">
        <v>0</v>
      </c>
      <c r="BL353" s="24">
        <v>0</v>
      </c>
      <c r="BM353" s="24">
        <v>0</v>
      </c>
      <c r="BN353" s="24">
        <v>0</v>
      </c>
      <c r="BO353" s="24">
        <v>0</v>
      </c>
    </row>
    <row r="354" spans="3:67" ht="20.100000000000001" customHeight="1">
      <c r="C354" s="16">
        <v>62004356</v>
      </c>
      <c r="D354" s="17" t="s">
        <v>650</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9">
        <v>0</v>
      </c>
      <c r="AH354" s="29">
        <v>0</v>
      </c>
      <c r="AI354" s="24">
        <v>0</v>
      </c>
      <c r="AJ354" s="17">
        <v>0</v>
      </c>
      <c r="AK354" s="30">
        <v>0</v>
      </c>
      <c r="AL354" s="17">
        <v>0</v>
      </c>
      <c r="AM354" s="17">
        <v>0</v>
      </c>
      <c r="AN354" s="17">
        <v>0</v>
      </c>
      <c r="AO354" s="17">
        <v>2000</v>
      </c>
      <c r="AP354" s="17">
        <v>0</v>
      </c>
      <c r="AQ354" s="17">
        <v>0</v>
      </c>
      <c r="AR354" s="24">
        <v>0</v>
      </c>
      <c r="AS354" s="17">
        <v>0</v>
      </c>
      <c r="AT354" s="17" t="s">
        <v>212</v>
      </c>
      <c r="AU354" s="18">
        <v>0</v>
      </c>
      <c r="AV354" s="18">
        <v>0</v>
      </c>
      <c r="AW354" s="18">
        <v>0</v>
      </c>
      <c r="AX354" s="37" t="s">
        <v>342</v>
      </c>
      <c r="AY354" s="17" t="s">
        <v>651</v>
      </c>
      <c r="AZ354" s="39">
        <v>0</v>
      </c>
      <c r="BA354" s="39">
        <v>0</v>
      </c>
      <c r="BB354" s="40" t="s">
        <v>407</v>
      </c>
      <c r="BC354" s="17">
        <v>0</v>
      </c>
      <c r="BD354" s="17">
        <v>0</v>
      </c>
      <c r="BE354" s="24">
        <v>0</v>
      </c>
      <c r="BF354" s="17">
        <v>0</v>
      </c>
      <c r="BG354" s="17">
        <v>0</v>
      </c>
      <c r="BH354" s="30">
        <v>0</v>
      </c>
      <c r="BI354" s="17">
        <v>0</v>
      </c>
      <c r="BJ354" s="24">
        <v>0</v>
      </c>
      <c r="BK354" s="24">
        <v>0</v>
      </c>
      <c r="BL354" s="24">
        <v>0</v>
      </c>
      <c r="BM354" s="24">
        <v>0</v>
      </c>
      <c r="BN354" s="24">
        <v>0</v>
      </c>
      <c r="BO354" s="24">
        <v>0</v>
      </c>
    </row>
    <row r="355" spans="3:67" ht="20.100000000000001" customHeight="1">
      <c r="C355" s="16">
        <v>62004357</v>
      </c>
      <c r="D355" s="17" t="s">
        <v>652</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9">
        <v>0</v>
      </c>
      <c r="AH355" s="29">
        <v>0</v>
      </c>
      <c r="AI355" s="24">
        <v>0</v>
      </c>
      <c r="AJ355" s="17">
        <v>0</v>
      </c>
      <c r="AK355" s="30">
        <v>0</v>
      </c>
      <c r="AL355" s="17">
        <v>0</v>
      </c>
      <c r="AM355" s="17">
        <v>0</v>
      </c>
      <c r="AN355" s="17">
        <v>0.5</v>
      </c>
      <c r="AO355" s="17">
        <v>3000</v>
      </c>
      <c r="AP355" s="17">
        <v>1</v>
      </c>
      <c r="AQ355" s="17">
        <v>0</v>
      </c>
      <c r="AR355" s="24">
        <v>0</v>
      </c>
      <c r="AS355" s="17">
        <v>0</v>
      </c>
      <c r="AT355" s="17" t="s">
        <v>212</v>
      </c>
      <c r="AU355" s="18">
        <v>0</v>
      </c>
      <c r="AV355" s="18">
        <v>0</v>
      </c>
      <c r="AW355" s="18">
        <v>0</v>
      </c>
      <c r="AX355" s="37" t="s">
        <v>158</v>
      </c>
      <c r="AY355" s="38">
        <v>0</v>
      </c>
      <c r="AZ355" s="39">
        <v>0</v>
      </c>
      <c r="BA355" s="39">
        <v>0</v>
      </c>
      <c r="BB355" s="40" t="s">
        <v>232</v>
      </c>
      <c r="BC355" s="17">
        <v>0</v>
      </c>
      <c r="BD355" s="17">
        <v>0</v>
      </c>
      <c r="BE355" s="24">
        <v>0</v>
      </c>
      <c r="BF355" s="17">
        <v>0</v>
      </c>
      <c r="BG355" s="17">
        <v>1</v>
      </c>
      <c r="BH355" s="30">
        <v>0</v>
      </c>
      <c r="BI355" s="17">
        <v>0</v>
      </c>
      <c r="BJ355" s="24">
        <v>0</v>
      </c>
      <c r="BK355" s="24">
        <v>0</v>
      </c>
      <c r="BL355" s="24">
        <v>0</v>
      </c>
      <c r="BM355" s="24">
        <v>0</v>
      </c>
      <c r="BN355" s="24">
        <v>0</v>
      </c>
      <c r="BO355" s="24">
        <v>0</v>
      </c>
    </row>
    <row r="356" spans="3:67" ht="20.100000000000001" customHeight="1">
      <c r="C356" s="16">
        <v>62004358</v>
      </c>
      <c r="D356" s="17" t="s">
        <v>653</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9">
        <v>1</v>
      </c>
      <c r="AH356" s="29">
        <v>1</v>
      </c>
      <c r="AI356" s="24">
        <v>0</v>
      </c>
      <c r="AJ356" s="17">
        <v>1.5</v>
      </c>
      <c r="AK356" s="30">
        <v>0</v>
      </c>
      <c r="AL356" s="17">
        <v>0</v>
      </c>
      <c r="AM356" s="17">
        <v>0</v>
      </c>
      <c r="AN356" s="17">
        <v>0.5</v>
      </c>
      <c r="AO356" s="17">
        <v>4000</v>
      </c>
      <c r="AP356" s="17">
        <v>3</v>
      </c>
      <c r="AQ356" s="17">
        <v>0</v>
      </c>
      <c r="AR356" s="24">
        <v>0</v>
      </c>
      <c r="AS356" s="32" t="s">
        <v>362</v>
      </c>
      <c r="AT356" s="17" t="s">
        <v>212</v>
      </c>
      <c r="AU356" s="18">
        <v>0</v>
      </c>
      <c r="AV356" s="18">
        <v>0</v>
      </c>
      <c r="AW356" s="18">
        <v>20000020</v>
      </c>
      <c r="AX356" s="37" t="s">
        <v>158</v>
      </c>
      <c r="AY356" s="38">
        <v>0</v>
      </c>
      <c r="AZ356" s="39">
        <v>0</v>
      </c>
      <c r="BA356" s="39">
        <v>0</v>
      </c>
      <c r="BB356" s="40" t="s">
        <v>474</v>
      </c>
      <c r="BC356" s="17">
        <v>0</v>
      </c>
      <c r="BD356" s="17">
        <v>0</v>
      </c>
      <c r="BE356" s="24">
        <v>0</v>
      </c>
      <c r="BF356" s="17">
        <v>0</v>
      </c>
      <c r="BG356" s="17">
        <v>3</v>
      </c>
      <c r="BH356" s="30">
        <v>0</v>
      </c>
      <c r="BI356" s="17">
        <v>0</v>
      </c>
      <c r="BJ356" s="24">
        <v>0</v>
      </c>
      <c r="BK356" s="24">
        <v>0</v>
      </c>
      <c r="BL356" s="24">
        <v>0</v>
      </c>
      <c r="BM356" s="24">
        <v>0</v>
      </c>
      <c r="BN356" s="24">
        <v>0</v>
      </c>
      <c r="BO356" s="24">
        <v>0</v>
      </c>
    </row>
    <row r="357" spans="3:67" ht="20.100000000000001" customHeight="1">
      <c r="C357" s="16">
        <v>62004359</v>
      </c>
      <c r="D357" s="17" t="s">
        <v>654</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442</v>
      </c>
      <c r="AG357" s="29">
        <v>0</v>
      </c>
      <c r="AH357" s="29">
        <v>0</v>
      </c>
      <c r="AI357" s="24">
        <v>0</v>
      </c>
      <c r="AJ357" s="17">
        <v>0</v>
      </c>
      <c r="AK357" s="30">
        <v>0</v>
      </c>
      <c r="AL357" s="17">
        <v>0</v>
      </c>
      <c r="AM357" s="17">
        <v>0</v>
      </c>
      <c r="AN357" s="17">
        <v>0.5</v>
      </c>
      <c r="AO357" s="17">
        <v>20000</v>
      </c>
      <c r="AP357" s="17">
        <v>0</v>
      </c>
      <c r="AQ357" s="17">
        <v>4</v>
      </c>
      <c r="AR357" s="24">
        <v>0</v>
      </c>
      <c r="AS357" s="32" t="s">
        <v>443</v>
      </c>
      <c r="AT357" s="17" t="s">
        <v>195</v>
      </c>
      <c r="AU357" s="18">
        <v>0</v>
      </c>
      <c r="AV357" s="18">
        <v>0</v>
      </c>
      <c r="AW357" s="18">
        <v>20000027</v>
      </c>
      <c r="AX357" s="37" t="s">
        <v>158</v>
      </c>
      <c r="AY357" s="38">
        <v>0</v>
      </c>
      <c r="AZ357" s="39">
        <v>0</v>
      </c>
      <c r="BA357" s="39">
        <v>0</v>
      </c>
      <c r="BB357" s="40" t="s">
        <v>232</v>
      </c>
      <c r="BC357" s="17">
        <v>0</v>
      </c>
      <c r="BD357" s="17">
        <v>0</v>
      </c>
      <c r="BE357" s="24">
        <v>0</v>
      </c>
      <c r="BF357" s="17">
        <v>1</v>
      </c>
      <c r="BG357" s="17">
        <v>0</v>
      </c>
      <c r="BH357" s="30">
        <v>0</v>
      </c>
      <c r="BI357" s="17">
        <v>0</v>
      </c>
      <c r="BJ357" s="24">
        <v>0</v>
      </c>
      <c r="BK357" s="24">
        <v>0</v>
      </c>
      <c r="BL357" s="24">
        <v>0</v>
      </c>
      <c r="BM357" s="24">
        <v>0</v>
      </c>
      <c r="BN357" s="24">
        <v>0</v>
      </c>
      <c r="BO357" s="24">
        <v>0</v>
      </c>
    </row>
    <row r="358" spans="3:67" ht="20.100000000000001" customHeight="1">
      <c r="C358" s="16">
        <v>62004360</v>
      </c>
      <c r="D358" s="17" t="s">
        <v>655</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442</v>
      </c>
      <c r="AG358" s="29">
        <v>0</v>
      </c>
      <c r="AH358" s="29">
        <v>0</v>
      </c>
      <c r="AI358" s="24">
        <v>0</v>
      </c>
      <c r="AJ358" s="17">
        <v>0</v>
      </c>
      <c r="AK358" s="30">
        <v>0</v>
      </c>
      <c r="AL358" s="17">
        <v>0</v>
      </c>
      <c r="AM358" s="17">
        <v>0</v>
      </c>
      <c r="AN358" s="17">
        <v>0.5</v>
      </c>
      <c r="AO358" s="17">
        <v>20000</v>
      </c>
      <c r="AP358" s="17">
        <v>0</v>
      </c>
      <c r="AQ358" s="17">
        <v>4</v>
      </c>
      <c r="AR358" s="24">
        <v>0</v>
      </c>
      <c r="AS358" s="32" t="s">
        <v>443</v>
      </c>
      <c r="AT358" s="17" t="s">
        <v>195</v>
      </c>
      <c r="AU358" s="18">
        <v>0</v>
      </c>
      <c r="AV358" s="18">
        <v>0</v>
      </c>
      <c r="AW358" s="18">
        <v>20000027</v>
      </c>
      <c r="AX358" s="37" t="s">
        <v>158</v>
      </c>
      <c r="AY358" s="38">
        <v>0</v>
      </c>
      <c r="AZ358" s="39">
        <v>0</v>
      </c>
      <c r="BA358" s="39">
        <v>0</v>
      </c>
      <c r="BB358" s="40" t="s">
        <v>232</v>
      </c>
      <c r="BC358" s="17">
        <v>2</v>
      </c>
      <c r="BD358" s="17">
        <v>0</v>
      </c>
      <c r="BE358" s="24">
        <v>0</v>
      </c>
      <c r="BF358" s="17">
        <v>1</v>
      </c>
      <c r="BG358" s="17">
        <v>0</v>
      </c>
      <c r="BH358" s="30">
        <v>0</v>
      </c>
      <c r="BI358" s="17">
        <v>0</v>
      </c>
      <c r="BJ358" s="24">
        <v>0</v>
      </c>
      <c r="BK358" s="24">
        <v>0</v>
      </c>
      <c r="BL358" s="24">
        <v>0</v>
      </c>
      <c r="BM358" s="24">
        <v>0</v>
      </c>
      <c r="BN358" s="24">
        <v>0</v>
      </c>
      <c r="BO358" s="24">
        <v>0</v>
      </c>
    </row>
    <row r="359" spans="3:67" ht="20.100000000000001" customHeight="1">
      <c r="C359" s="16">
        <v>62004401</v>
      </c>
      <c r="D359" s="17" t="s">
        <v>656</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445</v>
      </c>
      <c r="AG359" s="29">
        <v>1</v>
      </c>
      <c r="AH359" s="29">
        <v>1</v>
      </c>
      <c r="AI359" s="24">
        <v>0</v>
      </c>
      <c r="AJ359" s="17">
        <v>2</v>
      </c>
      <c r="AK359" s="30">
        <v>0</v>
      </c>
      <c r="AL359" s="17">
        <v>0</v>
      </c>
      <c r="AM359" s="17">
        <v>0</v>
      </c>
      <c r="AN359" s="17">
        <v>0.5</v>
      </c>
      <c r="AO359" s="17">
        <v>999000</v>
      </c>
      <c r="AP359" s="17">
        <v>0</v>
      </c>
      <c r="AQ359" s="17">
        <v>0</v>
      </c>
      <c r="AR359" s="24">
        <v>0</v>
      </c>
      <c r="AS359" s="32" t="s">
        <v>156</v>
      </c>
      <c r="AT359" s="17" t="s">
        <v>212</v>
      </c>
      <c r="AU359" s="18">
        <v>0</v>
      </c>
      <c r="AV359" s="18">
        <v>0</v>
      </c>
      <c r="AW359" s="18">
        <v>20000015</v>
      </c>
      <c r="AX359" s="37" t="s">
        <v>158</v>
      </c>
      <c r="AY359" s="38">
        <v>0</v>
      </c>
      <c r="AZ359" s="39">
        <v>0</v>
      </c>
      <c r="BA359" s="39">
        <v>0</v>
      </c>
      <c r="BB359" s="40" t="s">
        <v>232</v>
      </c>
      <c r="BC359" s="17">
        <v>0</v>
      </c>
      <c r="BD359" s="17">
        <v>0</v>
      </c>
      <c r="BE359" s="24">
        <v>0</v>
      </c>
      <c r="BF359" s="17">
        <v>0</v>
      </c>
      <c r="BG359" s="17">
        <v>0</v>
      </c>
      <c r="BH359" s="30">
        <v>0</v>
      </c>
      <c r="BI359" s="17">
        <v>0</v>
      </c>
      <c r="BJ359" s="24">
        <v>0</v>
      </c>
      <c r="BK359" s="24">
        <v>0</v>
      </c>
      <c r="BL359" s="24">
        <v>0</v>
      </c>
      <c r="BM359" s="24">
        <v>0</v>
      </c>
      <c r="BN359" s="24">
        <v>0</v>
      </c>
      <c r="BO359" s="24">
        <v>0</v>
      </c>
    </row>
    <row r="360" spans="3:67" ht="20.100000000000001" customHeight="1">
      <c r="C360" s="16">
        <v>62004402</v>
      </c>
      <c r="D360" s="17" t="s">
        <v>646</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657</v>
      </c>
      <c r="AG360" s="29">
        <v>0</v>
      </c>
      <c r="AH360" s="29">
        <v>0</v>
      </c>
      <c r="AI360" s="24">
        <v>0</v>
      </c>
      <c r="AJ360" s="17">
        <v>0</v>
      </c>
      <c r="AK360" s="30">
        <v>0</v>
      </c>
      <c r="AL360" s="17">
        <v>0</v>
      </c>
      <c r="AM360" s="17">
        <v>0</v>
      </c>
      <c r="AN360" s="17">
        <v>0.5</v>
      </c>
      <c r="AO360" s="17">
        <v>20000</v>
      </c>
      <c r="AP360" s="17">
        <v>0</v>
      </c>
      <c r="AQ360" s="17">
        <v>4</v>
      </c>
      <c r="AR360" s="24">
        <v>0</v>
      </c>
      <c r="AS360" s="32" t="s">
        <v>443</v>
      </c>
      <c r="AT360" s="17" t="s">
        <v>212</v>
      </c>
      <c r="AU360" s="18">
        <v>0</v>
      </c>
      <c r="AV360" s="18">
        <v>0</v>
      </c>
      <c r="AW360" s="18">
        <v>20000034</v>
      </c>
      <c r="AX360" s="37" t="s">
        <v>158</v>
      </c>
      <c r="AY360" s="38">
        <v>0</v>
      </c>
      <c r="AZ360" s="39">
        <v>0</v>
      </c>
      <c r="BA360" s="39">
        <v>0</v>
      </c>
      <c r="BB360" s="40" t="s">
        <v>232</v>
      </c>
      <c r="BC360" s="17">
        <v>0</v>
      </c>
      <c r="BD360" s="17">
        <v>0</v>
      </c>
      <c r="BE360" s="24">
        <v>0</v>
      </c>
      <c r="BF360" s="17">
        <v>1</v>
      </c>
      <c r="BG360" s="17">
        <v>0</v>
      </c>
      <c r="BH360" s="30">
        <v>0</v>
      </c>
      <c r="BI360" s="17">
        <v>0</v>
      </c>
      <c r="BJ360" s="24">
        <v>0</v>
      </c>
      <c r="BK360" s="24">
        <v>0</v>
      </c>
      <c r="BL360" s="24">
        <v>0</v>
      </c>
      <c r="BM360" s="24">
        <v>0</v>
      </c>
      <c r="BN360" s="24">
        <v>0</v>
      </c>
      <c r="BO360" s="24">
        <v>0</v>
      </c>
    </row>
    <row r="361" spans="3:67" ht="20.100000000000001" customHeight="1">
      <c r="C361" s="16">
        <v>62004403</v>
      </c>
      <c r="D361" s="17" t="s">
        <v>646</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657</v>
      </c>
      <c r="AG361" s="29">
        <v>0</v>
      </c>
      <c r="AH361" s="29">
        <v>0</v>
      </c>
      <c r="AI361" s="24">
        <v>0</v>
      </c>
      <c r="AJ361" s="17">
        <v>0</v>
      </c>
      <c r="AK361" s="30">
        <v>0</v>
      </c>
      <c r="AL361" s="17">
        <v>0</v>
      </c>
      <c r="AM361" s="17">
        <v>0</v>
      </c>
      <c r="AN361" s="17">
        <v>0.5</v>
      </c>
      <c r="AO361" s="17">
        <v>20000</v>
      </c>
      <c r="AP361" s="17">
        <v>0</v>
      </c>
      <c r="AQ361" s="17">
        <v>4</v>
      </c>
      <c r="AR361" s="24">
        <v>0</v>
      </c>
      <c r="AS361" s="32" t="s">
        <v>443</v>
      </c>
      <c r="AT361" s="17" t="s">
        <v>212</v>
      </c>
      <c r="AU361" s="18">
        <v>0</v>
      </c>
      <c r="AV361" s="18">
        <v>0</v>
      </c>
      <c r="AW361" s="18">
        <v>20000034</v>
      </c>
      <c r="AX361" s="37" t="s">
        <v>158</v>
      </c>
      <c r="AY361" s="38">
        <v>0</v>
      </c>
      <c r="AZ361" s="39">
        <v>0</v>
      </c>
      <c r="BA361" s="39">
        <v>0</v>
      </c>
      <c r="BB361" s="40" t="s">
        <v>232</v>
      </c>
      <c r="BC361" s="17">
        <v>2</v>
      </c>
      <c r="BD361" s="17">
        <v>0</v>
      </c>
      <c r="BE361" s="24">
        <v>0</v>
      </c>
      <c r="BF361" s="17">
        <v>1</v>
      </c>
      <c r="BG361" s="17">
        <v>0</v>
      </c>
      <c r="BH361" s="30">
        <v>0</v>
      </c>
      <c r="BI361" s="17">
        <v>0</v>
      </c>
      <c r="BJ361" s="24">
        <v>0</v>
      </c>
      <c r="BK361" s="24">
        <v>0</v>
      </c>
      <c r="BL361" s="24">
        <v>0</v>
      </c>
      <c r="BM361" s="24">
        <v>0</v>
      </c>
      <c r="BN361" s="24">
        <v>0</v>
      </c>
      <c r="BO361" s="24">
        <v>0</v>
      </c>
    </row>
    <row r="362" spans="3:67" ht="20.100000000000001" customHeight="1">
      <c r="C362" s="16">
        <v>62004404</v>
      </c>
      <c r="D362" s="17" t="s">
        <v>577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515</v>
      </c>
      <c r="AG362" s="29">
        <v>0</v>
      </c>
      <c r="AH362" s="29">
        <v>0</v>
      </c>
      <c r="AI362" s="24">
        <v>0</v>
      </c>
      <c r="AJ362" s="17">
        <v>0</v>
      </c>
      <c r="AK362" s="30">
        <v>0</v>
      </c>
      <c r="AL362" s="17">
        <v>0</v>
      </c>
      <c r="AM362" s="17">
        <v>0</v>
      </c>
      <c r="AN362" s="17">
        <v>0.5</v>
      </c>
      <c r="AO362" s="17">
        <v>1000</v>
      </c>
      <c r="AP362" s="17">
        <v>3.5</v>
      </c>
      <c r="AQ362" s="17">
        <v>0</v>
      </c>
      <c r="AR362" s="24">
        <v>0</v>
      </c>
      <c r="AS362" s="32" t="s">
        <v>156</v>
      </c>
      <c r="AT362" s="17" t="s">
        <v>195</v>
      </c>
      <c r="AU362" s="18">
        <v>0</v>
      </c>
      <c r="AV362" s="18">
        <v>0</v>
      </c>
      <c r="AW362" s="18">
        <v>20000030</v>
      </c>
      <c r="AX362" s="37" t="s">
        <v>158</v>
      </c>
      <c r="AY362" s="38">
        <v>0</v>
      </c>
      <c r="AZ362" s="39">
        <v>0</v>
      </c>
      <c r="BA362" s="39">
        <v>0</v>
      </c>
      <c r="BB362" s="40" t="s">
        <v>232</v>
      </c>
      <c r="BC362" s="17">
        <v>3</v>
      </c>
      <c r="BD362" s="17">
        <v>0</v>
      </c>
      <c r="BE362" s="24">
        <v>0</v>
      </c>
      <c r="BF362" s="17">
        <v>1</v>
      </c>
      <c r="BG362" s="17">
        <v>3.5</v>
      </c>
      <c r="BH362" s="30">
        <v>0</v>
      </c>
      <c r="BI362" s="17">
        <v>0</v>
      </c>
      <c r="BJ362" s="24">
        <v>0</v>
      </c>
      <c r="BK362" s="24">
        <v>0</v>
      </c>
      <c r="BL362" s="24">
        <v>0</v>
      </c>
      <c r="BM362" s="24">
        <v>0</v>
      </c>
      <c r="BN362" s="24">
        <v>0</v>
      </c>
      <c r="BO362" s="24">
        <v>0</v>
      </c>
    </row>
    <row r="363" spans="3:67" ht="20.100000000000001" customHeight="1">
      <c r="C363" s="16">
        <v>62004405</v>
      </c>
      <c r="D363" s="17" t="s">
        <v>471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9">
        <v>0</v>
      </c>
      <c r="AH363" s="29">
        <v>0</v>
      </c>
      <c r="AI363" s="24">
        <v>0</v>
      </c>
      <c r="AJ363" s="17">
        <v>0</v>
      </c>
      <c r="AK363" s="30">
        <v>0</v>
      </c>
      <c r="AL363" s="17">
        <v>0</v>
      </c>
      <c r="AM363" s="17">
        <v>0</v>
      </c>
      <c r="AN363" s="17">
        <v>0</v>
      </c>
      <c r="AO363" s="17">
        <v>2000</v>
      </c>
      <c r="AP363" s="17">
        <v>0</v>
      </c>
      <c r="AQ363" s="17">
        <v>0</v>
      </c>
      <c r="AR363" s="24">
        <v>0</v>
      </c>
      <c r="AS363" s="17">
        <v>0</v>
      </c>
      <c r="AT363" s="17" t="s">
        <v>157</v>
      </c>
      <c r="AU363" s="18">
        <v>0</v>
      </c>
      <c r="AV363" s="18">
        <v>0</v>
      </c>
      <c r="AW363" s="18">
        <v>0</v>
      </c>
      <c r="AX363" s="37" t="s">
        <v>158</v>
      </c>
      <c r="AY363" s="38">
        <v>0</v>
      </c>
      <c r="AZ363" s="39">
        <v>0</v>
      </c>
      <c r="BA363" s="39">
        <v>0</v>
      </c>
      <c r="BB363" s="40" t="s">
        <v>407</v>
      </c>
      <c r="BC363" s="17">
        <v>0</v>
      </c>
      <c r="BD363" s="17">
        <v>0</v>
      </c>
      <c r="BE363" s="24">
        <v>0</v>
      </c>
      <c r="BF363" s="17">
        <v>0</v>
      </c>
      <c r="BG363" s="17">
        <v>0</v>
      </c>
      <c r="BH363" s="30">
        <v>0</v>
      </c>
      <c r="BI363" s="17">
        <v>0</v>
      </c>
      <c r="BJ363" s="24">
        <v>0</v>
      </c>
      <c r="BK363" s="24">
        <v>0</v>
      </c>
      <c r="BL363" s="24">
        <v>0</v>
      </c>
      <c r="BM363" s="24">
        <v>0</v>
      </c>
      <c r="BN363" s="24">
        <v>0</v>
      </c>
      <c r="BO363" s="24">
        <v>0</v>
      </c>
    </row>
    <row r="364" spans="3:67" ht="20.100000000000001" customHeight="1">
      <c r="C364" s="16">
        <v>62004406</v>
      </c>
      <c r="D364" s="17" t="s">
        <v>581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9">
        <v>0</v>
      </c>
      <c r="AH364" s="29">
        <v>0</v>
      </c>
      <c r="AI364" s="24">
        <v>0</v>
      </c>
      <c r="AJ364" s="17">
        <v>0</v>
      </c>
      <c r="AK364" s="30">
        <v>0</v>
      </c>
      <c r="AL364" s="17">
        <v>0</v>
      </c>
      <c r="AM364" s="17">
        <v>0</v>
      </c>
      <c r="AN364" s="17">
        <v>0.5</v>
      </c>
      <c r="AO364" s="17">
        <v>3000</v>
      </c>
      <c r="AP364" s="17">
        <v>1</v>
      </c>
      <c r="AQ364" s="17">
        <v>0</v>
      </c>
      <c r="AR364" s="24">
        <v>0</v>
      </c>
      <c r="AS364" s="17">
        <v>0</v>
      </c>
      <c r="AT364" s="17" t="s">
        <v>212</v>
      </c>
      <c r="AU364" s="18">
        <v>0</v>
      </c>
      <c r="AV364" s="18">
        <v>0</v>
      </c>
      <c r="AW364" s="18">
        <v>0</v>
      </c>
      <c r="AX364" s="37" t="s">
        <v>158</v>
      </c>
      <c r="AY364" s="38">
        <v>0</v>
      </c>
      <c r="AZ364" s="39">
        <v>0</v>
      </c>
      <c r="BA364" s="39">
        <v>0</v>
      </c>
      <c r="BB364" s="40" t="s">
        <v>232</v>
      </c>
      <c r="BC364" s="17">
        <v>0</v>
      </c>
      <c r="BD364" s="17">
        <v>0</v>
      </c>
      <c r="BE364" s="24">
        <v>0</v>
      </c>
      <c r="BF364" s="17">
        <v>0</v>
      </c>
      <c r="BG364" s="17">
        <v>1</v>
      </c>
      <c r="BH364" s="30">
        <v>0</v>
      </c>
      <c r="BI364" s="17">
        <v>0</v>
      </c>
      <c r="BJ364" s="24">
        <v>0</v>
      </c>
      <c r="BK364" s="24">
        <v>0</v>
      </c>
      <c r="BL364" s="24">
        <v>0</v>
      </c>
      <c r="BM364" s="24">
        <v>0</v>
      </c>
      <c r="BN364" s="24">
        <v>0</v>
      </c>
      <c r="BO364" s="24">
        <v>0</v>
      </c>
    </row>
    <row r="365" spans="3:67" ht="20.100000000000001" customHeight="1">
      <c r="C365" s="16">
        <v>62004407</v>
      </c>
      <c r="D365" s="17" t="s">
        <v>582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447</v>
      </c>
      <c r="AG365" s="29">
        <v>1</v>
      </c>
      <c r="AH365" s="29">
        <v>1</v>
      </c>
      <c r="AI365" s="24">
        <v>0</v>
      </c>
      <c r="AJ365" s="17">
        <v>1.5</v>
      </c>
      <c r="AK365" s="30">
        <v>0</v>
      </c>
      <c r="AL365" s="17">
        <v>0</v>
      </c>
      <c r="AM365" s="17">
        <v>0</v>
      </c>
      <c r="AN365" s="17">
        <v>0.5</v>
      </c>
      <c r="AO365" s="17">
        <v>999000</v>
      </c>
      <c r="AP365" s="17">
        <v>1</v>
      </c>
      <c r="AQ365" s="17">
        <v>0</v>
      </c>
      <c r="AR365" s="24">
        <v>0</v>
      </c>
      <c r="AS365" s="32" t="s">
        <v>583</v>
      </c>
      <c r="AT365" s="17" t="s">
        <v>212</v>
      </c>
      <c r="AU365" s="18">
        <v>0</v>
      </c>
      <c r="AV365" s="18">
        <v>0</v>
      </c>
      <c r="AW365" s="18">
        <v>20000032</v>
      </c>
      <c r="AX365" s="37" t="s">
        <v>158</v>
      </c>
      <c r="AY365" s="38">
        <v>0</v>
      </c>
      <c r="AZ365" s="39">
        <v>0</v>
      </c>
      <c r="BA365" s="39">
        <v>0</v>
      </c>
      <c r="BB365" s="40" t="s">
        <v>414</v>
      </c>
      <c r="BC365" s="17">
        <v>0</v>
      </c>
      <c r="BD365" s="17">
        <v>0</v>
      </c>
      <c r="BE365" s="24">
        <v>0</v>
      </c>
      <c r="BF365" s="17">
        <v>0</v>
      </c>
      <c r="BG365" s="17">
        <v>1</v>
      </c>
      <c r="BH365" s="30">
        <v>0</v>
      </c>
      <c r="BI365" s="17">
        <v>0</v>
      </c>
      <c r="BJ365" s="24">
        <v>0</v>
      </c>
      <c r="BK365" s="24">
        <v>0</v>
      </c>
      <c r="BL365" s="24">
        <v>0</v>
      </c>
      <c r="BM365" s="24">
        <v>0</v>
      </c>
      <c r="BN365" s="24">
        <v>0</v>
      </c>
      <c r="BO365" s="24">
        <v>0</v>
      </c>
    </row>
    <row r="366" spans="3:67" ht="20.100000000000001" customHeight="1">
      <c r="C366" s="16">
        <v>62004408</v>
      </c>
      <c r="D366" s="17" t="s">
        <v>653</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9">
        <v>1</v>
      </c>
      <c r="AH366" s="29">
        <v>1</v>
      </c>
      <c r="AI366" s="24">
        <v>0</v>
      </c>
      <c r="AJ366" s="17">
        <v>1.5</v>
      </c>
      <c r="AK366" s="30">
        <v>0</v>
      </c>
      <c r="AL366" s="17">
        <v>0</v>
      </c>
      <c r="AM366" s="17">
        <v>0</v>
      </c>
      <c r="AN366" s="17">
        <v>0.5</v>
      </c>
      <c r="AO366" s="17">
        <v>4000</v>
      </c>
      <c r="AP366" s="17">
        <v>3</v>
      </c>
      <c r="AQ366" s="17">
        <v>0</v>
      </c>
      <c r="AR366" s="24">
        <v>0</v>
      </c>
      <c r="AS366" s="32" t="s">
        <v>568</v>
      </c>
      <c r="AT366" s="17" t="s">
        <v>212</v>
      </c>
      <c r="AU366" s="18">
        <v>0</v>
      </c>
      <c r="AV366" s="18">
        <v>0</v>
      </c>
      <c r="AW366" s="18">
        <v>20000020</v>
      </c>
      <c r="AX366" s="37" t="s">
        <v>158</v>
      </c>
      <c r="AY366" s="38">
        <v>0</v>
      </c>
      <c r="AZ366" s="39">
        <v>0</v>
      </c>
      <c r="BA366" s="39">
        <v>0</v>
      </c>
      <c r="BB366" s="40" t="s">
        <v>474</v>
      </c>
      <c r="BC366" s="17">
        <v>0</v>
      </c>
      <c r="BD366" s="17">
        <v>0</v>
      </c>
      <c r="BE366" s="24">
        <v>0</v>
      </c>
      <c r="BF366" s="17">
        <v>0</v>
      </c>
      <c r="BG366" s="17">
        <v>3</v>
      </c>
      <c r="BH366" s="30">
        <v>0</v>
      </c>
      <c r="BI366" s="17">
        <v>0</v>
      </c>
      <c r="BJ366" s="24">
        <v>0</v>
      </c>
      <c r="BK366" s="24">
        <v>0</v>
      </c>
      <c r="BL366" s="24">
        <v>0</v>
      </c>
      <c r="BM366" s="24">
        <v>0</v>
      </c>
      <c r="BN366" s="24">
        <v>0</v>
      </c>
      <c r="BO366" s="24">
        <v>0</v>
      </c>
    </row>
    <row r="367" spans="3:67" ht="20.100000000000001" customHeight="1">
      <c r="C367" s="16">
        <v>62004409</v>
      </c>
      <c r="D367" s="17" t="s">
        <v>650</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9">
        <v>0</v>
      </c>
      <c r="AH367" s="29">
        <v>0</v>
      </c>
      <c r="AI367" s="24">
        <v>0</v>
      </c>
      <c r="AJ367" s="17">
        <v>0</v>
      </c>
      <c r="AK367" s="30">
        <v>0</v>
      </c>
      <c r="AL367" s="17">
        <v>0</v>
      </c>
      <c r="AM367" s="17">
        <v>0</v>
      </c>
      <c r="AN367" s="17">
        <v>0</v>
      </c>
      <c r="AO367" s="17">
        <v>2000</v>
      </c>
      <c r="AP367" s="17">
        <v>0</v>
      </c>
      <c r="AQ367" s="17">
        <v>0</v>
      </c>
      <c r="AR367" s="24">
        <v>0</v>
      </c>
      <c r="AS367" s="17">
        <v>0</v>
      </c>
      <c r="AT367" s="17" t="s">
        <v>212</v>
      </c>
      <c r="AU367" s="18">
        <v>0</v>
      </c>
      <c r="AV367" s="18">
        <v>0</v>
      </c>
      <c r="AW367" s="18">
        <v>0</v>
      </c>
      <c r="AX367" s="37" t="s">
        <v>342</v>
      </c>
      <c r="AY367" s="38" t="s">
        <v>658</v>
      </c>
      <c r="AZ367" s="39">
        <v>0</v>
      </c>
      <c r="BA367" s="39">
        <v>0</v>
      </c>
      <c r="BB367" s="40" t="s">
        <v>407</v>
      </c>
      <c r="BC367" s="17">
        <v>0</v>
      </c>
      <c r="BD367" s="17">
        <v>0</v>
      </c>
      <c r="BE367" s="24">
        <v>0</v>
      </c>
      <c r="BF367" s="17">
        <v>0</v>
      </c>
      <c r="BG367" s="17">
        <v>0</v>
      </c>
      <c r="BH367" s="30">
        <v>0</v>
      </c>
      <c r="BI367" s="17">
        <v>0</v>
      </c>
      <c r="BJ367" s="24">
        <v>0</v>
      </c>
      <c r="BK367" s="24">
        <v>0</v>
      </c>
      <c r="BL367" s="24">
        <v>0</v>
      </c>
      <c r="BM367" s="24">
        <v>0</v>
      </c>
      <c r="BN367" s="24">
        <v>0</v>
      </c>
      <c r="BO367" s="24">
        <v>0</v>
      </c>
    </row>
    <row r="368" spans="3:67" ht="20.100000000000001" customHeight="1">
      <c r="C368" s="16">
        <v>62004410</v>
      </c>
      <c r="D368" s="17" t="s">
        <v>650</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9">
        <v>0</v>
      </c>
      <c r="AH368" s="29">
        <v>0</v>
      </c>
      <c r="AI368" s="24">
        <v>0</v>
      </c>
      <c r="AJ368" s="17">
        <v>0</v>
      </c>
      <c r="AK368" s="30">
        <v>0</v>
      </c>
      <c r="AL368" s="17">
        <v>0</v>
      </c>
      <c r="AM368" s="17">
        <v>0</v>
      </c>
      <c r="AN368" s="17">
        <v>0</v>
      </c>
      <c r="AO368" s="17">
        <v>2000</v>
      </c>
      <c r="AP368" s="17">
        <v>0</v>
      </c>
      <c r="AQ368" s="17">
        <v>0</v>
      </c>
      <c r="AR368" s="24">
        <v>0</v>
      </c>
      <c r="AS368" s="17">
        <v>0</v>
      </c>
      <c r="AT368" s="17" t="s">
        <v>212</v>
      </c>
      <c r="AU368" s="18">
        <v>0</v>
      </c>
      <c r="AV368" s="18">
        <v>0</v>
      </c>
      <c r="AW368" s="18">
        <v>0</v>
      </c>
      <c r="AX368" s="37" t="s">
        <v>342</v>
      </c>
      <c r="AY368" s="38" t="s">
        <v>658</v>
      </c>
      <c r="AZ368" s="39">
        <v>0</v>
      </c>
      <c r="BA368" s="39">
        <v>0</v>
      </c>
      <c r="BB368" s="40" t="s">
        <v>407</v>
      </c>
      <c r="BC368" s="17">
        <v>0</v>
      </c>
      <c r="BD368" s="17">
        <v>0</v>
      </c>
      <c r="BE368" s="24">
        <v>0</v>
      </c>
      <c r="BF368" s="17">
        <v>0</v>
      </c>
      <c r="BG368" s="17">
        <v>0</v>
      </c>
      <c r="BH368" s="30">
        <v>0</v>
      </c>
      <c r="BI368" s="17">
        <v>0</v>
      </c>
      <c r="BJ368" s="24">
        <v>0</v>
      </c>
      <c r="BK368" s="24">
        <v>0</v>
      </c>
      <c r="BL368" s="24">
        <v>0</v>
      </c>
      <c r="BM368" s="24">
        <v>0</v>
      </c>
      <c r="BN368" s="24">
        <v>0</v>
      </c>
      <c r="BO368" s="24">
        <v>0</v>
      </c>
    </row>
    <row r="369" spans="3:67" ht="20.100000000000001" customHeight="1">
      <c r="C369" s="16">
        <v>62004411</v>
      </c>
      <c r="D369" s="17" t="s">
        <v>609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9">
        <v>0</v>
      </c>
      <c r="AH369" s="29">
        <v>0</v>
      </c>
      <c r="AI369" s="24">
        <v>0</v>
      </c>
      <c r="AJ369" s="17">
        <v>0</v>
      </c>
      <c r="AK369" s="30">
        <v>0</v>
      </c>
      <c r="AL369" s="17">
        <v>0</v>
      </c>
      <c r="AM369" s="17">
        <v>0</v>
      </c>
      <c r="AN369" s="17">
        <v>0.5</v>
      </c>
      <c r="AO369" s="17">
        <v>6000</v>
      </c>
      <c r="AP369" s="17">
        <v>1.1499999999999999</v>
      </c>
      <c r="AQ369" s="17">
        <v>5</v>
      </c>
      <c r="AR369" s="24">
        <v>0</v>
      </c>
      <c r="AS369" s="32" t="s">
        <v>156</v>
      </c>
      <c r="AT369" s="17" t="s">
        <v>212</v>
      </c>
      <c r="AU369" s="18">
        <v>0</v>
      </c>
      <c r="AV369" s="18">
        <v>0</v>
      </c>
      <c r="AW369" s="18">
        <v>20000026</v>
      </c>
      <c r="AX369" s="37" t="s">
        <v>158</v>
      </c>
      <c r="AY369" s="38">
        <v>0</v>
      </c>
      <c r="AZ369" s="39">
        <v>0</v>
      </c>
      <c r="BA369" s="39">
        <v>0</v>
      </c>
      <c r="BB369" s="40" t="s">
        <v>232</v>
      </c>
      <c r="BC369" s="17">
        <v>7</v>
      </c>
      <c r="BD369" s="17">
        <v>0</v>
      </c>
      <c r="BE369" s="24">
        <v>0</v>
      </c>
      <c r="BF369" s="17">
        <v>1</v>
      </c>
      <c r="BG369" s="17">
        <v>1.1499999999999999</v>
      </c>
      <c r="BH369" s="30">
        <v>0</v>
      </c>
      <c r="BI369" s="17">
        <v>0</v>
      </c>
      <c r="BJ369" s="24">
        <v>0</v>
      </c>
      <c r="BK369" s="24">
        <v>0</v>
      </c>
      <c r="BL369" s="24">
        <v>0</v>
      </c>
      <c r="BM369" s="24">
        <v>0</v>
      </c>
      <c r="BN369" s="24">
        <v>0</v>
      </c>
      <c r="BO369" s="24">
        <v>0</v>
      </c>
    </row>
    <row r="370" spans="3:67" ht="20.100000000000001" customHeight="1">
      <c r="C370" s="65">
        <v>62005101</v>
      </c>
      <c r="D370" s="81" t="s">
        <v>399</v>
      </c>
      <c r="E370" s="65">
        <v>1</v>
      </c>
      <c r="F370" s="65">
        <v>60010500</v>
      </c>
      <c r="G370" s="65">
        <v>0</v>
      </c>
      <c r="H370" s="72">
        <v>0</v>
      </c>
      <c r="I370" s="65">
        <v>1</v>
      </c>
      <c r="J370" s="65">
        <v>0</v>
      </c>
      <c r="K370" s="65">
        <v>0</v>
      </c>
      <c r="L370" s="65">
        <v>0</v>
      </c>
      <c r="M370" s="65">
        <v>0</v>
      </c>
      <c r="N370" s="54">
        <v>2</v>
      </c>
      <c r="O370" s="65">
        <v>2</v>
      </c>
      <c r="P370" s="65">
        <v>0.3</v>
      </c>
      <c r="Q370" s="65">
        <v>0</v>
      </c>
      <c r="R370" s="61">
        <v>0</v>
      </c>
      <c r="S370" s="72">
        <v>0</v>
      </c>
      <c r="T370" s="54">
        <v>1</v>
      </c>
      <c r="U370" s="65">
        <v>2</v>
      </c>
      <c r="V370" s="65">
        <v>0</v>
      </c>
      <c r="W370" s="65">
        <v>0</v>
      </c>
      <c r="X370" s="65">
        <v>0</v>
      </c>
      <c r="Y370" s="65">
        <v>0</v>
      </c>
      <c r="Z370" s="65">
        <v>0</v>
      </c>
      <c r="AA370" s="65">
        <v>0</v>
      </c>
      <c r="AB370" s="54">
        <v>0</v>
      </c>
      <c r="AC370" s="65">
        <v>0</v>
      </c>
      <c r="AD370" s="54">
        <v>12</v>
      </c>
      <c r="AE370" s="65">
        <v>0</v>
      </c>
      <c r="AF370" s="65">
        <v>0</v>
      </c>
      <c r="AG370" s="61">
        <v>7</v>
      </c>
      <c r="AH370" s="61">
        <v>0</v>
      </c>
      <c r="AI370" s="61">
        <v>0</v>
      </c>
      <c r="AJ370" s="61">
        <v>0</v>
      </c>
      <c r="AK370" s="65">
        <v>0</v>
      </c>
      <c r="AL370" s="65">
        <v>0</v>
      </c>
      <c r="AM370" s="65">
        <v>0</v>
      </c>
      <c r="AN370" s="65">
        <v>0</v>
      </c>
      <c r="AO370" s="65">
        <v>1000</v>
      </c>
      <c r="AP370" s="65">
        <v>0</v>
      </c>
      <c r="AQ370" s="65">
        <v>0</v>
      </c>
      <c r="AR370" s="61">
        <v>0</v>
      </c>
      <c r="AS370" s="65">
        <v>90204004</v>
      </c>
      <c r="AT370" s="81" t="s">
        <v>157</v>
      </c>
      <c r="AU370" s="65" t="s">
        <v>245</v>
      </c>
      <c r="AV370" s="65">
        <v>0</v>
      </c>
      <c r="AW370" s="65">
        <v>0</v>
      </c>
      <c r="AX370" s="81" t="s">
        <v>158</v>
      </c>
      <c r="AY370" s="81" t="s">
        <v>156</v>
      </c>
      <c r="AZ370" s="72">
        <v>0</v>
      </c>
      <c r="BA370" s="72">
        <v>0</v>
      </c>
      <c r="BB370" s="83" t="s">
        <v>400</v>
      </c>
      <c r="BC370" s="65">
        <v>0</v>
      </c>
      <c r="BD370" s="54">
        <v>0</v>
      </c>
      <c r="BE370" s="65">
        <v>0</v>
      </c>
      <c r="BF370" s="65">
        <v>0</v>
      </c>
      <c r="BG370" s="65">
        <v>0</v>
      </c>
      <c r="BH370" s="65">
        <v>0</v>
      </c>
      <c r="BI370" s="84">
        <v>0</v>
      </c>
      <c r="BJ370" s="61">
        <v>0</v>
      </c>
      <c r="BK370" s="61">
        <v>0</v>
      </c>
      <c r="BL370" s="61">
        <v>0</v>
      </c>
      <c r="BM370" s="61">
        <v>0</v>
      </c>
      <c r="BN370" s="61">
        <v>0</v>
      </c>
      <c r="BO370" s="61">
        <v>0</v>
      </c>
    </row>
    <row r="371" spans="3:67" ht="20.100000000000001" customHeight="1">
      <c r="C371" s="65">
        <v>62005102</v>
      </c>
      <c r="D371" s="53" t="s">
        <v>632</v>
      </c>
      <c r="E371" s="65">
        <v>1</v>
      </c>
      <c r="F371" s="54">
        <v>60010100</v>
      </c>
      <c r="G371" s="65">
        <v>0</v>
      </c>
      <c r="H371" s="72">
        <v>0</v>
      </c>
      <c r="I371" s="65">
        <v>1</v>
      </c>
      <c r="J371" s="65">
        <v>0</v>
      </c>
      <c r="K371" s="65">
        <v>0</v>
      </c>
      <c r="L371" s="54">
        <v>0</v>
      </c>
      <c r="M371" s="54">
        <v>0</v>
      </c>
      <c r="N371" s="54">
        <v>2</v>
      </c>
      <c r="O371" s="54">
        <v>1</v>
      </c>
      <c r="P371" s="54">
        <v>0.3</v>
      </c>
      <c r="Q371" s="54">
        <v>0</v>
      </c>
      <c r="R371" s="61">
        <v>0</v>
      </c>
      <c r="S371" s="54">
        <v>0</v>
      </c>
      <c r="T371" s="54">
        <v>1</v>
      </c>
      <c r="U371" s="54">
        <v>2</v>
      </c>
      <c r="V371" s="54">
        <v>0</v>
      </c>
      <c r="W371" s="54">
        <v>2</v>
      </c>
      <c r="X371" s="54">
        <v>0</v>
      </c>
      <c r="Y371" s="54">
        <v>1</v>
      </c>
      <c r="Z371" s="54">
        <v>0</v>
      </c>
      <c r="AA371" s="54">
        <v>0</v>
      </c>
      <c r="AB371" s="54">
        <v>0</v>
      </c>
      <c r="AC371" s="54">
        <v>0</v>
      </c>
      <c r="AD371" s="54">
        <v>12</v>
      </c>
      <c r="AE371" s="54">
        <v>1</v>
      </c>
      <c r="AF371" s="54">
        <v>3</v>
      </c>
      <c r="AG371" s="61">
        <v>4</v>
      </c>
      <c r="AH371" s="61">
        <v>1</v>
      </c>
      <c r="AI371" s="61">
        <v>0</v>
      </c>
      <c r="AJ371" s="61">
        <v>1.5</v>
      </c>
      <c r="AK371" s="54">
        <v>0</v>
      </c>
      <c r="AL371" s="54">
        <v>0</v>
      </c>
      <c r="AM371" s="54">
        <v>0</v>
      </c>
      <c r="AN371" s="54">
        <v>2.5</v>
      </c>
      <c r="AO371" s="54">
        <v>4000</v>
      </c>
      <c r="AP371" s="54">
        <v>2</v>
      </c>
      <c r="AQ371" s="54">
        <v>0</v>
      </c>
      <c r="AR371" s="61">
        <v>0</v>
      </c>
      <c r="AS371" s="54">
        <v>80001030</v>
      </c>
      <c r="AT371" s="81" t="s">
        <v>157</v>
      </c>
      <c r="AU371" s="54" t="s">
        <v>347</v>
      </c>
      <c r="AV371" s="65">
        <v>10000007</v>
      </c>
      <c r="AW371" s="65">
        <v>70204002</v>
      </c>
      <c r="AX371" s="53" t="s">
        <v>158</v>
      </c>
      <c r="AY371" s="54" t="s">
        <v>659</v>
      </c>
      <c r="AZ371" s="72">
        <v>0</v>
      </c>
      <c r="BA371" s="72">
        <v>0</v>
      </c>
      <c r="BB371" s="73" t="s">
        <v>394</v>
      </c>
      <c r="BC371" s="54">
        <v>0</v>
      </c>
      <c r="BD371" s="54">
        <v>0</v>
      </c>
      <c r="BE371" s="54">
        <v>0</v>
      </c>
      <c r="BF371" s="54">
        <v>0</v>
      </c>
      <c r="BG371" s="54">
        <v>0</v>
      </c>
      <c r="BH371" s="54">
        <v>0</v>
      </c>
      <c r="BI371" s="84">
        <v>0</v>
      </c>
      <c r="BJ371" s="61">
        <v>0</v>
      </c>
      <c r="BK371" s="61">
        <v>0</v>
      </c>
      <c r="BL371" s="61">
        <v>0</v>
      </c>
      <c r="BM371" s="61">
        <v>0</v>
      </c>
      <c r="BN371" s="61">
        <v>0</v>
      </c>
      <c r="BO371" s="61">
        <v>0</v>
      </c>
    </row>
    <row r="372" spans="3:67" ht="19.5" customHeight="1">
      <c r="C372" s="65">
        <v>62005103</v>
      </c>
      <c r="D372" s="81" t="s">
        <v>464</v>
      </c>
      <c r="E372" s="65">
        <v>1</v>
      </c>
      <c r="F372" s="65">
        <v>60010500</v>
      </c>
      <c r="G372" s="65">
        <v>0</v>
      </c>
      <c r="H372" s="72">
        <v>0</v>
      </c>
      <c r="I372" s="65">
        <v>1</v>
      </c>
      <c r="J372" s="65">
        <v>0</v>
      </c>
      <c r="K372" s="65">
        <v>0</v>
      </c>
      <c r="L372" s="65">
        <v>0</v>
      </c>
      <c r="M372" s="65">
        <v>0</v>
      </c>
      <c r="N372" s="54">
        <v>2</v>
      </c>
      <c r="O372" s="65">
        <v>2</v>
      </c>
      <c r="P372" s="65">
        <v>0.3</v>
      </c>
      <c r="Q372" s="65">
        <v>0</v>
      </c>
      <c r="R372" s="61">
        <v>0</v>
      </c>
      <c r="S372" s="72">
        <v>0</v>
      </c>
      <c r="T372" s="54">
        <v>1</v>
      </c>
      <c r="U372" s="65">
        <v>2</v>
      </c>
      <c r="V372" s="65">
        <v>0</v>
      </c>
      <c r="W372" s="65">
        <v>0</v>
      </c>
      <c r="X372" s="65">
        <v>0</v>
      </c>
      <c r="Y372" s="65">
        <v>0</v>
      </c>
      <c r="Z372" s="65">
        <v>0</v>
      </c>
      <c r="AA372" s="65">
        <v>0</v>
      </c>
      <c r="AB372" s="54">
        <v>0</v>
      </c>
      <c r="AC372" s="65">
        <v>0</v>
      </c>
      <c r="AD372" s="54">
        <v>15</v>
      </c>
      <c r="AE372" s="65">
        <v>0</v>
      </c>
      <c r="AF372" s="65">
        <v>0</v>
      </c>
      <c r="AG372" s="61">
        <v>2</v>
      </c>
      <c r="AH372" s="61">
        <v>0</v>
      </c>
      <c r="AI372" s="61">
        <v>0</v>
      </c>
      <c r="AJ372" s="61">
        <v>0</v>
      </c>
      <c r="AK372" s="65">
        <v>0</v>
      </c>
      <c r="AL372" s="65">
        <v>0</v>
      </c>
      <c r="AM372" s="65">
        <v>0</v>
      </c>
      <c r="AN372" s="65">
        <v>0</v>
      </c>
      <c r="AO372" s="65">
        <v>1000</v>
      </c>
      <c r="AP372" s="65">
        <v>0</v>
      </c>
      <c r="AQ372" s="65">
        <v>0</v>
      </c>
      <c r="AR372" s="61" t="s">
        <v>462</v>
      </c>
      <c r="AS372" s="65" t="s">
        <v>156</v>
      </c>
      <c r="AT372" s="81" t="s">
        <v>195</v>
      </c>
      <c r="AU372" s="65" t="s">
        <v>245</v>
      </c>
      <c r="AV372" s="65">
        <v>0</v>
      </c>
      <c r="AW372" s="65">
        <v>0</v>
      </c>
      <c r="AX372" s="81" t="s">
        <v>158</v>
      </c>
      <c r="AY372" s="81" t="s">
        <v>156</v>
      </c>
      <c r="AZ372" s="72">
        <v>0</v>
      </c>
      <c r="BA372" s="72">
        <v>0</v>
      </c>
      <c r="BB372" s="83" t="s">
        <v>634</v>
      </c>
      <c r="BC372" s="65">
        <v>0</v>
      </c>
      <c r="BD372" s="54">
        <v>0</v>
      </c>
      <c r="BE372" s="65">
        <v>0</v>
      </c>
      <c r="BF372" s="65">
        <v>0</v>
      </c>
      <c r="BG372" s="65">
        <v>0</v>
      </c>
      <c r="BH372" s="65">
        <v>0</v>
      </c>
      <c r="BI372" s="84">
        <v>0</v>
      </c>
      <c r="BJ372" s="61">
        <v>0</v>
      </c>
      <c r="BK372" s="61">
        <v>0</v>
      </c>
      <c r="BL372" s="61">
        <v>0</v>
      </c>
      <c r="BM372" s="61">
        <v>0</v>
      </c>
      <c r="BN372" s="61">
        <v>0</v>
      </c>
      <c r="BO372" s="61">
        <v>0</v>
      </c>
    </row>
    <row r="373" spans="3:67" ht="19.5" customHeight="1">
      <c r="C373" s="65">
        <v>62005104</v>
      </c>
      <c r="D373" s="53" t="s">
        <v>635</v>
      </c>
      <c r="E373" s="65">
        <v>1</v>
      </c>
      <c r="F373" s="54">
        <v>60010100</v>
      </c>
      <c r="G373" s="65">
        <v>0</v>
      </c>
      <c r="H373" s="72">
        <v>0</v>
      </c>
      <c r="I373" s="65">
        <v>1</v>
      </c>
      <c r="J373" s="65">
        <v>0</v>
      </c>
      <c r="K373" s="65">
        <v>0</v>
      </c>
      <c r="L373" s="54">
        <v>0</v>
      </c>
      <c r="M373" s="54">
        <v>0</v>
      </c>
      <c r="N373" s="54">
        <v>2</v>
      </c>
      <c r="O373" s="54">
        <v>1</v>
      </c>
      <c r="P373" s="54">
        <v>0.3</v>
      </c>
      <c r="Q373" s="54">
        <v>0</v>
      </c>
      <c r="R373" s="61">
        <v>0</v>
      </c>
      <c r="S373" s="54">
        <v>0</v>
      </c>
      <c r="T373" s="54">
        <v>1</v>
      </c>
      <c r="U373" s="54">
        <v>2</v>
      </c>
      <c r="V373" s="54">
        <v>0</v>
      </c>
      <c r="W373" s="54">
        <v>5</v>
      </c>
      <c r="X373" s="54">
        <v>0</v>
      </c>
      <c r="Y373" s="54">
        <v>1</v>
      </c>
      <c r="Z373" s="54">
        <v>0</v>
      </c>
      <c r="AA373" s="54">
        <v>0</v>
      </c>
      <c r="AB373" s="54">
        <v>0</v>
      </c>
      <c r="AC373" s="54">
        <v>0</v>
      </c>
      <c r="AD373" s="54">
        <v>15</v>
      </c>
      <c r="AE373" s="54">
        <v>1</v>
      </c>
      <c r="AF373" s="54">
        <v>10</v>
      </c>
      <c r="AG373" s="61">
        <v>0</v>
      </c>
      <c r="AH373" s="61">
        <v>1</v>
      </c>
      <c r="AI373" s="61">
        <v>0</v>
      </c>
      <c r="AJ373" s="61">
        <v>5</v>
      </c>
      <c r="AK373" s="54">
        <v>0</v>
      </c>
      <c r="AL373" s="54">
        <v>3</v>
      </c>
      <c r="AM373" s="54">
        <v>0</v>
      </c>
      <c r="AN373" s="54">
        <v>3</v>
      </c>
      <c r="AO373" s="54">
        <v>5000</v>
      </c>
      <c r="AP373" s="54">
        <v>2</v>
      </c>
      <c r="AQ373" s="54">
        <v>0</v>
      </c>
      <c r="AR373" s="61">
        <v>0</v>
      </c>
      <c r="AS373" s="54" t="s">
        <v>424</v>
      </c>
      <c r="AT373" s="81" t="s">
        <v>212</v>
      </c>
      <c r="AU373" s="54" t="s">
        <v>347</v>
      </c>
      <c r="AV373" s="65">
        <v>10000007</v>
      </c>
      <c r="AW373" s="65">
        <v>70305008</v>
      </c>
      <c r="AX373" s="53" t="s">
        <v>158</v>
      </c>
      <c r="AY373" s="54">
        <v>0</v>
      </c>
      <c r="AZ373" s="72">
        <v>0</v>
      </c>
      <c r="BA373" s="72">
        <v>0</v>
      </c>
      <c r="BB373" s="73" t="s">
        <v>660</v>
      </c>
      <c r="BC373" s="54">
        <v>0</v>
      </c>
      <c r="BD373" s="54">
        <v>0</v>
      </c>
      <c r="BE373" s="54">
        <v>0</v>
      </c>
      <c r="BF373" s="54">
        <v>0</v>
      </c>
      <c r="BG373" s="54">
        <v>0</v>
      </c>
      <c r="BH373" s="54">
        <v>0</v>
      </c>
      <c r="BI373" s="84">
        <v>0</v>
      </c>
      <c r="BJ373" s="61">
        <v>0</v>
      </c>
      <c r="BK373" s="61">
        <v>0</v>
      </c>
      <c r="BL373" s="61">
        <v>0</v>
      </c>
      <c r="BM373" s="61">
        <v>0</v>
      </c>
      <c r="BN373" s="61">
        <v>0</v>
      </c>
      <c r="BO373" s="61">
        <v>0</v>
      </c>
    </row>
    <row r="374" spans="3:67" ht="21.75" customHeight="1">
      <c r="C374" s="65">
        <v>62005105</v>
      </c>
      <c r="D374" s="53" t="s">
        <v>345</v>
      </c>
      <c r="E374" s="65">
        <v>1</v>
      </c>
      <c r="F374" s="54">
        <v>60010100</v>
      </c>
      <c r="G374" s="65">
        <v>0</v>
      </c>
      <c r="H374" s="72">
        <v>0</v>
      </c>
      <c r="I374" s="65">
        <v>1</v>
      </c>
      <c r="J374" s="65">
        <v>0</v>
      </c>
      <c r="K374" s="65">
        <v>0</v>
      </c>
      <c r="L374" s="54">
        <v>0</v>
      </c>
      <c r="M374" s="54">
        <v>0</v>
      </c>
      <c r="N374" s="54">
        <v>2</v>
      </c>
      <c r="O374" s="54">
        <v>3</v>
      </c>
      <c r="P374" s="54">
        <v>1</v>
      </c>
      <c r="Q374" s="54">
        <v>0</v>
      </c>
      <c r="R374" s="61">
        <v>0</v>
      </c>
      <c r="S374" s="54">
        <v>0</v>
      </c>
      <c r="T374" s="54">
        <v>1</v>
      </c>
      <c r="U374" s="54">
        <v>2</v>
      </c>
      <c r="V374" s="54">
        <v>0</v>
      </c>
      <c r="W374" s="54">
        <v>3</v>
      </c>
      <c r="X374" s="54">
        <v>0</v>
      </c>
      <c r="Y374" s="54">
        <v>1</v>
      </c>
      <c r="Z374" s="54">
        <v>0</v>
      </c>
      <c r="AA374" s="54">
        <v>0</v>
      </c>
      <c r="AB374" s="54">
        <v>0</v>
      </c>
      <c r="AC374" s="54">
        <v>0</v>
      </c>
      <c r="AD374" s="54">
        <v>15</v>
      </c>
      <c r="AE374" s="54">
        <v>1</v>
      </c>
      <c r="AF374" s="54">
        <v>5</v>
      </c>
      <c r="AG374" s="61">
        <v>0</v>
      </c>
      <c r="AH374" s="61">
        <v>1</v>
      </c>
      <c r="AI374" s="61">
        <v>0</v>
      </c>
      <c r="AJ374" s="61">
        <v>2.5</v>
      </c>
      <c r="AK374" s="54">
        <v>0</v>
      </c>
      <c r="AL374" s="54">
        <v>0</v>
      </c>
      <c r="AM374" s="54">
        <v>0</v>
      </c>
      <c r="AN374" s="54">
        <v>2.5</v>
      </c>
      <c r="AO374" s="54">
        <v>5000</v>
      </c>
      <c r="AP374" s="54">
        <v>2</v>
      </c>
      <c r="AQ374" s="54">
        <v>0</v>
      </c>
      <c r="AR374" s="61">
        <v>0</v>
      </c>
      <c r="AS374" s="84">
        <v>91000005</v>
      </c>
      <c r="AT374" s="84" t="s">
        <v>212</v>
      </c>
      <c r="AU374" s="54">
        <v>0</v>
      </c>
      <c r="AV374" s="65">
        <v>10000007</v>
      </c>
      <c r="AW374" s="65">
        <v>70406020</v>
      </c>
      <c r="AX374" s="53" t="s">
        <v>158</v>
      </c>
      <c r="AY374" s="54" t="s">
        <v>661</v>
      </c>
      <c r="AZ374" s="72">
        <v>0</v>
      </c>
      <c r="BA374" s="72">
        <v>0</v>
      </c>
      <c r="BB374" s="73" t="s">
        <v>360</v>
      </c>
      <c r="BC374" s="54">
        <v>0</v>
      </c>
      <c r="BD374" s="54">
        <v>0</v>
      </c>
      <c r="BE374" s="54">
        <v>0</v>
      </c>
      <c r="BF374" s="54">
        <v>0</v>
      </c>
      <c r="BG374" s="54">
        <v>0</v>
      </c>
      <c r="BH374" s="54">
        <v>0</v>
      </c>
      <c r="BI374" s="84">
        <v>0</v>
      </c>
      <c r="BJ374" s="61">
        <v>0</v>
      </c>
      <c r="BK374" s="61">
        <v>0</v>
      </c>
      <c r="BL374" s="61">
        <v>0</v>
      </c>
      <c r="BM374" s="61">
        <v>0</v>
      </c>
      <c r="BN374" s="61">
        <v>0</v>
      </c>
      <c r="BO374" s="61">
        <v>0</v>
      </c>
    </row>
    <row r="375" spans="3:67" ht="20.100000000000001" customHeight="1">
      <c r="C375" s="65">
        <v>62005106</v>
      </c>
      <c r="D375" s="53" t="s">
        <v>385</v>
      </c>
      <c r="E375" s="65">
        <v>1</v>
      </c>
      <c r="F375" s="54">
        <v>60010300</v>
      </c>
      <c r="G375" s="65">
        <v>0</v>
      </c>
      <c r="H375" s="72">
        <v>0</v>
      </c>
      <c r="I375" s="65">
        <v>1</v>
      </c>
      <c r="J375" s="65">
        <v>0</v>
      </c>
      <c r="K375" s="65">
        <v>0</v>
      </c>
      <c r="L375" s="54">
        <v>0</v>
      </c>
      <c r="M375" s="54">
        <v>0</v>
      </c>
      <c r="N375" s="54">
        <v>2</v>
      </c>
      <c r="O375" s="54">
        <v>1</v>
      </c>
      <c r="P375" s="54">
        <v>0.3</v>
      </c>
      <c r="Q375" s="54">
        <v>0</v>
      </c>
      <c r="R375" s="61">
        <v>0</v>
      </c>
      <c r="S375" s="54">
        <v>0</v>
      </c>
      <c r="T375" s="54">
        <v>1</v>
      </c>
      <c r="U375" s="54">
        <v>2</v>
      </c>
      <c r="V375" s="54">
        <v>0</v>
      </c>
      <c r="W375" s="54">
        <v>3</v>
      </c>
      <c r="X375" s="54">
        <v>350</v>
      </c>
      <c r="Y375" s="54">
        <v>0</v>
      </c>
      <c r="Z375" s="54">
        <v>0</v>
      </c>
      <c r="AA375" s="54">
        <v>0</v>
      </c>
      <c r="AB375" s="54">
        <v>0</v>
      </c>
      <c r="AC375" s="54">
        <v>0</v>
      </c>
      <c r="AD375" s="54">
        <v>15</v>
      </c>
      <c r="AE375" s="54">
        <v>2</v>
      </c>
      <c r="AF375" s="54" t="s">
        <v>165</v>
      </c>
      <c r="AG375" s="61">
        <v>0</v>
      </c>
      <c r="AH375" s="61">
        <v>2</v>
      </c>
      <c r="AI375" s="61">
        <v>0</v>
      </c>
      <c r="AJ375" s="61">
        <v>1.5</v>
      </c>
      <c r="AK375" s="54">
        <v>0</v>
      </c>
      <c r="AL375" s="54">
        <v>0</v>
      </c>
      <c r="AM375" s="54">
        <v>0</v>
      </c>
      <c r="AN375" s="54">
        <v>1</v>
      </c>
      <c r="AO375" s="54">
        <v>3000</v>
      </c>
      <c r="AP375" s="54">
        <v>1</v>
      </c>
      <c r="AQ375" s="54">
        <v>0</v>
      </c>
      <c r="AR375" s="61">
        <v>0</v>
      </c>
      <c r="AS375" s="54" t="s">
        <v>156</v>
      </c>
      <c r="AT375" s="81" t="s">
        <v>396</v>
      </c>
      <c r="AU375" s="54" t="s">
        <v>354</v>
      </c>
      <c r="AV375" s="65">
        <v>10000007</v>
      </c>
      <c r="AW375" s="65">
        <v>70406030</v>
      </c>
      <c r="AX375" s="53" t="s">
        <v>158</v>
      </c>
      <c r="AY375" s="54">
        <v>0</v>
      </c>
      <c r="AZ375" s="72">
        <v>0</v>
      </c>
      <c r="BA375" s="72">
        <v>0</v>
      </c>
      <c r="BB375" s="83" t="s">
        <v>373</v>
      </c>
      <c r="BC375" s="54">
        <v>0</v>
      </c>
      <c r="BD375" s="54">
        <v>0</v>
      </c>
      <c r="BE375" s="54">
        <v>0</v>
      </c>
      <c r="BF375" s="54">
        <v>0</v>
      </c>
      <c r="BG375" s="54">
        <v>0</v>
      </c>
      <c r="BH375" s="54">
        <v>0</v>
      </c>
      <c r="BI375" s="84">
        <v>0</v>
      </c>
      <c r="BJ375" s="61">
        <v>0</v>
      </c>
      <c r="BK375" s="61">
        <v>0</v>
      </c>
      <c r="BL375" s="61">
        <v>0</v>
      </c>
      <c r="BM375" s="61">
        <v>0</v>
      </c>
      <c r="BN375" s="61">
        <v>0</v>
      </c>
      <c r="BO375" s="61">
        <v>0</v>
      </c>
    </row>
    <row r="376" spans="3:67" ht="20.100000000000001" customHeight="1">
      <c r="C376" s="65">
        <v>62005107</v>
      </c>
      <c r="D376" s="53" t="s">
        <v>386</v>
      </c>
      <c r="E376" s="54">
        <v>1</v>
      </c>
      <c r="F376" s="54">
        <v>60010300</v>
      </c>
      <c r="G376" s="65">
        <v>0</v>
      </c>
      <c r="H376" s="72">
        <v>0</v>
      </c>
      <c r="I376" s="65">
        <v>1</v>
      </c>
      <c r="J376" s="65">
        <v>0</v>
      </c>
      <c r="K376" s="65">
        <v>0</v>
      </c>
      <c r="L376" s="54">
        <v>0</v>
      </c>
      <c r="M376" s="54">
        <v>0</v>
      </c>
      <c r="N376" s="54">
        <v>2</v>
      </c>
      <c r="O376" s="54">
        <v>2</v>
      </c>
      <c r="P376" s="54">
        <v>0.8</v>
      </c>
      <c r="Q376" s="54">
        <v>0</v>
      </c>
      <c r="R376" s="61">
        <v>0</v>
      </c>
      <c r="S376" s="54">
        <v>0</v>
      </c>
      <c r="T376" s="54">
        <v>1</v>
      </c>
      <c r="U376" s="54">
        <v>2</v>
      </c>
      <c r="V376" s="54">
        <v>0</v>
      </c>
      <c r="W376" s="54">
        <v>0</v>
      </c>
      <c r="X376" s="54">
        <v>0</v>
      </c>
      <c r="Y376" s="54">
        <v>0</v>
      </c>
      <c r="Z376" s="54">
        <v>0</v>
      </c>
      <c r="AA376" s="54">
        <v>0</v>
      </c>
      <c r="AB376" s="54">
        <v>0</v>
      </c>
      <c r="AC376" s="54">
        <v>0</v>
      </c>
      <c r="AD376" s="54">
        <v>30</v>
      </c>
      <c r="AE376" s="54">
        <v>0</v>
      </c>
      <c r="AF376" s="54">
        <v>0</v>
      </c>
      <c r="AG376" s="61">
        <v>2</v>
      </c>
      <c r="AH376" s="61">
        <v>2</v>
      </c>
      <c r="AI376" s="61">
        <v>0</v>
      </c>
      <c r="AJ376" s="61">
        <v>1.5</v>
      </c>
      <c r="AK376" s="54">
        <v>0</v>
      </c>
      <c r="AL376" s="54">
        <v>0</v>
      </c>
      <c r="AM376" s="54">
        <v>0</v>
      </c>
      <c r="AN376" s="54">
        <v>1</v>
      </c>
      <c r="AO376" s="54">
        <v>3000</v>
      </c>
      <c r="AP376" s="54">
        <v>0.5</v>
      </c>
      <c r="AQ376" s="54">
        <v>0</v>
      </c>
      <c r="AR376" s="61">
        <v>0</v>
      </c>
      <c r="AS376" s="54" t="s">
        <v>156</v>
      </c>
      <c r="AT376" s="84" t="s">
        <v>195</v>
      </c>
      <c r="AU376" s="54" t="s">
        <v>354</v>
      </c>
      <c r="AV376" s="65">
        <v>0</v>
      </c>
      <c r="AW376" s="65">
        <v>0</v>
      </c>
      <c r="AX376" s="53" t="s">
        <v>342</v>
      </c>
      <c r="AY376" s="54" t="s">
        <v>662</v>
      </c>
      <c r="AZ376" s="72">
        <v>0</v>
      </c>
      <c r="BA376" s="72">
        <v>0</v>
      </c>
      <c r="BB376" s="83" t="s">
        <v>388</v>
      </c>
      <c r="BC376" s="54">
        <v>0</v>
      </c>
      <c r="BD376" s="54">
        <v>0</v>
      </c>
      <c r="BE376" s="54">
        <v>0</v>
      </c>
      <c r="BF376" s="54">
        <v>0</v>
      </c>
      <c r="BG376" s="54">
        <v>0</v>
      </c>
      <c r="BH376" s="54">
        <v>0</v>
      </c>
      <c r="BI376" s="84">
        <v>0</v>
      </c>
      <c r="BJ376" s="61">
        <v>0</v>
      </c>
      <c r="BK376" s="61">
        <v>0</v>
      </c>
      <c r="BL376" s="61">
        <v>0</v>
      </c>
      <c r="BM376" s="61">
        <v>0</v>
      </c>
      <c r="BN376" s="61">
        <v>0</v>
      </c>
      <c r="BO376" s="61">
        <v>0</v>
      </c>
    </row>
    <row r="377" spans="3:67" ht="20.100000000000001" customHeight="1">
      <c r="C377" s="65">
        <v>62005108</v>
      </c>
      <c r="D377" s="53" t="s">
        <v>194</v>
      </c>
      <c r="E377" s="54">
        <v>1</v>
      </c>
      <c r="F377" s="54">
        <v>61012201</v>
      </c>
      <c r="G377" s="54">
        <v>61012203</v>
      </c>
      <c r="H377" s="72">
        <v>0</v>
      </c>
      <c r="I377" s="54">
        <v>3</v>
      </c>
      <c r="J377" s="54">
        <v>0</v>
      </c>
      <c r="K377" s="54">
        <v>0</v>
      </c>
      <c r="L377" s="54">
        <v>0</v>
      </c>
      <c r="M377" s="54">
        <v>0</v>
      </c>
      <c r="N377" s="54">
        <v>2</v>
      </c>
      <c r="O377" s="54">
        <v>2</v>
      </c>
      <c r="P377" s="54">
        <v>0.95</v>
      </c>
      <c r="Q377" s="54">
        <v>0</v>
      </c>
      <c r="R377" s="61">
        <v>0</v>
      </c>
      <c r="S377" s="54">
        <v>0</v>
      </c>
      <c r="T377" s="54">
        <v>1</v>
      </c>
      <c r="U377" s="54">
        <v>2</v>
      </c>
      <c r="V377" s="54">
        <v>0</v>
      </c>
      <c r="W377" s="54">
        <v>1.25</v>
      </c>
      <c r="X377" s="54">
        <v>300</v>
      </c>
      <c r="Y377" s="54">
        <v>1</v>
      </c>
      <c r="Z377" s="54">
        <v>0</v>
      </c>
      <c r="AA377" s="54">
        <v>0</v>
      </c>
      <c r="AB377" s="54">
        <v>0</v>
      </c>
      <c r="AC377" s="54">
        <v>0</v>
      </c>
      <c r="AD377" s="54">
        <v>15</v>
      </c>
      <c r="AE377" s="54">
        <v>1</v>
      </c>
      <c r="AF377" s="54" t="s">
        <v>663</v>
      </c>
      <c r="AG377" s="61">
        <v>2</v>
      </c>
      <c r="AH377" s="61">
        <v>0</v>
      </c>
      <c r="AI377" s="61">
        <v>0</v>
      </c>
      <c r="AJ377" s="61">
        <v>0</v>
      </c>
      <c r="AK377" s="54">
        <v>0</v>
      </c>
      <c r="AL377" s="54">
        <v>0</v>
      </c>
      <c r="AM377" s="54">
        <v>0</v>
      </c>
      <c r="AN377" s="54">
        <v>3</v>
      </c>
      <c r="AO377" s="54">
        <v>3000</v>
      </c>
      <c r="AP377" s="54">
        <v>0.1</v>
      </c>
      <c r="AQ377" s="54">
        <v>0</v>
      </c>
      <c r="AR377" s="61">
        <v>90001035</v>
      </c>
      <c r="AS377" s="54" t="s">
        <v>156</v>
      </c>
      <c r="AT377" s="53" t="s">
        <v>467</v>
      </c>
      <c r="AU377" s="54" t="s">
        <v>347</v>
      </c>
      <c r="AV377" s="65">
        <v>10000001</v>
      </c>
      <c r="AW377" s="65">
        <v>70406010</v>
      </c>
      <c r="AX377" s="53" t="s">
        <v>664</v>
      </c>
      <c r="AY377" s="54">
        <v>0</v>
      </c>
      <c r="AZ377" s="72">
        <v>0</v>
      </c>
      <c r="BA377" s="72">
        <v>0</v>
      </c>
      <c r="BB377" s="91"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4">
        <v>0</v>
      </c>
      <c r="BJ377" s="61">
        <v>0</v>
      </c>
      <c r="BK377" s="61">
        <v>0</v>
      </c>
      <c r="BL377" s="61">
        <v>0</v>
      </c>
      <c r="BM377" s="61">
        <v>0</v>
      </c>
      <c r="BN377" s="61">
        <v>0</v>
      </c>
      <c r="BO377" s="61">
        <v>0</v>
      </c>
    </row>
    <row r="378" spans="3:67" ht="20.100000000000001" customHeight="1">
      <c r="C378" s="65">
        <v>62005109</v>
      </c>
      <c r="D378" s="81" t="s">
        <v>263</v>
      </c>
      <c r="E378" s="65">
        <v>1</v>
      </c>
      <c r="F378" s="65">
        <v>60010500</v>
      </c>
      <c r="G378" s="65">
        <v>0</v>
      </c>
      <c r="H378" s="72">
        <v>0</v>
      </c>
      <c r="I378" s="65">
        <v>1</v>
      </c>
      <c r="J378" s="65">
        <v>0</v>
      </c>
      <c r="K378" s="65">
        <v>0</v>
      </c>
      <c r="L378" s="65">
        <v>0</v>
      </c>
      <c r="M378" s="65">
        <v>0</v>
      </c>
      <c r="N378" s="54">
        <v>2</v>
      </c>
      <c r="O378" s="65">
        <v>2</v>
      </c>
      <c r="P378" s="65">
        <v>0.6</v>
      </c>
      <c r="Q378" s="65">
        <v>0</v>
      </c>
      <c r="R378" s="61">
        <v>0</v>
      </c>
      <c r="S378" s="72">
        <v>0</v>
      </c>
      <c r="T378" s="54">
        <v>1</v>
      </c>
      <c r="U378" s="65">
        <v>2</v>
      </c>
      <c r="V378" s="65">
        <v>0</v>
      </c>
      <c r="W378" s="65">
        <v>0</v>
      </c>
      <c r="X378" s="65">
        <v>0</v>
      </c>
      <c r="Y378" s="65">
        <v>0</v>
      </c>
      <c r="Z378" s="65">
        <v>0</v>
      </c>
      <c r="AA378" s="65">
        <v>0</v>
      </c>
      <c r="AB378" s="54">
        <v>0</v>
      </c>
      <c r="AC378" s="65">
        <v>0</v>
      </c>
      <c r="AD378" s="65">
        <v>30</v>
      </c>
      <c r="AE378" s="65">
        <v>0</v>
      </c>
      <c r="AF378" s="65">
        <v>0</v>
      </c>
      <c r="AG378" s="61">
        <v>2</v>
      </c>
      <c r="AH378" s="61">
        <v>0</v>
      </c>
      <c r="AI378" s="61">
        <v>0</v>
      </c>
      <c r="AJ378" s="61">
        <v>0</v>
      </c>
      <c r="AK378" s="65">
        <v>0</v>
      </c>
      <c r="AL378" s="65">
        <v>0</v>
      </c>
      <c r="AM378" s="65">
        <v>0</v>
      </c>
      <c r="AN378" s="65">
        <v>0</v>
      </c>
      <c r="AO378" s="65">
        <v>1000</v>
      </c>
      <c r="AP378" s="65">
        <v>0</v>
      </c>
      <c r="AQ378" s="65">
        <v>0</v>
      </c>
      <c r="AR378" s="61">
        <v>90401004</v>
      </c>
      <c r="AS378" s="65" t="s">
        <v>156</v>
      </c>
      <c r="AT378" s="81" t="s">
        <v>195</v>
      </c>
      <c r="AU378" s="65" t="s">
        <v>245</v>
      </c>
      <c r="AV378" s="65">
        <v>0</v>
      </c>
      <c r="AW378" s="65">
        <v>40000003</v>
      </c>
      <c r="AX378" s="81" t="s">
        <v>158</v>
      </c>
      <c r="AY378" s="81" t="s">
        <v>156</v>
      </c>
      <c r="AZ378" s="72">
        <v>0</v>
      </c>
      <c r="BA378" s="72">
        <v>0</v>
      </c>
      <c r="BB378" s="83" t="s">
        <v>643</v>
      </c>
      <c r="BC378" s="65">
        <v>0</v>
      </c>
      <c r="BD378" s="54">
        <v>0</v>
      </c>
      <c r="BE378" s="65">
        <v>0</v>
      </c>
      <c r="BF378" s="65">
        <v>0</v>
      </c>
      <c r="BG378" s="65">
        <v>0</v>
      </c>
      <c r="BH378" s="65">
        <v>0</v>
      </c>
      <c r="BI378" s="84">
        <v>0</v>
      </c>
      <c r="BJ378" s="61">
        <v>0</v>
      </c>
      <c r="BK378" s="61">
        <v>0</v>
      </c>
      <c r="BL378" s="61">
        <v>0</v>
      </c>
      <c r="BM378" s="61">
        <v>0</v>
      </c>
      <c r="BN378" s="61">
        <v>0</v>
      </c>
      <c r="BO378" s="61">
        <v>0</v>
      </c>
    </row>
    <row r="379" spans="3:67" ht="19.5" customHeight="1">
      <c r="C379" s="85">
        <v>62009001</v>
      </c>
      <c r="D379" s="86" t="s">
        <v>618</v>
      </c>
      <c r="E379" s="85">
        <v>1</v>
      </c>
      <c r="F379" s="87">
        <v>60010100</v>
      </c>
      <c r="G379" s="85">
        <v>0</v>
      </c>
      <c r="H379" s="88">
        <v>0</v>
      </c>
      <c r="I379" s="85">
        <v>1</v>
      </c>
      <c r="J379" s="85">
        <v>0</v>
      </c>
      <c r="K379" s="85">
        <v>0</v>
      </c>
      <c r="L379" s="87">
        <v>0</v>
      </c>
      <c r="M379" s="87">
        <v>0</v>
      </c>
      <c r="N379" s="87">
        <v>2</v>
      </c>
      <c r="O379" s="87">
        <v>1</v>
      </c>
      <c r="P379" s="87">
        <v>0.3</v>
      </c>
      <c r="Q379" s="87">
        <v>0</v>
      </c>
      <c r="R379" s="90">
        <v>0</v>
      </c>
      <c r="S379" s="87">
        <v>0</v>
      </c>
      <c r="T379" s="87">
        <v>1</v>
      </c>
      <c r="U379" s="87">
        <v>2</v>
      </c>
      <c r="V379" s="87">
        <v>0</v>
      </c>
      <c r="W379" s="87">
        <v>2.5</v>
      </c>
      <c r="X379" s="87">
        <v>0</v>
      </c>
      <c r="Y379" s="87">
        <v>1</v>
      </c>
      <c r="Z379" s="87">
        <v>0</v>
      </c>
      <c r="AA379" s="87">
        <v>0</v>
      </c>
      <c r="AB379" s="87">
        <v>0</v>
      </c>
      <c r="AC379" s="87">
        <v>0</v>
      </c>
      <c r="AD379" s="87">
        <v>12</v>
      </c>
      <c r="AE379" s="87">
        <v>1</v>
      </c>
      <c r="AF379" s="87" t="s">
        <v>390</v>
      </c>
      <c r="AG379" s="90">
        <v>0</v>
      </c>
      <c r="AH379" s="90">
        <v>1</v>
      </c>
      <c r="AI379" s="90">
        <v>0</v>
      </c>
      <c r="AJ379" s="90">
        <v>3</v>
      </c>
      <c r="AK379" s="87">
        <v>0</v>
      </c>
      <c r="AL379" s="87">
        <v>0</v>
      </c>
      <c r="AM379" s="87">
        <v>0</v>
      </c>
      <c r="AN379" s="87">
        <v>3</v>
      </c>
      <c r="AO379" s="87">
        <v>5000</v>
      </c>
      <c r="AP379" s="87">
        <v>2.5</v>
      </c>
      <c r="AQ379" s="87">
        <v>0</v>
      </c>
      <c r="AR379" s="90">
        <v>0</v>
      </c>
      <c r="AS379" s="87">
        <v>80001030</v>
      </c>
      <c r="AT379" s="89" t="s">
        <v>212</v>
      </c>
      <c r="AU379" s="87" t="s">
        <v>347</v>
      </c>
      <c r="AV379" s="85">
        <v>10000007</v>
      </c>
      <c r="AW379" s="85">
        <v>70204001</v>
      </c>
      <c r="AX379" s="86" t="s">
        <v>158</v>
      </c>
      <c r="AY379" s="87">
        <v>0</v>
      </c>
      <c r="AZ379" s="88">
        <v>0</v>
      </c>
      <c r="BA379" s="88">
        <v>0</v>
      </c>
      <c r="BB379" s="92" t="s">
        <v>619</v>
      </c>
      <c r="BC379" s="87">
        <v>0</v>
      </c>
      <c r="BD379" s="87">
        <v>0</v>
      </c>
      <c r="BE379" s="87">
        <v>0</v>
      </c>
      <c r="BF379" s="87">
        <v>0</v>
      </c>
      <c r="BG379" s="87">
        <v>0</v>
      </c>
      <c r="BH379" s="87">
        <v>0</v>
      </c>
      <c r="BI379" s="95">
        <v>0</v>
      </c>
      <c r="BJ379" s="90">
        <v>0</v>
      </c>
      <c r="BK379" s="90">
        <v>0</v>
      </c>
      <c r="BL379" s="90">
        <v>0</v>
      </c>
      <c r="BM379" s="90">
        <v>0</v>
      </c>
      <c r="BN379" s="90">
        <v>0</v>
      </c>
      <c r="BO379" s="90">
        <v>0</v>
      </c>
    </row>
    <row r="380" spans="3:67" ht="20.100000000000001" customHeight="1">
      <c r="C380" s="85">
        <v>62009002</v>
      </c>
      <c r="D380" s="86" t="s">
        <v>540</v>
      </c>
      <c r="E380" s="85">
        <v>1</v>
      </c>
      <c r="F380" s="87">
        <v>60010100</v>
      </c>
      <c r="G380" s="85">
        <v>0</v>
      </c>
      <c r="H380" s="88">
        <v>0</v>
      </c>
      <c r="I380" s="85">
        <v>1</v>
      </c>
      <c r="J380" s="85">
        <v>0</v>
      </c>
      <c r="K380" s="85">
        <v>0</v>
      </c>
      <c r="L380" s="87">
        <v>0</v>
      </c>
      <c r="M380" s="87">
        <v>0</v>
      </c>
      <c r="N380" s="87">
        <v>2</v>
      </c>
      <c r="O380" s="87">
        <v>1</v>
      </c>
      <c r="P380" s="87">
        <v>0.3</v>
      </c>
      <c r="Q380" s="87">
        <v>0</v>
      </c>
      <c r="R380" s="90">
        <v>0</v>
      </c>
      <c r="S380" s="87">
        <v>0</v>
      </c>
      <c r="T380" s="87">
        <v>1</v>
      </c>
      <c r="U380" s="87">
        <v>2</v>
      </c>
      <c r="V380" s="87">
        <v>0</v>
      </c>
      <c r="W380" s="87">
        <v>2</v>
      </c>
      <c r="X380" s="87">
        <v>0</v>
      </c>
      <c r="Y380" s="87">
        <v>1</v>
      </c>
      <c r="Z380" s="87">
        <v>0</v>
      </c>
      <c r="AA380" s="87">
        <v>0</v>
      </c>
      <c r="AB380" s="87">
        <v>0</v>
      </c>
      <c r="AC380" s="87">
        <v>0</v>
      </c>
      <c r="AD380" s="87">
        <v>12</v>
      </c>
      <c r="AE380" s="87">
        <v>1</v>
      </c>
      <c r="AF380" s="87">
        <v>3</v>
      </c>
      <c r="AG380" s="90">
        <v>4</v>
      </c>
      <c r="AH380" s="90">
        <v>1</v>
      </c>
      <c r="AI380" s="90">
        <v>0</v>
      </c>
      <c r="AJ380" s="90">
        <v>1.5</v>
      </c>
      <c r="AK380" s="87">
        <v>0</v>
      </c>
      <c r="AL380" s="87">
        <v>0</v>
      </c>
      <c r="AM380" s="87">
        <v>0</v>
      </c>
      <c r="AN380" s="87">
        <v>3</v>
      </c>
      <c r="AO380" s="87">
        <v>5000</v>
      </c>
      <c r="AP380" s="87">
        <v>3</v>
      </c>
      <c r="AQ380" s="87">
        <v>0</v>
      </c>
      <c r="AR380" s="90">
        <v>0</v>
      </c>
      <c r="AS380" s="87">
        <v>80001030</v>
      </c>
      <c r="AT380" s="89" t="s">
        <v>212</v>
      </c>
      <c r="AU380" s="87" t="s">
        <v>347</v>
      </c>
      <c r="AV380" s="85">
        <v>10000007</v>
      </c>
      <c r="AW380" s="85">
        <v>70204002</v>
      </c>
      <c r="AX380" s="86" t="s">
        <v>158</v>
      </c>
      <c r="AY380" s="87" t="s">
        <v>665</v>
      </c>
      <c r="AZ380" s="88">
        <v>0</v>
      </c>
      <c r="BA380" s="88">
        <v>0</v>
      </c>
      <c r="BB380" s="92" t="s">
        <v>621</v>
      </c>
      <c r="BC380" s="87">
        <v>0</v>
      </c>
      <c r="BD380" s="87">
        <v>0</v>
      </c>
      <c r="BE380" s="87">
        <v>0</v>
      </c>
      <c r="BF380" s="87">
        <v>0</v>
      </c>
      <c r="BG380" s="87">
        <v>0</v>
      </c>
      <c r="BH380" s="87">
        <v>0</v>
      </c>
      <c r="BI380" s="95">
        <v>0</v>
      </c>
      <c r="BJ380" s="90">
        <v>0</v>
      </c>
      <c r="BK380" s="90">
        <v>0</v>
      </c>
      <c r="BL380" s="90">
        <v>0</v>
      </c>
      <c r="BM380" s="90">
        <v>0</v>
      </c>
      <c r="BN380" s="90">
        <v>0</v>
      </c>
      <c r="BO380" s="90">
        <v>0</v>
      </c>
    </row>
    <row r="381" spans="3:67" ht="20.100000000000001" customHeight="1">
      <c r="C381" s="85">
        <v>62009003</v>
      </c>
      <c r="D381" s="86" t="s">
        <v>543</v>
      </c>
      <c r="E381" s="85">
        <v>1</v>
      </c>
      <c r="F381" s="87">
        <v>60010100</v>
      </c>
      <c r="G381" s="85">
        <v>0</v>
      </c>
      <c r="H381" s="88">
        <v>0</v>
      </c>
      <c r="I381" s="85">
        <v>1</v>
      </c>
      <c r="J381" s="85">
        <v>0</v>
      </c>
      <c r="K381" s="85">
        <v>0</v>
      </c>
      <c r="L381" s="87">
        <v>0</v>
      </c>
      <c r="M381" s="87">
        <v>0</v>
      </c>
      <c r="N381" s="87">
        <v>2</v>
      </c>
      <c r="O381" s="87">
        <v>1</v>
      </c>
      <c r="P381" s="87">
        <v>0.3</v>
      </c>
      <c r="Q381" s="87">
        <v>0</v>
      </c>
      <c r="R381" s="90">
        <v>0</v>
      </c>
      <c r="S381" s="87">
        <v>0</v>
      </c>
      <c r="T381" s="87">
        <v>1</v>
      </c>
      <c r="U381" s="87">
        <v>2</v>
      </c>
      <c r="V381" s="87">
        <v>0</v>
      </c>
      <c r="W381" s="87">
        <v>2.5</v>
      </c>
      <c r="X381" s="87">
        <v>0</v>
      </c>
      <c r="Y381" s="87">
        <v>1</v>
      </c>
      <c r="Z381" s="87">
        <v>0</v>
      </c>
      <c r="AA381" s="87">
        <v>0</v>
      </c>
      <c r="AB381" s="87">
        <v>0</v>
      </c>
      <c r="AC381" s="87">
        <v>0</v>
      </c>
      <c r="AD381" s="87">
        <v>12</v>
      </c>
      <c r="AE381" s="87">
        <v>1</v>
      </c>
      <c r="AF381" s="87">
        <v>3</v>
      </c>
      <c r="AG381" s="90">
        <v>6</v>
      </c>
      <c r="AH381" s="90">
        <v>1</v>
      </c>
      <c r="AI381" s="90">
        <v>0</v>
      </c>
      <c r="AJ381" s="90">
        <v>1.5</v>
      </c>
      <c r="AK381" s="87">
        <v>0</v>
      </c>
      <c r="AL381" s="87">
        <v>0</v>
      </c>
      <c r="AM381" s="87">
        <v>0</v>
      </c>
      <c r="AN381" s="87">
        <v>3</v>
      </c>
      <c r="AO381" s="87">
        <v>5000</v>
      </c>
      <c r="AP381" s="87">
        <v>3</v>
      </c>
      <c r="AQ381" s="87">
        <v>0</v>
      </c>
      <c r="AR381" s="90">
        <v>0</v>
      </c>
      <c r="AS381" s="87">
        <v>80001030</v>
      </c>
      <c r="AT381" s="89" t="s">
        <v>396</v>
      </c>
      <c r="AU381" s="87" t="s">
        <v>347</v>
      </c>
      <c r="AV381" s="85">
        <v>10000007</v>
      </c>
      <c r="AW381" s="85">
        <v>70204003</v>
      </c>
      <c r="AX381" s="86" t="s">
        <v>158</v>
      </c>
      <c r="AY381" s="87" t="s">
        <v>666</v>
      </c>
      <c r="AZ381" s="88">
        <v>0</v>
      </c>
      <c r="BA381" s="88">
        <v>0</v>
      </c>
      <c r="BB381" s="92" t="s">
        <v>623</v>
      </c>
      <c r="BC381" s="87">
        <v>0</v>
      </c>
      <c r="BD381" s="87">
        <v>0</v>
      </c>
      <c r="BE381" s="87">
        <v>0</v>
      </c>
      <c r="BF381" s="87">
        <v>0</v>
      </c>
      <c r="BG381" s="87">
        <v>0</v>
      </c>
      <c r="BH381" s="87">
        <v>0</v>
      </c>
      <c r="BI381" s="95">
        <v>0</v>
      </c>
      <c r="BJ381" s="90">
        <v>0</v>
      </c>
      <c r="BK381" s="90">
        <v>0</v>
      </c>
      <c r="BL381" s="90">
        <v>0</v>
      </c>
      <c r="BM381" s="90">
        <v>0</v>
      </c>
      <c r="BN381" s="90">
        <v>0</v>
      </c>
      <c r="BO381" s="90">
        <v>0</v>
      </c>
    </row>
    <row r="382" spans="3:67" ht="19.5" customHeight="1">
      <c r="C382" s="85">
        <v>62009004</v>
      </c>
      <c r="D382" s="86" t="s">
        <v>624</v>
      </c>
      <c r="E382" s="85">
        <v>1</v>
      </c>
      <c r="F382" s="87">
        <v>60010100</v>
      </c>
      <c r="G382" s="85">
        <v>0</v>
      </c>
      <c r="H382" s="88">
        <v>0</v>
      </c>
      <c r="I382" s="85">
        <v>1</v>
      </c>
      <c r="J382" s="85">
        <v>0</v>
      </c>
      <c r="K382" s="85">
        <v>0</v>
      </c>
      <c r="L382" s="87">
        <v>0</v>
      </c>
      <c r="M382" s="87">
        <v>0</v>
      </c>
      <c r="N382" s="87">
        <v>2</v>
      </c>
      <c r="O382" s="87">
        <v>1</v>
      </c>
      <c r="P382" s="87">
        <v>0.3</v>
      </c>
      <c r="Q382" s="87">
        <v>0</v>
      </c>
      <c r="R382" s="90">
        <v>0</v>
      </c>
      <c r="S382" s="87">
        <v>0</v>
      </c>
      <c r="T382" s="87">
        <v>1</v>
      </c>
      <c r="U382" s="87">
        <v>2</v>
      </c>
      <c r="V382" s="87">
        <v>0</v>
      </c>
      <c r="W382" s="87">
        <v>2.5</v>
      </c>
      <c r="X382" s="87">
        <v>0</v>
      </c>
      <c r="Y382" s="87">
        <v>1</v>
      </c>
      <c r="Z382" s="87">
        <v>0</v>
      </c>
      <c r="AA382" s="87">
        <v>0</v>
      </c>
      <c r="AB382" s="87">
        <v>0</v>
      </c>
      <c r="AC382" s="87">
        <v>0</v>
      </c>
      <c r="AD382" s="87">
        <v>12</v>
      </c>
      <c r="AE382" s="87">
        <v>1</v>
      </c>
      <c r="AF382" s="87" t="s">
        <v>390</v>
      </c>
      <c r="AG382" s="90">
        <v>0</v>
      </c>
      <c r="AH382" s="90">
        <v>1</v>
      </c>
      <c r="AI382" s="90">
        <v>0</v>
      </c>
      <c r="AJ382" s="90">
        <v>3</v>
      </c>
      <c r="AK382" s="87">
        <v>0</v>
      </c>
      <c r="AL382" s="87">
        <v>0</v>
      </c>
      <c r="AM382" s="87">
        <v>0</v>
      </c>
      <c r="AN382" s="87">
        <v>2.5</v>
      </c>
      <c r="AO382" s="87">
        <v>5000</v>
      </c>
      <c r="AP382" s="87">
        <v>2</v>
      </c>
      <c r="AQ382" s="87">
        <v>0</v>
      </c>
      <c r="AR382" s="90">
        <v>0</v>
      </c>
      <c r="AS382" s="87">
        <v>80001030</v>
      </c>
      <c r="AT382" s="89" t="s">
        <v>212</v>
      </c>
      <c r="AU382" s="87" t="s">
        <v>347</v>
      </c>
      <c r="AV382" s="85">
        <v>10000007</v>
      </c>
      <c r="AW382" s="85">
        <v>70405001</v>
      </c>
      <c r="AX382" s="86" t="s">
        <v>158</v>
      </c>
      <c r="AY382" s="87">
        <v>0</v>
      </c>
      <c r="AZ382" s="88">
        <v>0</v>
      </c>
      <c r="BA382" s="88">
        <v>0</v>
      </c>
      <c r="BB382" s="92" t="s">
        <v>625</v>
      </c>
      <c r="BC382" s="87">
        <v>0</v>
      </c>
      <c r="BD382" s="87">
        <v>0</v>
      </c>
      <c r="BE382" s="87">
        <v>0</v>
      </c>
      <c r="BF382" s="87">
        <v>0</v>
      </c>
      <c r="BG382" s="87">
        <v>0</v>
      </c>
      <c r="BH382" s="87">
        <v>0</v>
      </c>
      <c r="BI382" s="95">
        <v>0</v>
      </c>
      <c r="BJ382" s="90">
        <v>0</v>
      </c>
      <c r="BK382" s="90">
        <v>0</v>
      </c>
      <c r="BL382" s="90">
        <v>0</v>
      </c>
      <c r="BM382" s="90">
        <v>0</v>
      </c>
      <c r="BN382" s="90">
        <v>0</v>
      </c>
      <c r="BO382" s="90">
        <v>0</v>
      </c>
    </row>
    <row r="383" spans="3:67" ht="20.100000000000001" customHeight="1">
      <c r="C383" s="85">
        <v>62009005</v>
      </c>
      <c r="D383" s="86" t="s">
        <v>632</v>
      </c>
      <c r="E383" s="85">
        <v>1</v>
      </c>
      <c r="F383" s="87">
        <v>60010100</v>
      </c>
      <c r="G383" s="85">
        <v>0</v>
      </c>
      <c r="H383" s="88">
        <v>0</v>
      </c>
      <c r="I383" s="85">
        <v>1</v>
      </c>
      <c r="J383" s="85">
        <v>0</v>
      </c>
      <c r="K383" s="85">
        <v>0</v>
      </c>
      <c r="L383" s="87">
        <v>0</v>
      </c>
      <c r="M383" s="87">
        <v>0</v>
      </c>
      <c r="N383" s="87">
        <v>2</v>
      </c>
      <c r="O383" s="87">
        <v>1</v>
      </c>
      <c r="P383" s="87">
        <v>0.3</v>
      </c>
      <c r="Q383" s="87">
        <v>0</v>
      </c>
      <c r="R383" s="90">
        <v>0</v>
      </c>
      <c r="S383" s="87">
        <v>0</v>
      </c>
      <c r="T383" s="87">
        <v>1</v>
      </c>
      <c r="U383" s="87">
        <v>2</v>
      </c>
      <c r="V383" s="87">
        <v>0</v>
      </c>
      <c r="W383" s="87">
        <v>2</v>
      </c>
      <c r="X383" s="87">
        <v>0</v>
      </c>
      <c r="Y383" s="87">
        <v>1</v>
      </c>
      <c r="Z383" s="87">
        <v>0</v>
      </c>
      <c r="AA383" s="87">
        <v>0</v>
      </c>
      <c r="AB383" s="87">
        <v>0</v>
      </c>
      <c r="AC383" s="87">
        <v>0</v>
      </c>
      <c r="AD383" s="87">
        <v>12</v>
      </c>
      <c r="AE383" s="87">
        <v>1</v>
      </c>
      <c r="AF383" s="87">
        <v>3</v>
      </c>
      <c r="AG383" s="90">
        <v>4</v>
      </c>
      <c r="AH383" s="90">
        <v>1</v>
      </c>
      <c r="AI383" s="90">
        <v>0</v>
      </c>
      <c r="AJ383" s="90">
        <v>1.5</v>
      </c>
      <c r="AK383" s="87">
        <v>0</v>
      </c>
      <c r="AL383" s="87">
        <v>0</v>
      </c>
      <c r="AM383" s="87">
        <v>0</v>
      </c>
      <c r="AN383" s="87">
        <v>3</v>
      </c>
      <c r="AO383" s="87">
        <v>5000</v>
      </c>
      <c r="AP383" s="87">
        <v>3</v>
      </c>
      <c r="AQ383" s="87">
        <v>0</v>
      </c>
      <c r="AR383" s="90">
        <v>0</v>
      </c>
      <c r="AS383" s="87">
        <v>80001030</v>
      </c>
      <c r="AT383" s="89" t="s">
        <v>212</v>
      </c>
      <c r="AU383" s="87" t="s">
        <v>347</v>
      </c>
      <c r="AV383" s="85">
        <v>10000007</v>
      </c>
      <c r="AW383" s="85">
        <v>70204002</v>
      </c>
      <c r="AX383" s="86" t="s">
        <v>158</v>
      </c>
      <c r="AY383" s="87" t="s">
        <v>667</v>
      </c>
      <c r="AZ383" s="88">
        <v>0</v>
      </c>
      <c r="BA383" s="88">
        <v>0</v>
      </c>
      <c r="BB383" s="92" t="s">
        <v>668</v>
      </c>
      <c r="BC383" s="87">
        <v>0</v>
      </c>
      <c r="BD383" s="87">
        <v>0</v>
      </c>
      <c r="BE383" s="87">
        <v>0</v>
      </c>
      <c r="BF383" s="87">
        <v>0</v>
      </c>
      <c r="BG383" s="87">
        <v>0</v>
      </c>
      <c r="BH383" s="87">
        <v>0</v>
      </c>
      <c r="BI383" s="95">
        <v>0</v>
      </c>
      <c r="BJ383" s="90">
        <v>0</v>
      </c>
      <c r="BK383" s="90">
        <v>0</v>
      </c>
      <c r="BL383" s="90">
        <v>0</v>
      </c>
      <c r="BM383" s="90">
        <v>0</v>
      </c>
      <c r="BN383" s="90">
        <v>0</v>
      </c>
      <c r="BO383" s="90">
        <v>0</v>
      </c>
    </row>
    <row r="384" spans="3:67" ht="20.100000000000001" customHeight="1">
      <c r="C384" s="85">
        <v>62009006</v>
      </c>
      <c r="D384" s="86" t="s">
        <v>669</v>
      </c>
      <c r="E384" s="85">
        <v>1</v>
      </c>
      <c r="F384" s="87">
        <v>60010100</v>
      </c>
      <c r="G384" s="85">
        <v>0</v>
      </c>
      <c r="H384" s="88">
        <v>0</v>
      </c>
      <c r="I384" s="85">
        <v>1</v>
      </c>
      <c r="J384" s="85">
        <v>0</v>
      </c>
      <c r="K384" s="85">
        <v>0</v>
      </c>
      <c r="L384" s="87">
        <v>0</v>
      </c>
      <c r="M384" s="87">
        <v>0</v>
      </c>
      <c r="N384" s="87">
        <v>2</v>
      </c>
      <c r="O384" s="87">
        <v>1</v>
      </c>
      <c r="P384" s="87">
        <v>1</v>
      </c>
      <c r="Q384" s="87">
        <v>0</v>
      </c>
      <c r="R384" s="90">
        <v>0</v>
      </c>
      <c r="S384" s="87">
        <v>0</v>
      </c>
      <c r="T384" s="87">
        <v>1</v>
      </c>
      <c r="U384" s="87">
        <v>2</v>
      </c>
      <c r="V384" s="87">
        <v>0</v>
      </c>
      <c r="W384" s="87">
        <v>2</v>
      </c>
      <c r="X384" s="87">
        <v>0</v>
      </c>
      <c r="Y384" s="87">
        <v>1</v>
      </c>
      <c r="Z384" s="87">
        <v>0</v>
      </c>
      <c r="AA384" s="87">
        <v>0</v>
      </c>
      <c r="AB384" s="87">
        <v>0</v>
      </c>
      <c r="AC384" s="87">
        <v>0</v>
      </c>
      <c r="AD384" s="87">
        <v>12</v>
      </c>
      <c r="AE384" s="87">
        <v>2</v>
      </c>
      <c r="AF384" s="87" t="s">
        <v>165</v>
      </c>
      <c r="AG384" s="90">
        <v>0</v>
      </c>
      <c r="AH384" s="90">
        <v>2</v>
      </c>
      <c r="AI384" s="90">
        <v>0</v>
      </c>
      <c r="AJ384" s="90">
        <v>1.5</v>
      </c>
      <c r="AK384" s="87">
        <v>0</v>
      </c>
      <c r="AL384" s="87">
        <v>0</v>
      </c>
      <c r="AM384" s="87">
        <v>0</v>
      </c>
      <c r="AN384" s="87">
        <v>1.5</v>
      </c>
      <c r="AO384" s="87">
        <v>10000</v>
      </c>
      <c r="AP384" s="87">
        <v>1</v>
      </c>
      <c r="AQ384" s="87">
        <v>5</v>
      </c>
      <c r="AR384" s="90">
        <v>0</v>
      </c>
      <c r="AS384" s="87" t="s">
        <v>156</v>
      </c>
      <c r="AT384" s="89" t="s">
        <v>396</v>
      </c>
      <c r="AU384" s="87" t="s">
        <v>347</v>
      </c>
      <c r="AV384" s="85">
        <v>10000007</v>
      </c>
      <c r="AW384" s="85">
        <v>70302003</v>
      </c>
      <c r="AX384" s="89" t="s">
        <v>378</v>
      </c>
      <c r="AY384" s="87">
        <v>0</v>
      </c>
      <c r="AZ384" s="88">
        <v>0</v>
      </c>
      <c r="BA384" s="88">
        <v>0</v>
      </c>
      <c r="BB384" s="92" t="s">
        <v>628</v>
      </c>
      <c r="BC384" s="87">
        <v>0</v>
      </c>
      <c r="BD384" s="87">
        <v>0</v>
      </c>
      <c r="BE384" s="87">
        <v>0</v>
      </c>
      <c r="BF384" s="87">
        <v>0</v>
      </c>
      <c r="BG384" s="87">
        <v>0</v>
      </c>
      <c r="BH384" s="87">
        <v>0</v>
      </c>
      <c r="BI384" s="95">
        <v>0</v>
      </c>
      <c r="BJ384" s="90">
        <v>0</v>
      </c>
      <c r="BK384" s="90">
        <v>0</v>
      </c>
      <c r="BL384" s="90">
        <v>0</v>
      </c>
      <c r="BM384" s="90">
        <v>0</v>
      </c>
      <c r="BN384" s="90">
        <v>0</v>
      </c>
      <c r="BO384" s="90">
        <v>0</v>
      </c>
    </row>
    <row r="385" spans="3:67" ht="20.100000000000001" customHeight="1">
      <c r="C385" s="85">
        <v>62009007</v>
      </c>
      <c r="D385" s="89" t="s">
        <v>399</v>
      </c>
      <c r="E385" s="85">
        <v>1</v>
      </c>
      <c r="F385" s="85">
        <v>60010500</v>
      </c>
      <c r="G385" s="85">
        <v>0</v>
      </c>
      <c r="H385" s="88">
        <v>0</v>
      </c>
      <c r="I385" s="85">
        <v>1</v>
      </c>
      <c r="J385" s="85">
        <v>0</v>
      </c>
      <c r="K385" s="85">
        <v>0</v>
      </c>
      <c r="L385" s="85">
        <v>0</v>
      </c>
      <c r="M385" s="85">
        <v>0</v>
      </c>
      <c r="N385" s="87">
        <v>2</v>
      </c>
      <c r="O385" s="85">
        <v>2</v>
      </c>
      <c r="P385" s="85">
        <v>0.3</v>
      </c>
      <c r="Q385" s="85">
        <v>0</v>
      </c>
      <c r="R385" s="90">
        <v>0</v>
      </c>
      <c r="S385" s="88">
        <v>0</v>
      </c>
      <c r="T385" s="87">
        <v>1</v>
      </c>
      <c r="U385" s="85">
        <v>2</v>
      </c>
      <c r="V385" s="85">
        <v>0</v>
      </c>
      <c r="W385" s="85">
        <v>0</v>
      </c>
      <c r="X385" s="85">
        <v>0</v>
      </c>
      <c r="Y385" s="85">
        <v>0</v>
      </c>
      <c r="Z385" s="85">
        <v>0</v>
      </c>
      <c r="AA385" s="85">
        <v>0</v>
      </c>
      <c r="AB385" s="87">
        <v>0</v>
      </c>
      <c r="AC385" s="85">
        <v>0</v>
      </c>
      <c r="AD385" s="87">
        <v>12</v>
      </c>
      <c r="AE385" s="85">
        <v>0</v>
      </c>
      <c r="AF385" s="85">
        <v>0</v>
      </c>
      <c r="AG385" s="90">
        <v>7</v>
      </c>
      <c r="AH385" s="90">
        <v>0</v>
      </c>
      <c r="AI385" s="90">
        <v>0</v>
      </c>
      <c r="AJ385" s="90">
        <v>0</v>
      </c>
      <c r="AK385" s="85">
        <v>0</v>
      </c>
      <c r="AL385" s="85">
        <v>0</v>
      </c>
      <c r="AM385" s="85">
        <v>0</v>
      </c>
      <c r="AN385" s="85">
        <v>0</v>
      </c>
      <c r="AO385" s="85">
        <v>1000</v>
      </c>
      <c r="AP385" s="85">
        <v>0</v>
      </c>
      <c r="AQ385" s="85">
        <v>0</v>
      </c>
      <c r="AR385" s="90">
        <v>0</v>
      </c>
      <c r="AS385" s="85">
        <v>90204004</v>
      </c>
      <c r="AT385" s="89" t="s">
        <v>157</v>
      </c>
      <c r="AU385" s="85" t="s">
        <v>245</v>
      </c>
      <c r="AV385" s="85">
        <v>0</v>
      </c>
      <c r="AW385" s="85">
        <v>0</v>
      </c>
      <c r="AX385" s="89" t="s">
        <v>158</v>
      </c>
      <c r="AY385" s="89" t="s">
        <v>156</v>
      </c>
      <c r="AZ385" s="88">
        <v>0</v>
      </c>
      <c r="BA385" s="88">
        <v>0</v>
      </c>
      <c r="BB385" s="93" t="s">
        <v>400</v>
      </c>
      <c r="BC385" s="85">
        <v>0</v>
      </c>
      <c r="BD385" s="87">
        <v>0</v>
      </c>
      <c r="BE385" s="85">
        <v>0</v>
      </c>
      <c r="BF385" s="85">
        <v>0</v>
      </c>
      <c r="BG385" s="85">
        <v>0</v>
      </c>
      <c r="BH385" s="85">
        <v>0</v>
      </c>
      <c r="BI385" s="95">
        <v>0</v>
      </c>
      <c r="BJ385" s="90">
        <v>0</v>
      </c>
      <c r="BK385" s="90">
        <v>0</v>
      </c>
      <c r="BL385" s="90">
        <v>0</v>
      </c>
      <c r="BM385" s="90">
        <v>0</v>
      </c>
      <c r="BN385" s="90">
        <v>0</v>
      </c>
      <c r="BO385" s="90">
        <v>0</v>
      </c>
    </row>
    <row r="386" spans="3:67" ht="19.5" customHeight="1">
      <c r="C386" s="85">
        <v>62009008</v>
      </c>
      <c r="D386" s="86" t="s">
        <v>670</v>
      </c>
      <c r="E386" s="85">
        <v>1</v>
      </c>
      <c r="F386" s="87">
        <v>60010100</v>
      </c>
      <c r="G386" s="85">
        <v>0</v>
      </c>
      <c r="H386" s="88">
        <v>0</v>
      </c>
      <c r="I386" s="85">
        <v>1</v>
      </c>
      <c r="J386" s="85">
        <v>0</v>
      </c>
      <c r="K386" s="85">
        <v>0</v>
      </c>
      <c r="L386" s="87">
        <v>0</v>
      </c>
      <c r="M386" s="87">
        <v>0</v>
      </c>
      <c r="N386" s="87">
        <v>2</v>
      </c>
      <c r="O386" s="87">
        <v>1</v>
      </c>
      <c r="P386" s="87">
        <v>0.3</v>
      </c>
      <c r="Q386" s="87">
        <v>0</v>
      </c>
      <c r="R386" s="90">
        <v>0</v>
      </c>
      <c r="S386" s="87">
        <v>0</v>
      </c>
      <c r="T386" s="87">
        <v>1</v>
      </c>
      <c r="U386" s="87">
        <v>2</v>
      </c>
      <c r="V386" s="87">
        <v>0</v>
      </c>
      <c r="W386" s="87">
        <v>3</v>
      </c>
      <c r="X386" s="87">
        <v>0</v>
      </c>
      <c r="Y386" s="87">
        <v>1</v>
      </c>
      <c r="Z386" s="87">
        <v>0</v>
      </c>
      <c r="AA386" s="87">
        <v>0</v>
      </c>
      <c r="AB386" s="87">
        <v>0</v>
      </c>
      <c r="AC386" s="87">
        <v>0</v>
      </c>
      <c r="AD386" s="87">
        <v>12</v>
      </c>
      <c r="AE386" s="87">
        <v>1</v>
      </c>
      <c r="AF386" s="87" t="s">
        <v>390</v>
      </c>
      <c r="AG386" s="90">
        <v>0</v>
      </c>
      <c r="AH386" s="90">
        <v>1</v>
      </c>
      <c r="AI386" s="90">
        <v>0</v>
      </c>
      <c r="AJ386" s="90">
        <v>3</v>
      </c>
      <c r="AK386" s="87">
        <v>0</v>
      </c>
      <c r="AL386" s="87">
        <v>0</v>
      </c>
      <c r="AM386" s="87">
        <v>0</v>
      </c>
      <c r="AN386" s="87">
        <v>3</v>
      </c>
      <c r="AO386" s="87">
        <v>5000</v>
      </c>
      <c r="AP386" s="87">
        <v>2.5</v>
      </c>
      <c r="AQ386" s="87">
        <v>0</v>
      </c>
      <c r="AR386" s="90">
        <v>0</v>
      </c>
      <c r="AS386" s="87" t="s">
        <v>424</v>
      </c>
      <c r="AT386" s="89" t="s">
        <v>195</v>
      </c>
      <c r="AU386" s="87" t="s">
        <v>347</v>
      </c>
      <c r="AV386" s="85">
        <v>10000007</v>
      </c>
      <c r="AW386" s="85">
        <v>70305005</v>
      </c>
      <c r="AX386" s="86" t="s">
        <v>158</v>
      </c>
      <c r="AY386" s="87">
        <v>0</v>
      </c>
      <c r="AZ386" s="88">
        <v>0</v>
      </c>
      <c r="BA386" s="88">
        <v>0</v>
      </c>
      <c r="BB386" s="92" t="s">
        <v>636</v>
      </c>
      <c r="BC386" s="87">
        <v>0</v>
      </c>
      <c r="BD386" s="87">
        <v>0</v>
      </c>
      <c r="BE386" s="87">
        <v>0</v>
      </c>
      <c r="BF386" s="87">
        <v>0</v>
      </c>
      <c r="BG386" s="87">
        <v>0</v>
      </c>
      <c r="BH386" s="87">
        <v>0</v>
      </c>
      <c r="BI386" s="95">
        <v>0</v>
      </c>
      <c r="BJ386" s="90">
        <v>0</v>
      </c>
      <c r="BK386" s="90">
        <v>0</v>
      </c>
      <c r="BL386" s="90">
        <v>0</v>
      </c>
      <c r="BM386" s="90">
        <v>0</v>
      </c>
      <c r="BN386" s="90">
        <v>0</v>
      </c>
      <c r="BO386" s="90">
        <v>0</v>
      </c>
    </row>
    <row r="387" spans="3:67" ht="19.5" customHeight="1">
      <c r="C387" s="85">
        <v>62009009</v>
      </c>
      <c r="D387" s="86" t="s">
        <v>637</v>
      </c>
      <c r="E387" s="85">
        <v>1</v>
      </c>
      <c r="F387" s="87">
        <v>60010100</v>
      </c>
      <c r="G387" s="85">
        <v>0</v>
      </c>
      <c r="H387" s="88">
        <v>0</v>
      </c>
      <c r="I387" s="85">
        <v>1</v>
      </c>
      <c r="J387" s="85">
        <v>0</v>
      </c>
      <c r="K387" s="85">
        <v>0</v>
      </c>
      <c r="L387" s="87">
        <v>0</v>
      </c>
      <c r="M387" s="87">
        <v>0</v>
      </c>
      <c r="N387" s="87">
        <v>2</v>
      </c>
      <c r="O387" s="87">
        <v>1</v>
      </c>
      <c r="P387" s="87">
        <v>0.3</v>
      </c>
      <c r="Q387" s="87">
        <v>0</v>
      </c>
      <c r="R387" s="90">
        <v>0</v>
      </c>
      <c r="S387" s="87">
        <v>0</v>
      </c>
      <c r="T387" s="87">
        <v>1</v>
      </c>
      <c r="U387" s="87">
        <v>2</v>
      </c>
      <c r="V387" s="87">
        <v>0</v>
      </c>
      <c r="W387" s="87">
        <v>1</v>
      </c>
      <c r="X387" s="87">
        <v>0</v>
      </c>
      <c r="Y387" s="87">
        <v>1</v>
      </c>
      <c r="Z387" s="87">
        <v>0</v>
      </c>
      <c r="AA387" s="87">
        <v>0</v>
      </c>
      <c r="AB387" s="87">
        <v>0</v>
      </c>
      <c r="AC387" s="87">
        <v>0</v>
      </c>
      <c r="AD387" s="87">
        <v>20</v>
      </c>
      <c r="AE387" s="87">
        <v>1</v>
      </c>
      <c r="AF387" s="87" t="s">
        <v>506</v>
      </c>
      <c r="AG387" s="90">
        <v>0</v>
      </c>
      <c r="AH387" s="90">
        <v>0</v>
      </c>
      <c r="AI387" s="90">
        <v>0</v>
      </c>
      <c r="AJ387" s="90">
        <v>0</v>
      </c>
      <c r="AK387" s="87">
        <v>0</v>
      </c>
      <c r="AL387" s="87">
        <v>0</v>
      </c>
      <c r="AM387" s="87">
        <v>0</v>
      </c>
      <c r="AN387" s="87">
        <v>0.5</v>
      </c>
      <c r="AO387" s="87">
        <v>999999</v>
      </c>
      <c r="AP387" s="87">
        <v>0.5</v>
      </c>
      <c r="AQ387" s="87">
        <v>0</v>
      </c>
      <c r="AR387" s="90">
        <v>0</v>
      </c>
      <c r="AS387" s="187" t="s">
        <v>585</v>
      </c>
      <c r="AT387" s="89" t="s">
        <v>396</v>
      </c>
      <c r="AU387" s="87" t="s">
        <v>347</v>
      </c>
      <c r="AV387" s="85">
        <v>10000007</v>
      </c>
      <c r="AW387" s="85">
        <v>70202004</v>
      </c>
      <c r="AX387" s="89" t="s">
        <v>228</v>
      </c>
      <c r="AY387" s="89" t="s">
        <v>258</v>
      </c>
      <c r="AZ387" s="88">
        <v>0</v>
      </c>
      <c r="BA387" s="88">
        <v>0</v>
      </c>
      <c r="BB387" s="92" t="s">
        <v>574</v>
      </c>
      <c r="BC387" s="87">
        <v>0</v>
      </c>
      <c r="BD387" s="87">
        <v>0</v>
      </c>
      <c r="BE387" s="87">
        <v>0</v>
      </c>
      <c r="BF387" s="87">
        <v>0</v>
      </c>
      <c r="BG387" s="87">
        <v>0</v>
      </c>
      <c r="BH387" s="87">
        <v>0</v>
      </c>
      <c r="BI387" s="95">
        <v>0</v>
      </c>
      <c r="BJ387" s="90">
        <v>0</v>
      </c>
      <c r="BK387" s="90">
        <v>0</v>
      </c>
      <c r="BL387" s="90">
        <v>0</v>
      </c>
      <c r="BM387" s="90">
        <v>0</v>
      </c>
      <c r="BN387" s="90">
        <v>0</v>
      </c>
      <c r="BO387" s="90">
        <v>0</v>
      </c>
    </row>
    <row r="388" spans="3:67" ht="20.100000000000001" customHeight="1">
      <c r="C388" s="85">
        <v>62009010</v>
      </c>
      <c r="D388" s="86" t="s">
        <v>671</v>
      </c>
      <c r="E388" s="85">
        <v>1</v>
      </c>
      <c r="F388" s="87">
        <v>60010100</v>
      </c>
      <c r="G388" s="85">
        <v>0</v>
      </c>
      <c r="H388" s="88">
        <v>0</v>
      </c>
      <c r="I388" s="85">
        <v>1</v>
      </c>
      <c r="J388" s="85">
        <v>0</v>
      </c>
      <c r="K388" s="85">
        <v>0</v>
      </c>
      <c r="L388" s="87">
        <v>0</v>
      </c>
      <c r="M388" s="87">
        <v>0</v>
      </c>
      <c r="N388" s="87">
        <v>2</v>
      </c>
      <c r="O388" s="87">
        <v>1</v>
      </c>
      <c r="P388" s="87">
        <v>1</v>
      </c>
      <c r="Q388" s="87">
        <v>0</v>
      </c>
      <c r="R388" s="90">
        <v>0</v>
      </c>
      <c r="S388" s="87">
        <v>0</v>
      </c>
      <c r="T388" s="87">
        <v>1</v>
      </c>
      <c r="U388" s="87">
        <v>2</v>
      </c>
      <c r="V388" s="87">
        <v>0</v>
      </c>
      <c r="W388" s="87">
        <v>2</v>
      </c>
      <c r="X388" s="87">
        <v>0</v>
      </c>
      <c r="Y388" s="87">
        <v>1</v>
      </c>
      <c r="Z388" s="87">
        <v>0</v>
      </c>
      <c r="AA388" s="87">
        <v>0</v>
      </c>
      <c r="AB388" s="87">
        <v>0</v>
      </c>
      <c r="AC388" s="87">
        <v>0</v>
      </c>
      <c r="AD388" s="87">
        <v>10</v>
      </c>
      <c r="AE388" s="87">
        <v>2</v>
      </c>
      <c r="AF388" s="87" t="s">
        <v>165</v>
      </c>
      <c r="AG388" s="90">
        <v>0</v>
      </c>
      <c r="AH388" s="90">
        <v>2</v>
      </c>
      <c r="AI388" s="90">
        <v>0</v>
      </c>
      <c r="AJ388" s="90">
        <v>1.5</v>
      </c>
      <c r="AK388" s="87">
        <v>0</v>
      </c>
      <c r="AL388" s="87">
        <v>0</v>
      </c>
      <c r="AM388" s="87">
        <v>0</v>
      </c>
      <c r="AN388" s="87">
        <v>1.5</v>
      </c>
      <c r="AO388" s="87">
        <v>10000</v>
      </c>
      <c r="AP388" s="87">
        <v>1</v>
      </c>
      <c r="AQ388" s="87">
        <v>5</v>
      </c>
      <c r="AR388" s="90">
        <v>0</v>
      </c>
      <c r="AS388" s="87" t="s">
        <v>156</v>
      </c>
      <c r="AT388" s="89" t="s">
        <v>195</v>
      </c>
      <c r="AU388" s="87" t="s">
        <v>347</v>
      </c>
      <c r="AV388" s="85">
        <v>10000007</v>
      </c>
      <c r="AW388" s="85">
        <v>70302003</v>
      </c>
      <c r="AX388" s="89" t="s">
        <v>378</v>
      </c>
      <c r="AY388" s="88" t="s">
        <v>672</v>
      </c>
      <c r="AZ388" s="88">
        <v>0</v>
      </c>
      <c r="BA388" s="88">
        <v>0</v>
      </c>
      <c r="BB388" s="92" t="s">
        <v>628</v>
      </c>
      <c r="BC388" s="87">
        <v>0</v>
      </c>
      <c r="BD388" s="87">
        <v>0</v>
      </c>
      <c r="BE388" s="87">
        <v>0</v>
      </c>
      <c r="BF388" s="87">
        <v>0</v>
      </c>
      <c r="BG388" s="87">
        <v>0</v>
      </c>
      <c r="BH388" s="87">
        <v>0</v>
      </c>
      <c r="BI388" s="95">
        <v>0</v>
      </c>
      <c r="BJ388" s="90">
        <v>0</v>
      </c>
      <c r="BK388" s="90">
        <v>0</v>
      </c>
      <c r="BL388" s="90">
        <v>0</v>
      </c>
      <c r="BM388" s="90">
        <v>0</v>
      </c>
      <c r="BN388" s="90">
        <v>0</v>
      </c>
      <c r="BO388" s="90">
        <v>0</v>
      </c>
    </row>
    <row r="389" spans="3:67" ht="20.100000000000001" customHeight="1">
      <c r="C389" s="85">
        <v>62009051</v>
      </c>
      <c r="D389" s="50" t="s">
        <v>452</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27">
        <v>0</v>
      </c>
      <c r="AH389" s="27">
        <v>0</v>
      </c>
      <c r="AI389" s="6">
        <v>0</v>
      </c>
      <c r="AJ389" s="9">
        <v>0</v>
      </c>
      <c r="AK389" s="28">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673</v>
      </c>
      <c r="AZ389" s="34">
        <v>0</v>
      </c>
      <c r="BA389" s="34">
        <v>0</v>
      </c>
      <c r="BB389" s="70" t="s">
        <v>674</v>
      </c>
      <c r="BC389" s="9">
        <v>0</v>
      </c>
      <c r="BD389" s="9">
        <v>0</v>
      </c>
      <c r="BE389" s="14">
        <v>0</v>
      </c>
      <c r="BF389" s="9">
        <v>0</v>
      </c>
      <c r="BG389" s="9">
        <v>0</v>
      </c>
      <c r="BH389" s="28">
        <v>0</v>
      </c>
      <c r="BI389" s="9">
        <v>0</v>
      </c>
      <c r="BJ389" s="6">
        <v>0</v>
      </c>
      <c r="BK389" s="6">
        <v>0</v>
      </c>
      <c r="BL389" s="6">
        <v>0</v>
      </c>
      <c r="BM389" s="6">
        <v>0</v>
      </c>
      <c r="BN389" s="6">
        <v>0</v>
      </c>
      <c r="BO389" s="6">
        <v>0</v>
      </c>
    </row>
    <row r="390" spans="3:67" ht="20.100000000000001" customHeight="1">
      <c r="C390" s="85">
        <v>62009052</v>
      </c>
      <c r="D390" s="50" t="s">
        <v>452</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27">
        <v>0</v>
      </c>
      <c r="AH390" s="27">
        <v>0</v>
      </c>
      <c r="AI390" s="6">
        <v>0</v>
      </c>
      <c r="AJ390" s="9">
        <v>0</v>
      </c>
      <c r="AK390" s="28">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675</v>
      </c>
      <c r="AZ390" s="34">
        <v>0</v>
      </c>
      <c r="BA390" s="34">
        <v>0</v>
      </c>
      <c r="BB390" s="70" t="s">
        <v>674</v>
      </c>
      <c r="BC390" s="9">
        <v>0</v>
      </c>
      <c r="BD390" s="9">
        <v>0</v>
      </c>
      <c r="BE390" s="14">
        <v>0</v>
      </c>
      <c r="BF390" s="9">
        <v>0</v>
      </c>
      <c r="BG390" s="9">
        <v>0</v>
      </c>
      <c r="BH390" s="28">
        <v>0</v>
      </c>
      <c r="BI390" s="9">
        <v>0</v>
      </c>
      <c r="BJ390" s="6">
        <v>0</v>
      </c>
      <c r="BK390" s="6">
        <v>0</v>
      </c>
      <c r="BL390" s="6">
        <v>0</v>
      </c>
      <c r="BM390" s="6">
        <v>0</v>
      </c>
      <c r="BN390" s="6">
        <v>0</v>
      </c>
      <c r="BO390" s="6">
        <v>0</v>
      </c>
    </row>
    <row r="391" spans="3:67" ht="20.100000000000001" customHeight="1">
      <c r="C391" s="85">
        <v>62009053</v>
      </c>
      <c r="D391" s="50" t="s">
        <v>452</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27">
        <v>0</v>
      </c>
      <c r="AH391" s="27">
        <v>0</v>
      </c>
      <c r="AI391" s="6">
        <v>0</v>
      </c>
      <c r="AJ391" s="9">
        <v>0</v>
      </c>
      <c r="AK391" s="28">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676</v>
      </c>
      <c r="AZ391" s="34">
        <v>0</v>
      </c>
      <c r="BA391" s="34">
        <v>0</v>
      </c>
      <c r="BB391" s="70" t="s">
        <v>674</v>
      </c>
      <c r="BC391" s="9">
        <v>0</v>
      </c>
      <c r="BD391" s="9">
        <v>0</v>
      </c>
      <c r="BE391" s="14">
        <v>0</v>
      </c>
      <c r="BF391" s="9">
        <v>0</v>
      </c>
      <c r="BG391" s="9">
        <v>0</v>
      </c>
      <c r="BH391" s="28">
        <v>0</v>
      </c>
      <c r="BI391" s="9">
        <v>0</v>
      </c>
      <c r="BJ391" s="6">
        <v>0</v>
      </c>
      <c r="BK391" s="6">
        <v>0</v>
      </c>
      <c r="BL391" s="6">
        <v>0</v>
      </c>
      <c r="BM391" s="6">
        <v>0</v>
      </c>
      <c r="BN391" s="6">
        <v>0</v>
      </c>
      <c r="BO391" s="6">
        <v>0</v>
      </c>
    </row>
    <row r="392" spans="3:67" ht="20.100000000000001" customHeight="1">
      <c r="C392" s="85">
        <v>62009054</v>
      </c>
      <c r="D392" s="50" t="s">
        <v>452</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27">
        <v>0</v>
      </c>
      <c r="AH392" s="27">
        <v>0</v>
      </c>
      <c r="AI392" s="6">
        <v>0</v>
      </c>
      <c r="AJ392" s="9">
        <v>0</v>
      </c>
      <c r="AK392" s="28">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677</v>
      </c>
      <c r="AZ392" s="34">
        <v>0</v>
      </c>
      <c r="BA392" s="34">
        <v>0</v>
      </c>
      <c r="BB392" s="70" t="s">
        <v>674</v>
      </c>
      <c r="BC392" s="9">
        <v>0</v>
      </c>
      <c r="BD392" s="9">
        <v>0</v>
      </c>
      <c r="BE392" s="14">
        <v>0</v>
      </c>
      <c r="BF392" s="9">
        <v>0</v>
      </c>
      <c r="BG392" s="9">
        <v>0</v>
      </c>
      <c r="BH392" s="28">
        <v>0</v>
      </c>
      <c r="BI392" s="9">
        <v>0</v>
      </c>
      <c r="BJ392" s="6">
        <v>0</v>
      </c>
      <c r="BK392" s="6">
        <v>0</v>
      </c>
      <c r="BL392" s="6">
        <v>0</v>
      </c>
      <c r="BM392" s="6">
        <v>0</v>
      </c>
      <c r="BN392" s="6">
        <v>0</v>
      </c>
      <c r="BO392" s="6">
        <v>0</v>
      </c>
    </row>
    <row r="393" spans="3:67" ht="20.100000000000001" customHeight="1">
      <c r="C393" s="85">
        <v>62009055</v>
      </c>
      <c r="D393" s="50" t="s">
        <v>452</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27">
        <v>0</v>
      </c>
      <c r="AH393" s="27">
        <v>0</v>
      </c>
      <c r="AI393" s="6">
        <v>0</v>
      </c>
      <c r="AJ393" s="9">
        <v>0</v>
      </c>
      <c r="AK393" s="28">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678</v>
      </c>
      <c r="AZ393" s="34">
        <v>0</v>
      </c>
      <c r="BA393" s="34">
        <v>0</v>
      </c>
      <c r="BB393" s="70" t="s">
        <v>674</v>
      </c>
      <c r="BC393" s="9">
        <v>0</v>
      </c>
      <c r="BD393" s="9">
        <v>0</v>
      </c>
      <c r="BE393" s="14">
        <v>0</v>
      </c>
      <c r="BF393" s="9">
        <v>0</v>
      </c>
      <c r="BG393" s="9">
        <v>0</v>
      </c>
      <c r="BH393" s="28">
        <v>0</v>
      </c>
      <c r="BI393" s="9">
        <v>0</v>
      </c>
      <c r="BJ393" s="6">
        <v>0</v>
      </c>
      <c r="BK393" s="6">
        <v>0</v>
      </c>
      <c r="BL393" s="6">
        <v>0</v>
      </c>
      <c r="BM393" s="6">
        <v>0</v>
      </c>
      <c r="BN393" s="6">
        <v>0</v>
      </c>
      <c r="BO393" s="6">
        <v>0</v>
      </c>
    </row>
    <row r="394" spans="3:67" ht="19.5" customHeight="1">
      <c r="C394" s="85">
        <v>62009101</v>
      </c>
      <c r="D394" s="12" t="s">
        <v>679</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6" t="s">
        <v>680</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85">
        <v>62009102</v>
      </c>
      <c r="D395" s="12" t="s">
        <v>681</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6" t="s">
        <v>682</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85">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6"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85">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683</v>
      </c>
      <c r="AZ397" s="13">
        <v>0</v>
      </c>
      <c r="BA397" s="13">
        <v>0</v>
      </c>
      <c r="BB397" s="36"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85">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684</v>
      </c>
      <c r="AZ398" s="13">
        <v>0</v>
      </c>
      <c r="BA398" s="13">
        <v>0</v>
      </c>
      <c r="BB398" s="36"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685</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6"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686</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6"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687</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6"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457</v>
      </c>
      <c r="AU402" s="14">
        <v>0</v>
      </c>
      <c r="AV402" s="14">
        <v>10000011</v>
      </c>
      <c r="AW402" s="14">
        <v>20000210</v>
      </c>
      <c r="AX402" s="15" t="s">
        <v>191</v>
      </c>
      <c r="AY402" s="15" t="s">
        <v>156</v>
      </c>
      <c r="AZ402" s="13">
        <v>0</v>
      </c>
      <c r="BA402" s="13">
        <v>0</v>
      </c>
      <c r="BB402" s="67" t="s">
        <v>688</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457</v>
      </c>
      <c r="AU403" s="14">
        <v>0</v>
      </c>
      <c r="AV403" s="14">
        <v>10000011</v>
      </c>
      <c r="AW403" s="14">
        <v>20000210</v>
      </c>
      <c r="AX403" s="15" t="s">
        <v>191</v>
      </c>
      <c r="AY403" s="15" t="s">
        <v>156</v>
      </c>
      <c r="AZ403" s="13">
        <v>0</v>
      </c>
      <c r="BA403" s="13">
        <v>0</v>
      </c>
      <c r="BB403" s="67" t="s">
        <v>688</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156</v>
      </c>
      <c r="AT404" s="15" t="s">
        <v>457</v>
      </c>
      <c r="AU404" s="14" t="s">
        <v>193</v>
      </c>
      <c r="AV404" s="14">
        <v>10000011</v>
      </c>
      <c r="AW404" s="14">
        <v>20000210</v>
      </c>
      <c r="AX404" s="15" t="s">
        <v>191</v>
      </c>
      <c r="AY404" s="15" t="s">
        <v>156</v>
      </c>
      <c r="AZ404" s="13">
        <v>0</v>
      </c>
      <c r="BA404" s="13">
        <v>0</v>
      </c>
      <c r="BB404" s="67" t="s">
        <v>688</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156</v>
      </c>
      <c r="AT405" s="15" t="s">
        <v>457</v>
      </c>
      <c r="AU405" s="14" t="s">
        <v>193</v>
      </c>
      <c r="AV405" s="14">
        <v>10000011</v>
      </c>
      <c r="AW405" s="14">
        <v>20000210</v>
      </c>
      <c r="AX405" s="15" t="s">
        <v>191</v>
      </c>
      <c r="AY405" s="15" t="s">
        <v>156</v>
      </c>
      <c r="AZ405" s="13">
        <v>0</v>
      </c>
      <c r="BA405" s="13">
        <v>0</v>
      </c>
      <c r="BB405" s="67" t="s">
        <v>688</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94" t="str">
        <f>"&lt;color=#D3FD3A&gt;裂波击(剑类武器技能):\n&lt;/color&gt;"&amp;BB495&amp;"\n\n&lt;color=#D3FD3A&gt;裂地击(刀类武器技能):\n&lt;/color&gt;"&amp;BB477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94" t="str">
        <f t="shared" ref="BB407:BB411" si="5">"&lt;color=#D3FD3A&gt;裂波击(剑类武器技能):\n&lt;/color&gt;"&amp;BB496&amp;"\n\n&lt;color=#D3FD3A&gt;裂地击(刀类武器技能):\n&lt;/color&gt;"&amp;BB478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94"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94"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689</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467</v>
      </c>
      <c r="AU418" s="11" t="s">
        <v>167</v>
      </c>
      <c r="AV418" s="14">
        <v>10000015</v>
      </c>
      <c r="AW418" s="14">
        <v>21000030</v>
      </c>
      <c r="AX418" s="12" t="s">
        <v>690</v>
      </c>
      <c r="AY418" s="11">
        <v>0</v>
      </c>
      <c r="AZ418" s="13">
        <v>0</v>
      </c>
      <c r="BA418" s="13">
        <v>0</v>
      </c>
      <c r="BB418" s="94"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689</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467</v>
      </c>
      <c r="AU419" s="11" t="s">
        <v>167</v>
      </c>
      <c r="AV419" s="14">
        <v>10000015</v>
      </c>
      <c r="AW419" s="14">
        <v>21000030</v>
      </c>
      <c r="AX419" s="12" t="s">
        <v>690</v>
      </c>
      <c r="AY419" s="11">
        <v>0</v>
      </c>
      <c r="AZ419" s="13">
        <v>0</v>
      </c>
      <c r="BA419" s="13">
        <v>0</v>
      </c>
      <c r="BB419" s="94"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689</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467</v>
      </c>
      <c r="AU420" s="11" t="s">
        <v>167</v>
      </c>
      <c r="AV420" s="14">
        <v>10000015</v>
      </c>
      <c r="AW420" s="14">
        <v>21000030</v>
      </c>
      <c r="AX420" s="12" t="s">
        <v>690</v>
      </c>
      <c r="AY420" s="11">
        <v>0</v>
      </c>
      <c r="AZ420" s="13">
        <v>0</v>
      </c>
      <c r="BA420" s="13">
        <v>0</v>
      </c>
      <c r="BB420"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689</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467</v>
      </c>
      <c r="AU421" s="11" t="s">
        <v>167</v>
      </c>
      <c r="AV421" s="14">
        <v>10000015</v>
      </c>
      <c r="AW421" s="14">
        <v>21000030</v>
      </c>
      <c r="AX421" s="12" t="s">
        <v>690</v>
      </c>
      <c r="AY421" s="11">
        <v>0</v>
      </c>
      <c r="AZ421" s="13">
        <v>0</v>
      </c>
      <c r="BA421" s="13">
        <v>0</v>
      </c>
      <c r="BB421"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689</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467</v>
      </c>
      <c r="AU422" s="11" t="s">
        <v>167</v>
      </c>
      <c r="AV422" s="14">
        <v>10000015</v>
      </c>
      <c r="AW422" s="14">
        <v>21000030</v>
      </c>
      <c r="AX422" s="12" t="s">
        <v>690</v>
      </c>
      <c r="AY422" s="11">
        <v>0</v>
      </c>
      <c r="AZ422" s="13">
        <v>0</v>
      </c>
      <c r="BA422" s="13">
        <v>0</v>
      </c>
      <c r="BB422"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689</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467</v>
      </c>
      <c r="AU423" s="11" t="s">
        <v>167</v>
      </c>
      <c r="AV423" s="14">
        <v>10000015</v>
      </c>
      <c r="AW423" s="14">
        <v>21000030</v>
      </c>
      <c r="AX423" s="12" t="s">
        <v>690</v>
      </c>
      <c r="AY423" s="11">
        <v>0</v>
      </c>
      <c r="AZ423" s="13">
        <v>0</v>
      </c>
      <c r="BA423" s="13">
        <v>0</v>
      </c>
      <c r="BB423"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691</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94"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691</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691</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691</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691</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691</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692</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94"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692</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692</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692</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692</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692</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693</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467</v>
      </c>
      <c r="AU436" s="11" t="s">
        <v>167</v>
      </c>
      <c r="AV436" s="14">
        <v>10000015</v>
      </c>
      <c r="AW436" s="14">
        <v>21000030</v>
      </c>
      <c r="AX436" s="12" t="s">
        <v>690</v>
      </c>
      <c r="AY436" s="11">
        <v>0</v>
      </c>
      <c r="AZ436" s="13">
        <v>0</v>
      </c>
      <c r="BA436" s="13">
        <v>0</v>
      </c>
      <c r="BB436" s="94"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693</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467</v>
      </c>
      <c r="AU437" s="11" t="s">
        <v>167</v>
      </c>
      <c r="AV437" s="14">
        <v>10000015</v>
      </c>
      <c r="AW437" s="14">
        <v>21000030</v>
      </c>
      <c r="AX437" s="12" t="s">
        <v>690</v>
      </c>
      <c r="AY437" s="11">
        <v>0</v>
      </c>
      <c r="AZ437" s="13">
        <v>0</v>
      </c>
      <c r="BA437" s="13">
        <v>0</v>
      </c>
      <c r="BB437"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693</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467</v>
      </c>
      <c r="AU438" s="11" t="s">
        <v>167</v>
      </c>
      <c r="AV438" s="14">
        <v>10000015</v>
      </c>
      <c r="AW438" s="14">
        <v>21000030</v>
      </c>
      <c r="AX438" s="12" t="s">
        <v>690</v>
      </c>
      <c r="AY438" s="11">
        <v>0</v>
      </c>
      <c r="AZ438" s="13">
        <v>0</v>
      </c>
      <c r="BA438" s="13">
        <v>0</v>
      </c>
      <c r="BB438"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693</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467</v>
      </c>
      <c r="AU439" s="11" t="s">
        <v>167</v>
      </c>
      <c r="AV439" s="14">
        <v>10000015</v>
      </c>
      <c r="AW439" s="14">
        <v>21000030</v>
      </c>
      <c r="AX439" s="12" t="s">
        <v>690</v>
      </c>
      <c r="AY439" s="11">
        <v>0</v>
      </c>
      <c r="AZ439" s="13">
        <v>0</v>
      </c>
      <c r="BA439" s="13">
        <v>0</v>
      </c>
      <c r="BB439"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693</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467</v>
      </c>
      <c r="AU440" s="11" t="s">
        <v>167</v>
      </c>
      <c r="AV440" s="14">
        <v>10000015</v>
      </c>
      <c r="AW440" s="14">
        <v>21000030</v>
      </c>
      <c r="AX440" s="12" t="s">
        <v>690</v>
      </c>
      <c r="AY440" s="11">
        <v>0</v>
      </c>
      <c r="AZ440" s="13">
        <v>0</v>
      </c>
      <c r="BA440" s="13">
        <v>0</v>
      </c>
      <c r="BB440"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693</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467</v>
      </c>
      <c r="AU441" s="11" t="s">
        <v>167</v>
      </c>
      <c r="AV441" s="14">
        <v>10000015</v>
      </c>
      <c r="AW441" s="14">
        <v>21000030</v>
      </c>
      <c r="AX441" s="12" t="s">
        <v>690</v>
      </c>
      <c r="AY441" s="11">
        <v>0</v>
      </c>
      <c r="AZ441" s="13">
        <v>0</v>
      </c>
      <c r="BA441" s="13">
        <v>0</v>
      </c>
      <c r="BB441"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96">
        <v>53011101</v>
      </c>
      <c r="D442" s="97" t="s">
        <v>694</v>
      </c>
      <c r="E442" s="96">
        <v>0</v>
      </c>
      <c r="F442" s="96">
        <v>62011101</v>
      </c>
      <c r="G442" s="96">
        <v>53011102</v>
      </c>
      <c r="H442" s="98">
        <v>3</v>
      </c>
      <c r="I442" s="96">
        <v>1</v>
      </c>
      <c r="J442" s="96">
        <v>0</v>
      </c>
      <c r="K442" s="96">
        <v>0</v>
      </c>
      <c r="L442" s="96">
        <v>0</v>
      </c>
      <c r="M442" s="96">
        <v>0</v>
      </c>
      <c r="N442" s="96">
        <v>6</v>
      </c>
      <c r="O442" s="96">
        <v>0</v>
      </c>
      <c r="P442" s="96">
        <v>0</v>
      </c>
      <c r="Q442" s="96">
        <v>0</v>
      </c>
      <c r="R442" s="99">
        <v>0</v>
      </c>
      <c r="S442" s="96">
        <v>0</v>
      </c>
      <c r="T442" s="96">
        <v>1</v>
      </c>
      <c r="U442" s="96">
        <v>2</v>
      </c>
      <c r="V442" s="96">
        <v>0</v>
      </c>
      <c r="W442" s="96">
        <v>3</v>
      </c>
      <c r="X442" s="96">
        <v>350</v>
      </c>
      <c r="Y442" s="96">
        <v>0</v>
      </c>
      <c r="Z442" s="96">
        <v>0</v>
      </c>
      <c r="AA442" s="96">
        <v>0</v>
      </c>
      <c r="AB442" s="96">
        <v>0</v>
      </c>
      <c r="AC442" s="96">
        <v>0</v>
      </c>
      <c r="AD442" s="96">
        <v>9</v>
      </c>
      <c r="AE442" s="96">
        <v>2</v>
      </c>
      <c r="AF442" s="96" t="s">
        <v>165</v>
      </c>
      <c r="AG442" s="99">
        <v>2</v>
      </c>
      <c r="AH442" s="99">
        <v>2</v>
      </c>
      <c r="AI442" s="99">
        <v>0</v>
      </c>
      <c r="AJ442" s="99">
        <v>1.5</v>
      </c>
      <c r="AK442" s="96">
        <v>0</v>
      </c>
      <c r="AL442" s="96">
        <v>0</v>
      </c>
      <c r="AM442" s="96">
        <v>0</v>
      </c>
      <c r="AN442" s="96">
        <v>1</v>
      </c>
      <c r="AO442" s="96">
        <v>2000</v>
      </c>
      <c r="AP442" s="96">
        <v>0.5</v>
      </c>
      <c r="AQ442" s="96">
        <v>0</v>
      </c>
      <c r="AR442" s="99">
        <v>0</v>
      </c>
      <c r="AS442" s="96" t="s">
        <v>156</v>
      </c>
      <c r="AT442" s="97" t="s">
        <v>212</v>
      </c>
      <c r="AU442" s="14" t="s">
        <v>695</v>
      </c>
      <c r="AV442" s="100">
        <v>10000007</v>
      </c>
      <c r="AW442" s="100">
        <v>21000110</v>
      </c>
      <c r="AX442" s="97" t="s">
        <v>158</v>
      </c>
      <c r="AY442" s="96">
        <v>0</v>
      </c>
      <c r="AZ442" s="98">
        <v>0</v>
      </c>
      <c r="BA442" s="98">
        <v>0</v>
      </c>
      <c r="BB442" s="101"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96">
        <v>0</v>
      </c>
      <c r="BD442" s="96">
        <v>0</v>
      </c>
      <c r="BE442" s="96">
        <v>0</v>
      </c>
      <c r="BF442" s="96">
        <v>0</v>
      </c>
      <c r="BG442" s="96">
        <v>0</v>
      </c>
      <c r="BH442" s="96">
        <v>0</v>
      </c>
      <c r="BI442" s="102">
        <v>0</v>
      </c>
      <c r="BJ442" s="99">
        <v>0</v>
      </c>
      <c r="BK442" s="99">
        <v>0</v>
      </c>
      <c r="BL442" s="99">
        <v>0</v>
      </c>
      <c r="BM442" s="99">
        <v>0</v>
      </c>
      <c r="BN442" s="99">
        <v>0</v>
      </c>
      <c r="BO442" s="99">
        <v>0</v>
      </c>
    </row>
    <row r="443" spans="3:67" ht="20.100000000000001" customHeight="1">
      <c r="C443" s="96">
        <v>53011102</v>
      </c>
      <c r="D443" s="97" t="s">
        <v>694</v>
      </c>
      <c r="E443" s="96">
        <v>1</v>
      </c>
      <c r="F443" s="96">
        <v>62011101</v>
      </c>
      <c r="G443" s="96">
        <v>53011103</v>
      </c>
      <c r="H443" s="98">
        <v>3</v>
      </c>
      <c r="I443" s="96">
        <v>6</v>
      </c>
      <c r="J443" s="96">
        <v>3</v>
      </c>
      <c r="K443" s="96">
        <v>0</v>
      </c>
      <c r="L443" s="96">
        <v>0</v>
      </c>
      <c r="M443" s="96">
        <v>0</v>
      </c>
      <c r="N443" s="96">
        <v>6</v>
      </c>
      <c r="O443" s="96">
        <v>0</v>
      </c>
      <c r="P443" s="96">
        <v>0</v>
      </c>
      <c r="Q443" s="96">
        <v>0</v>
      </c>
      <c r="R443" s="99">
        <v>0</v>
      </c>
      <c r="S443" s="96">
        <v>0</v>
      </c>
      <c r="T443" s="96">
        <v>1</v>
      </c>
      <c r="U443" s="96">
        <v>2</v>
      </c>
      <c r="V443" s="96">
        <v>0</v>
      </c>
      <c r="W443" s="96">
        <v>3</v>
      </c>
      <c r="X443" s="96">
        <v>350</v>
      </c>
      <c r="Y443" s="96">
        <v>0</v>
      </c>
      <c r="Z443" s="96">
        <v>0</v>
      </c>
      <c r="AA443" s="96">
        <v>0</v>
      </c>
      <c r="AB443" s="96">
        <v>0</v>
      </c>
      <c r="AC443" s="96">
        <v>0</v>
      </c>
      <c r="AD443" s="96">
        <v>9</v>
      </c>
      <c r="AE443" s="96">
        <v>2</v>
      </c>
      <c r="AF443" s="96" t="s">
        <v>165</v>
      </c>
      <c r="AG443" s="99">
        <v>2</v>
      </c>
      <c r="AH443" s="99">
        <v>2</v>
      </c>
      <c r="AI443" s="99">
        <v>0</v>
      </c>
      <c r="AJ443" s="99">
        <v>1.5</v>
      </c>
      <c r="AK443" s="96">
        <v>0</v>
      </c>
      <c r="AL443" s="96">
        <v>0</v>
      </c>
      <c r="AM443" s="96">
        <v>0</v>
      </c>
      <c r="AN443" s="96">
        <v>1</v>
      </c>
      <c r="AO443" s="96">
        <v>2000</v>
      </c>
      <c r="AP443" s="96">
        <v>0.5</v>
      </c>
      <c r="AQ443" s="96">
        <v>0</v>
      </c>
      <c r="AR443" s="99">
        <v>0</v>
      </c>
      <c r="AS443" s="96" t="s">
        <v>156</v>
      </c>
      <c r="AT443" s="97" t="s">
        <v>212</v>
      </c>
      <c r="AU443" s="14" t="s">
        <v>695</v>
      </c>
      <c r="AV443" s="100">
        <v>10000007</v>
      </c>
      <c r="AW443" s="100">
        <v>21000110</v>
      </c>
      <c r="AX443" s="97" t="s">
        <v>158</v>
      </c>
      <c r="AY443" s="96">
        <v>0</v>
      </c>
      <c r="AZ443" s="98">
        <v>0</v>
      </c>
      <c r="BA443" s="98">
        <v>0</v>
      </c>
      <c r="BB443"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96">
        <v>0</v>
      </c>
      <c r="BD443" s="96">
        <v>0</v>
      </c>
      <c r="BE443" s="96">
        <v>0</v>
      </c>
      <c r="BF443" s="96">
        <v>0</v>
      </c>
      <c r="BG443" s="96">
        <v>0</v>
      </c>
      <c r="BH443" s="96">
        <v>0</v>
      </c>
      <c r="BI443" s="102">
        <v>0</v>
      </c>
      <c r="BJ443" s="99">
        <v>0</v>
      </c>
      <c r="BK443" s="99">
        <v>0</v>
      </c>
      <c r="BL443" s="99">
        <v>0</v>
      </c>
      <c r="BM443" s="99">
        <v>0</v>
      </c>
      <c r="BN443" s="99">
        <v>0</v>
      </c>
      <c r="BO443" s="99">
        <v>0</v>
      </c>
    </row>
    <row r="444" spans="3:67" ht="20.100000000000001" customHeight="1">
      <c r="C444" s="96">
        <v>53011103</v>
      </c>
      <c r="D444" s="97" t="s">
        <v>694</v>
      </c>
      <c r="E444" s="96">
        <v>2</v>
      </c>
      <c r="F444" s="96">
        <v>62011101</v>
      </c>
      <c r="G444" s="96">
        <v>53011104</v>
      </c>
      <c r="H444" s="98">
        <v>3</v>
      </c>
      <c r="I444" s="96">
        <v>0</v>
      </c>
      <c r="J444" s="96">
        <v>3</v>
      </c>
      <c r="K444" s="96">
        <v>0</v>
      </c>
      <c r="L444" s="96">
        <v>0</v>
      </c>
      <c r="M444" s="96">
        <v>0</v>
      </c>
      <c r="N444" s="96">
        <v>6</v>
      </c>
      <c r="O444" s="96">
        <v>0</v>
      </c>
      <c r="P444" s="96">
        <v>0</v>
      </c>
      <c r="Q444" s="96">
        <v>0</v>
      </c>
      <c r="R444" s="99">
        <v>0</v>
      </c>
      <c r="S444" s="96">
        <v>0</v>
      </c>
      <c r="T444" s="96">
        <v>1</v>
      </c>
      <c r="U444" s="96">
        <v>2</v>
      </c>
      <c r="V444" s="96">
        <v>0</v>
      </c>
      <c r="W444" s="96">
        <v>3</v>
      </c>
      <c r="X444" s="96">
        <v>350</v>
      </c>
      <c r="Y444" s="96">
        <v>0</v>
      </c>
      <c r="Z444" s="96">
        <v>0</v>
      </c>
      <c r="AA444" s="96">
        <v>0</v>
      </c>
      <c r="AB444" s="96">
        <v>0</v>
      </c>
      <c r="AC444" s="96">
        <v>0</v>
      </c>
      <c r="AD444" s="96">
        <v>9</v>
      </c>
      <c r="AE444" s="96">
        <v>2</v>
      </c>
      <c r="AF444" s="96" t="s">
        <v>165</v>
      </c>
      <c r="AG444" s="99">
        <v>2</v>
      </c>
      <c r="AH444" s="99">
        <v>2</v>
      </c>
      <c r="AI444" s="99">
        <v>0</v>
      </c>
      <c r="AJ444" s="99">
        <v>1.5</v>
      </c>
      <c r="AK444" s="96">
        <v>0</v>
      </c>
      <c r="AL444" s="96">
        <v>0</v>
      </c>
      <c r="AM444" s="96">
        <v>0</v>
      </c>
      <c r="AN444" s="96">
        <v>1</v>
      </c>
      <c r="AO444" s="96">
        <v>2000</v>
      </c>
      <c r="AP444" s="96">
        <v>0.5</v>
      </c>
      <c r="AQ444" s="96">
        <v>0</v>
      </c>
      <c r="AR444" s="99">
        <v>0</v>
      </c>
      <c r="AS444" s="96" t="s">
        <v>156</v>
      </c>
      <c r="AT444" s="97" t="s">
        <v>212</v>
      </c>
      <c r="AU444" s="14" t="s">
        <v>695</v>
      </c>
      <c r="AV444" s="100">
        <v>10000007</v>
      </c>
      <c r="AW444" s="100">
        <v>21000110</v>
      </c>
      <c r="AX444" s="97" t="s">
        <v>158</v>
      </c>
      <c r="AY444" s="96">
        <v>0</v>
      </c>
      <c r="AZ444" s="98">
        <v>0</v>
      </c>
      <c r="BA444" s="98">
        <v>0</v>
      </c>
      <c r="BB444"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96">
        <v>0</v>
      </c>
      <c r="BD444" s="96">
        <v>0</v>
      </c>
      <c r="BE444" s="96">
        <v>0</v>
      </c>
      <c r="BF444" s="96">
        <v>0</v>
      </c>
      <c r="BG444" s="96">
        <v>0</v>
      </c>
      <c r="BH444" s="96">
        <v>0</v>
      </c>
      <c r="BI444" s="102">
        <v>0</v>
      </c>
      <c r="BJ444" s="99">
        <v>0</v>
      </c>
      <c r="BK444" s="99">
        <v>0</v>
      </c>
      <c r="BL444" s="99">
        <v>0</v>
      </c>
      <c r="BM444" s="99">
        <v>0</v>
      </c>
      <c r="BN444" s="99">
        <v>0</v>
      </c>
      <c r="BO444" s="99">
        <v>0</v>
      </c>
    </row>
    <row r="445" spans="3:67" ht="20.100000000000001" customHeight="1">
      <c r="C445" s="96">
        <v>53011104</v>
      </c>
      <c r="D445" s="97" t="s">
        <v>694</v>
      </c>
      <c r="E445" s="96">
        <v>3</v>
      </c>
      <c r="F445" s="96">
        <v>62011101</v>
      </c>
      <c r="G445" s="96">
        <v>0</v>
      </c>
      <c r="H445" s="98">
        <v>3</v>
      </c>
      <c r="I445" s="96">
        <v>0</v>
      </c>
      <c r="J445" s="96">
        <v>0</v>
      </c>
      <c r="K445" s="96">
        <v>0</v>
      </c>
      <c r="L445" s="96">
        <v>0</v>
      </c>
      <c r="M445" s="96">
        <v>0</v>
      </c>
      <c r="N445" s="96">
        <v>6</v>
      </c>
      <c r="O445" s="96">
        <v>0</v>
      </c>
      <c r="P445" s="96">
        <v>0</v>
      </c>
      <c r="Q445" s="96">
        <v>0</v>
      </c>
      <c r="R445" s="99">
        <v>0</v>
      </c>
      <c r="S445" s="96">
        <v>0</v>
      </c>
      <c r="T445" s="96">
        <v>1</v>
      </c>
      <c r="U445" s="96">
        <v>2</v>
      </c>
      <c r="V445" s="96">
        <v>0</v>
      </c>
      <c r="W445" s="96">
        <v>3</v>
      </c>
      <c r="X445" s="96">
        <v>350</v>
      </c>
      <c r="Y445" s="96">
        <v>0</v>
      </c>
      <c r="Z445" s="96">
        <v>0</v>
      </c>
      <c r="AA445" s="96">
        <v>0</v>
      </c>
      <c r="AB445" s="96">
        <v>0</v>
      </c>
      <c r="AC445" s="96">
        <v>0</v>
      </c>
      <c r="AD445" s="96">
        <v>9</v>
      </c>
      <c r="AE445" s="96">
        <v>2</v>
      </c>
      <c r="AF445" s="96" t="s">
        <v>165</v>
      </c>
      <c r="AG445" s="99">
        <v>2</v>
      </c>
      <c r="AH445" s="99">
        <v>2</v>
      </c>
      <c r="AI445" s="99">
        <v>0</v>
      </c>
      <c r="AJ445" s="99">
        <v>1.5</v>
      </c>
      <c r="AK445" s="96">
        <v>0</v>
      </c>
      <c r="AL445" s="96">
        <v>0</v>
      </c>
      <c r="AM445" s="96">
        <v>0</v>
      </c>
      <c r="AN445" s="96">
        <v>1</v>
      </c>
      <c r="AO445" s="96">
        <v>2000</v>
      </c>
      <c r="AP445" s="96">
        <v>0.5</v>
      </c>
      <c r="AQ445" s="96">
        <v>0</v>
      </c>
      <c r="AR445" s="99">
        <v>0</v>
      </c>
      <c r="AS445" s="96" t="s">
        <v>156</v>
      </c>
      <c r="AT445" s="97" t="s">
        <v>212</v>
      </c>
      <c r="AU445" s="14" t="s">
        <v>695</v>
      </c>
      <c r="AV445" s="100">
        <v>10000007</v>
      </c>
      <c r="AW445" s="100">
        <v>21000110</v>
      </c>
      <c r="AX445" s="97" t="s">
        <v>158</v>
      </c>
      <c r="AY445" s="96">
        <v>0</v>
      </c>
      <c r="AZ445" s="98">
        <v>0</v>
      </c>
      <c r="BA445" s="98">
        <v>0</v>
      </c>
      <c r="BB445"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96">
        <v>0</v>
      </c>
      <c r="BD445" s="96">
        <v>0</v>
      </c>
      <c r="BE445" s="96">
        <v>0</v>
      </c>
      <c r="BF445" s="96">
        <v>0</v>
      </c>
      <c r="BG445" s="96">
        <v>0</v>
      </c>
      <c r="BH445" s="96">
        <v>0</v>
      </c>
      <c r="BI445" s="102">
        <v>0</v>
      </c>
      <c r="BJ445" s="99">
        <v>0</v>
      </c>
      <c r="BK445" s="99">
        <v>0</v>
      </c>
      <c r="BL445" s="99">
        <v>0</v>
      </c>
      <c r="BM445" s="99">
        <v>0</v>
      </c>
      <c r="BN445" s="99">
        <v>0</v>
      </c>
      <c r="BO445" s="99">
        <v>0</v>
      </c>
    </row>
    <row r="446" spans="3:67" ht="20.100000000000001" customHeight="1">
      <c r="C446" s="96">
        <v>53011105</v>
      </c>
      <c r="D446" s="97" t="s">
        <v>694</v>
      </c>
      <c r="E446" s="96">
        <v>4</v>
      </c>
      <c r="F446" s="96">
        <v>62011101</v>
      </c>
      <c r="G446" s="96">
        <v>0</v>
      </c>
      <c r="H446" s="98">
        <v>3</v>
      </c>
      <c r="I446" s="96">
        <v>0</v>
      </c>
      <c r="J446" s="96">
        <v>0</v>
      </c>
      <c r="K446" s="96">
        <v>0</v>
      </c>
      <c r="L446" s="96">
        <v>0</v>
      </c>
      <c r="M446" s="96">
        <v>0</v>
      </c>
      <c r="N446" s="96">
        <v>6</v>
      </c>
      <c r="O446" s="96">
        <v>0</v>
      </c>
      <c r="P446" s="96">
        <v>0</v>
      </c>
      <c r="Q446" s="96">
        <v>0</v>
      </c>
      <c r="R446" s="99">
        <v>0</v>
      </c>
      <c r="S446" s="96">
        <v>0</v>
      </c>
      <c r="T446" s="96">
        <v>1</v>
      </c>
      <c r="U446" s="96">
        <v>2</v>
      </c>
      <c r="V446" s="96">
        <v>0</v>
      </c>
      <c r="W446" s="96">
        <v>3</v>
      </c>
      <c r="X446" s="96">
        <v>350</v>
      </c>
      <c r="Y446" s="96">
        <v>0</v>
      </c>
      <c r="Z446" s="96">
        <v>0</v>
      </c>
      <c r="AA446" s="96">
        <v>0</v>
      </c>
      <c r="AB446" s="96">
        <v>0</v>
      </c>
      <c r="AC446" s="96">
        <v>0</v>
      </c>
      <c r="AD446" s="96">
        <v>9</v>
      </c>
      <c r="AE446" s="96">
        <v>2</v>
      </c>
      <c r="AF446" s="96" t="s">
        <v>165</v>
      </c>
      <c r="AG446" s="99">
        <v>2</v>
      </c>
      <c r="AH446" s="99">
        <v>2</v>
      </c>
      <c r="AI446" s="99">
        <v>0</v>
      </c>
      <c r="AJ446" s="99">
        <v>1.5</v>
      </c>
      <c r="AK446" s="96">
        <v>0</v>
      </c>
      <c r="AL446" s="96">
        <v>0</v>
      </c>
      <c r="AM446" s="96">
        <v>0</v>
      </c>
      <c r="AN446" s="96">
        <v>1</v>
      </c>
      <c r="AO446" s="96">
        <v>2000</v>
      </c>
      <c r="AP446" s="96">
        <v>0.5</v>
      </c>
      <c r="AQ446" s="96">
        <v>0</v>
      </c>
      <c r="AR446" s="99">
        <v>0</v>
      </c>
      <c r="AS446" s="96" t="s">
        <v>156</v>
      </c>
      <c r="AT446" s="97" t="s">
        <v>212</v>
      </c>
      <c r="AU446" s="14" t="s">
        <v>695</v>
      </c>
      <c r="AV446" s="100">
        <v>10000007</v>
      </c>
      <c r="AW446" s="100">
        <v>21000110</v>
      </c>
      <c r="AX446" s="97" t="s">
        <v>158</v>
      </c>
      <c r="AY446" s="96">
        <v>0</v>
      </c>
      <c r="AZ446" s="98">
        <v>0</v>
      </c>
      <c r="BA446" s="98">
        <v>0</v>
      </c>
      <c r="BB446"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96">
        <v>0</v>
      </c>
      <c r="BD446" s="96">
        <v>0</v>
      </c>
      <c r="BE446" s="96">
        <v>0</v>
      </c>
      <c r="BF446" s="96">
        <v>0</v>
      </c>
      <c r="BG446" s="96">
        <v>0</v>
      </c>
      <c r="BH446" s="96">
        <v>0</v>
      </c>
      <c r="BI446" s="102">
        <v>0</v>
      </c>
      <c r="BJ446" s="99">
        <v>0</v>
      </c>
      <c r="BK446" s="99">
        <v>0</v>
      </c>
      <c r="BL446" s="99">
        <v>0</v>
      </c>
      <c r="BM446" s="99">
        <v>0</v>
      </c>
      <c r="BN446" s="99">
        <v>0</v>
      </c>
      <c r="BO446" s="99">
        <v>0</v>
      </c>
    </row>
    <row r="447" spans="3:67" ht="20.100000000000001" customHeight="1">
      <c r="C447" s="96">
        <v>53011106</v>
      </c>
      <c r="D447" s="97" t="s">
        <v>694</v>
      </c>
      <c r="E447" s="96">
        <v>5</v>
      </c>
      <c r="F447" s="96">
        <v>62011101</v>
      </c>
      <c r="G447" s="96">
        <v>0</v>
      </c>
      <c r="H447" s="98">
        <v>3</v>
      </c>
      <c r="I447" s="96">
        <v>0</v>
      </c>
      <c r="J447" s="96">
        <v>0</v>
      </c>
      <c r="K447" s="96">
        <v>0</v>
      </c>
      <c r="L447" s="96">
        <v>0</v>
      </c>
      <c r="M447" s="96">
        <v>0</v>
      </c>
      <c r="N447" s="96">
        <v>6</v>
      </c>
      <c r="O447" s="96">
        <v>0</v>
      </c>
      <c r="P447" s="96">
        <v>0</v>
      </c>
      <c r="Q447" s="96">
        <v>0</v>
      </c>
      <c r="R447" s="99">
        <v>0</v>
      </c>
      <c r="S447" s="96">
        <v>0</v>
      </c>
      <c r="T447" s="96">
        <v>1</v>
      </c>
      <c r="U447" s="96">
        <v>2</v>
      </c>
      <c r="V447" s="96">
        <v>0</v>
      </c>
      <c r="W447" s="96">
        <v>3</v>
      </c>
      <c r="X447" s="96">
        <v>350</v>
      </c>
      <c r="Y447" s="96">
        <v>0</v>
      </c>
      <c r="Z447" s="96">
        <v>0</v>
      </c>
      <c r="AA447" s="96">
        <v>0</v>
      </c>
      <c r="AB447" s="96">
        <v>0</v>
      </c>
      <c r="AC447" s="96">
        <v>0</v>
      </c>
      <c r="AD447" s="96">
        <v>9</v>
      </c>
      <c r="AE447" s="96">
        <v>2</v>
      </c>
      <c r="AF447" s="96" t="s">
        <v>165</v>
      </c>
      <c r="AG447" s="99">
        <v>2</v>
      </c>
      <c r="AH447" s="99">
        <v>2</v>
      </c>
      <c r="AI447" s="99">
        <v>0</v>
      </c>
      <c r="AJ447" s="99">
        <v>1.5</v>
      </c>
      <c r="AK447" s="96">
        <v>0</v>
      </c>
      <c r="AL447" s="96">
        <v>0</v>
      </c>
      <c r="AM447" s="96">
        <v>0</v>
      </c>
      <c r="AN447" s="96">
        <v>1</v>
      </c>
      <c r="AO447" s="96">
        <v>2000</v>
      </c>
      <c r="AP447" s="96">
        <v>0.5</v>
      </c>
      <c r="AQ447" s="96">
        <v>0</v>
      </c>
      <c r="AR447" s="99">
        <v>0</v>
      </c>
      <c r="AS447" s="96" t="s">
        <v>156</v>
      </c>
      <c r="AT447" s="97" t="s">
        <v>212</v>
      </c>
      <c r="AU447" s="14" t="s">
        <v>695</v>
      </c>
      <c r="AV447" s="100">
        <v>10000007</v>
      </c>
      <c r="AW447" s="100">
        <v>21000110</v>
      </c>
      <c r="AX447" s="97" t="s">
        <v>158</v>
      </c>
      <c r="AY447" s="96">
        <v>0</v>
      </c>
      <c r="AZ447" s="98">
        <v>0</v>
      </c>
      <c r="BA447" s="98">
        <v>0</v>
      </c>
      <c r="BB447"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96">
        <v>0</v>
      </c>
      <c r="BD447" s="96">
        <v>0</v>
      </c>
      <c r="BE447" s="96">
        <v>0</v>
      </c>
      <c r="BF447" s="96">
        <v>0</v>
      </c>
      <c r="BG447" s="96">
        <v>0</v>
      </c>
      <c r="BH447" s="96">
        <v>0</v>
      </c>
      <c r="BI447" s="102">
        <v>0</v>
      </c>
      <c r="BJ447" s="99">
        <v>0</v>
      </c>
      <c r="BK447" s="99">
        <v>0</v>
      </c>
      <c r="BL447" s="99">
        <v>0</v>
      </c>
      <c r="BM447" s="99">
        <v>0</v>
      </c>
      <c r="BN447" s="99">
        <v>0</v>
      </c>
      <c r="BO447" s="99">
        <v>0</v>
      </c>
    </row>
    <row r="448" spans="3:67" ht="20.100000000000001" customHeight="1">
      <c r="C448" s="96">
        <v>53011201</v>
      </c>
      <c r="D448" s="97" t="s">
        <v>696</v>
      </c>
      <c r="E448" s="96">
        <v>0</v>
      </c>
      <c r="F448" s="96">
        <v>62011201</v>
      </c>
      <c r="G448" s="96">
        <v>53011202</v>
      </c>
      <c r="H448" s="98">
        <v>3</v>
      </c>
      <c r="I448" s="96">
        <v>3</v>
      </c>
      <c r="J448" s="96">
        <v>3</v>
      </c>
      <c r="K448" s="96">
        <v>0</v>
      </c>
      <c r="L448" s="96">
        <v>0</v>
      </c>
      <c r="M448" s="96">
        <v>0</v>
      </c>
      <c r="N448" s="96">
        <v>6</v>
      </c>
      <c r="O448" s="96">
        <v>0</v>
      </c>
      <c r="P448" s="96">
        <v>0</v>
      </c>
      <c r="Q448" s="96">
        <v>0</v>
      </c>
      <c r="R448" s="99">
        <v>0</v>
      </c>
      <c r="S448" s="96">
        <v>0</v>
      </c>
      <c r="T448" s="96">
        <v>1</v>
      </c>
      <c r="U448" s="96">
        <v>2</v>
      </c>
      <c r="V448" s="96">
        <v>0</v>
      </c>
      <c r="W448" s="96">
        <v>1.5</v>
      </c>
      <c r="X448" s="96">
        <v>10</v>
      </c>
      <c r="Y448" s="96">
        <v>1</v>
      </c>
      <c r="Z448" s="96">
        <v>0</v>
      </c>
      <c r="AA448" s="96">
        <v>0</v>
      </c>
      <c r="AB448" s="96">
        <v>0</v>
      </c>
      <c r="AC448" s="96">
        <v>0</v>
      </c>
      <c r="AD448" s="96">
        <v>5</v>
      </c>
      <c r="AE448" s="96">
        <v>1</v>
      </c>
      <c r="AF448" s="96">
        <v>3</v>
      </c>
      <c r="AG448" s="99">
        <v>2</v>
      </c>
      <c r="AH448" s="99">
        <v>0</v>
      </c>
      <c r="AI448" s="99">
        <v>0</v>
      </c>
      <c r="AJ448" s="99">
        <v>0</v>
      </c>
      <c r="AK448" s="96">
        <v>0</v>
      </c>
      <c r="AL448" s="96">
        <v>0</v>
      </c>
      <c r="AM448" s="96">
        <v>0</v>
      </c>
      <c r="AN448" s="96">
        <v>0.5</v>
      </c>
      <c r="AO448" s="96">
        <v>3000</v>
      </c>
      <c r="AP448" s="96">
        <v>0.2</v>
      </c>
      <c r="AQ448" s="96">
        <v>0</v>
      </c>
      <c r="AR448" s="99">
        <v>0</v>
      </c>
      <c r="AS448" s="96" t="s">
        <v>156</v>
      </c>
      <c r="AT448" s="97" t="s">
        <v>396</v>
      </c>
      <c r="AU448" s="96" t="s">
        <v>697</v>
      </c>
      <c r="AV448" s="100">
        <v>10000007</v>
      </c>
      <c r="AW448" s="100">
        <v>21000020</v>
      </c>
      <c r="AX448" s="97" t="s">
        <v>158</v>
      </c>
      <c r="AY448" s="96">
        <v>0</v>
      </c>
      <c r="AZ448" s="98">
        <v>0</v>
      </c>
      <c r="BA448" s="98">
        <v>0</v>
      </c>
      <c r="BB448" s="101"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96">
        <v>0</v>
      </c>
      <c r="BD448" s="96">
        <v>0</v>
      </c>
      <c r="BE448" s="96">
        <v>0</v>
      </c>
      <c r="BF448" s="96">
        <v>0</v>
      </c>
      <c r="BG448" s="96">
        <v>0</v>
      </c>
      <c r="BH448" s="96">
        <v>0</v>
      </c>
      <c r="BI448" s="102">
        <v>0</v>
      </c>
      <c r="BJ448" s="99">
        <v>0</v>
      </c>
      <c r="BK448" s="99">
        <v>0</v>
      </c>
      <c r="BL448" s="99">
        <v>0</v>
      </c>
      <c r="BM448" s="99">
        <v>0</v>
      </c>
      <c r="BN448" s="99">
        <v>0</v>
      </c>
      <c r="BO448" s="99">
        <v>0</v>
      </c>
    </row>
    <row r="449" spans="3:67" ht="20.100000000000001" customHeight="1">
      <c r="C449" s="96">
        <v>53011202</v>
      </c>
      <c r="D449" s="97" t="s">
        <v>696</v>
      </c>
      <c r="E449" s="96">
        <v>1</v>
      </c>
      <c r="F449" s="96">
        <v>62011201</v>
      </c>
      <c r="G449" s="96">
        <v>53011203</v>
      </c>
      <c r="H449" s="98">
        <v>3</v>
      </c>
      <c r="I449" s="96">
        <v>0</v>
      </c>
      <c r="J449" s="96">
        <v>3</v>
      </c>
      <c r="K449" s="96">
        <v>0</v>
      </c>
      <c r="L449" s="96">
        <v>0</v>
      </c>
      <c r="M449" s="96">
        <v>0</v>
      </c>
      <c r="N449" s="96">
        <v>6</v>
      </c>
      <c r="O449" s="96">
        <v>0</v>
      </c>
      <c r="P449" s="96">
        <v>0</v>
      </c>
      <c r="Q449" s="96">
        <v>0</v>
      </c>
      <c r="R449" s="99">
        <v>0</v>
      </c>
      <c r="S449" s="96">
        <v>0</v>
      </c>
      <c r="T449" s="96">
        <v>1</v>
      </c>
      <c r="U449" s="96">
        <v>2</v>
      </c>
      <c r="V449" s="96">
        <v>0</v>
      </c>
      <c r="W449" s="96">
        <v>1.5</v>
      </c>
      <c r="X449" s="96">
        <v>10</v>
      </c>
      <c r="Y449" s="96">
        <v>1</v>
      </c>
      <c r="Z449" s="96">
        <v>0</v>
      </c>
      <c r="AA449" s="96">
        <v>0</v>
      </c>
      <c r="AB449" s="96">
        <v>0</v>
      </c>
      <c r="AC449" s="96">
        <v>0</v>
      </c>
      <c r="AD449" s="96">
        <v>5</v>
      </c>
      <c r="AE449" s="96">
        <v>1</v>
      </c>
      <c r="AF449" s="96">
        <v>3</v>
      </c>
      <c r="AG449" s="99">
        <v>2</v>
      </c>
      <c r="AH449" s="99">
        <v>0</v>
      </c>
      <c r="AI449" s="99">
        <v>0</v>
      </c>
      <c r="AJ449" s="99">
        <v>0</v>
      </c>
      <c r="AK449" s="96">
        <v>0</v>
      </c>
      <c r="AL449" s="96">
        <v>0</v>
      </c>
      <c r="AM449" s="96">
        <v>0</v>
      </c>
      <c r="AN449" s="96">
        <v>0.5</v>
      </c>
      <c r="AO449" s="96">
        <v>3000</v>
      </c>
      <c r="AP449" s="96">
        <v>0.2</v>
      </c>
      <c r="AQ449" s="96">
        <v>0</v>
      </c>
      <c r="AR449" s="99">
        <v>0</v>
      </c>
      <c r="AS449" s="96" t="s">
        <v>156</v>
      </c>
      <c r="AT449" s="97" t="s">
        <v>396</v>
      </c>
      <c r="AU449" s="96" t="s">
        <v>697</v>
      </c>
      <c r="AV449" s="100">
        <v>10000007</v>
      </c>
      <c r="AW449" s="100">
        <v>21000020</v>
      </c>
      <c r="AX449" s="97" t="s">
        <v>158</v>
      </c>
      <c r="AY449" s="96">
        <v>0</v>
      </c>
      <c r="AZ449" s="98">
        <v>0</v>
      </c>
      <c r="BA449" s="98">
        <v>0</v>
      </c>
      <c r="BB449"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96">
        <v>0</v>
      </c>
      <c r="BD449" s="96">
        <v>0</v>
      </c>
      <c r="BE449" s="96">
        <v>0</v>
      </c>
      <c r="BF449" s="96">
        <v>0</v>
      </c>
      <c r="BG449" s="96">
        <v>0</v>
      </c>
      <c r="BH449" s="96">
        <v>0</v>
      </c>
      <c r="BI449" s="102">
        <v>0</v>
      </c>
      <c r="BJ449" s="99">
        <v>0</v>
      </c>
      <c r="BK449" s="99">
        <v>0</v>
      </c>
      <c r="BL449" s="99">
        <v>0</v>
      </c>
      <c r="BM449" s="99">
        <v>0</v>
      </c>
      <c r="BN449" s="99">
        <v>0</v>
      </c>
      <c r="BO449" s="99">
        <v>0</v>
      </c>
    </row>
    <row r="450" spans="3:67" ht="20.100000000000001" customHeight="1">
      <c r="C450" s="96">
        <v>53011203</v>
      </c>
      <c r="D450" s="97" t="s">
        <v>696</v>
      </c>
      <c r="E450" s="96">
        <v>2</v>
      </c>
      <c r="F450" s="96">
        <v>62011201</v>
      </c>
      <c r="G450" s="96">
        <v>53011204</v>
      </c>
      <c r="H450" s="98">
        <v>3</v>
      </c>
      <c r="I450" s="96">
        <v>0</v>
      </c>
      <c r="J450" s="96">
        <v>3</v>
      </c>
      <c r="K450" s="96">
        <v>0</v>
      </c>
      <c r="L450" s="96">
        <v>0</v>
      </c>
      <c r="M450" s="96">
        <v>0</v>
      </c>
      <c r="N450" s="96">
        <v>6</v>
      </c>
      <c r="O450" s="96">
        <v>0</v>
      </c>
      <c r="P450" s="96">
        <v>0</v>
      </c>
      <c r="Q450" s="96">
        <v>0</v>
      </c>
      <c r="R450" s="99">
        <v>0</v>
      </c>
      <c r="S450" s="96">
        <v>0</v>
      </c>
      <c r="T450" s="96">
        <v>1</v>
      </c>
      <c r="U450" s="96">
        <v>2</v>
      </c>
      <c r="V450" s="96">
        <v>0</v>
      </c>
      <c r="W450" s="96">
        <v>1.5</v>
      </c>
      <c r="X450" s="96">
        <v>10</v>
      </c>
      <c r="Y450" s="96">
        <v>1</v>
      </c>
      <c r="Z450" s="96">
        <v>0</v>
      </c>
      <c r="AA450" s="96">
        <v>0</v>
      </c>
      <c r="AB450" s="96">
        <v>0</v>
      </c>
      <c r="AC450" s="96">
        <v>0</v>
      </c>
      <c r="AD450" s="96">
        <v>5</v>
      </c>
      <c r="AE450" s="96">
        <v>1</v>
      </c>
      <c r="AF450" s="96">
        <v>3</v>
      </c>
      <c r="AG450" s="99">
        <v>2</v>
      </c>
      <c r="AH450" s="99">
        <v>0</v>
      </c>
      <c r="AI450" s="99">
        <v>0</v>
      </c>
      <c r="AJ450" s="99">
        <v>0</v>
      </c>
      <c r="AK450" s="96">
        <v>0</v>
      </c>
      <c r="AL450" s="96">
        <v>0</v>
      </c>
      <c r="AM450" s="96">
        <v>0</v>
      </c>
      <c r="AN450" s="96">
        <v>0.5</v>
      </c>
      <c r="AO450" s="96">
        <v>3000</v>
      </c>
      <c r="AP450" s="96">
        <v>0.2</v>
      </c>
      <c r="AQ450" s="96">
        <v>0</v>
      </c>
      <c r="AR450" s="99">
        <v>0</v>
      </c>
      <c r="AS450" s="96" t="s">
        <v>156</v>
      </c>
      <c r="AT450" s="97" t="s">
        <v>396</v>
      </c>
      <c r="AU450" s="96" t="s">
        <v>697</v>
      </c>
      <c r="AV450" s="100">
        <v>10000007</v>
      </c>
      <c r="AW450" s="100">
        <v>21000020</v>
      </c>
      <c r="AX450" s="97" t="s">
        <v>158</v>
      </c>
      <c r="AY450" s="96">
        <v>0</v>
      </c>
      <c r="AZ450" s="98">
        <v>0</v>
      </c>
      <c r="BA450" s="98">
        <v>0</v>
      </c>
      <c r="BB450"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96">
        <v>0</v>
      </c>
      <c r="BD450" s="96">
        <v>0</v>
      </c>
      <c r="BE450" s="96">
        <v>0</v>
      </c>
      <c r="BF450" s="96">
        <v>0</v>
      </c>
      <c r="BG450" s="96">
        <v>0</v>
      </c>
      <c r="BH450" s="96">
        <v>0</v>
      </c>
      <c r="BI450" s="102">
        <v>0</v>
      </c>
      <c r="BJ450" s="99">
        <v>0</v>
      </c>
      <c r="BK450" s="99">
        <v>0</v>
      </c>
      <c r="BL450" s="99">
        <v>0</v>
      </c>
      <c r="BM450" s="99">
        <v>0</v>
      </c>
      <c r="BN450" s="99">
        <v>0</v>
      </c>
      <c r="BO450" s="99">
        <v>0</v>
      </c>
    </row>
    <row r="451" spans="3:67" ht="20.100000000000001" customHeight="1">
      <c r="C451" s="96">
        <v>53011204</v>
      </c>
      <c r="D451" s="97" t="s">
        <v>696</v>
      </c>
      <c r="E451" s="96">
        <v>3</v>
      </c>
      <c r="F451" s="96">
        <v>62011201</v>
      </c>
      <c r="G451" s="96">
        <v>0</v>
      </c>
      <c r="H451" s="98">
        <v>3</v>
      </c>
      <c r="I451" s="96">
        <v>0</v>
      </c>
      <c r="J451" s="96">
        <v>0</v>
      </c>
      <c r="K451" s="96">
        <v>0</v>
      </c>
      <c r="L451" s="96">
        <v>0</v>
      </c>
      <c r="M451" s="96">
        <v>0</v>
      </c>
      <c r="N451" s="96">
        <v>6</v>
      </c>
      <c r="O451" s="96">
        <v>0</v>
      </c>
      <c r="P451" s="96">
        <v>0</v>
      </c>
      <c r="Q451" s="96">
        <v>0</v>
      </c>
      <c r="R451" s="99">
        <v>0</v>
      </c>
      <c r="S451" s="96">
        <v>0</v>
      </c>
      <c r="T451" s="96">
        <v>1</v>
      </c>
      <c r="U451" s="96">
        <v>2</v>
      </c>
      <c r="V451" s="96">
        <v>0</v>
      </c>
      <c r="W451" s="96">
        <v>1.5</v>
      </c>
      <c r="X451" s="96">
        <v>10</v>
      </c>
      <c r="Y451" s="96">
        <v>1</v>
      </c>
      <c r="Z451" s="96">
        <v>0</v>
      </c>
      <c r="AA451" s="96">
        <v>0</v>
      </c>
      <c r="AB451" s="96">
        <v>0</v>
      </c>
      <c r="AC451" s="96">
        <v>0</v>
      </c>
      <c r="AD451" s="96">
        <v>5</v>
      </c>
      <c r="AE451" s="96">
        <v>1</v>
      </c>
      <c r="AF451" s="96">
        <v>3</v>
      </c>
      <c r="AG451" s="99">
        <v>2</v>
      </c>
      <c r="AH451" s="99">
        <v>0</v>
      </c>
      <c r="AI451" s="99">
        <v>0</v>
      </c>
      <c r="AJ451" s="99">
        <v>0</v>
      </c>
      <c r="AK451" s="96">
        <v>0</v>
      </c>
      <c r="AL451" s="96">
        <v>0</v>
      </c>
      <c r="AM451" s="96">
        <v>0</v>
      </c>
      <c r="AN451" s="96">
        <v>0.5</v>
      </c>
      <c r="AO451" s="96">
        <v>3000</v>
      </c>
      <c r="AP451" s="96">
        <v>0.2</v>
      </c>
      <c r="AQ451" s="96">
        <v>0</v>
      </c>
      <c r="AR451" s="99">
        <v>0</v>
      </c>
      <c r="AS451" s="96" t="s">
        <v>156</v>
      </c>
      <c r="AT451" s="97" t="s">
        <v>396</v>
      </c>
      <c r="AU451" s="96" t="s">
        <v>697</v>
      </c>
      <c r="AV451" s="100">
        <v>10000007</v>
      </c>
      <c r="AW451" s="100">
        <v>21000020</v>
      </c>
      <c r="AX451" s="97" t="s">
        <v>158</v>
      </c>
      <c r="AY451" s="96">
        <v>0</v>
      </c>
      <c r="AZ451" s="98">
        <v>0</v>
      </c>
      <c r="BA451" s="98">
        <v>0</v>
      </c>
      <c r="BB451"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96">
        <v>0</v>
      </c>
      <c r="BD451" s="96">
        <v>0</v>
      </c>
      <c r="BE451" s="96">
        <v>0</v>
      </c>
      <c r="BF451" s="96">
        <v>0</v>
      </c>
      <c r="BG451" s="96">
        <v>0</v>
      </c>
      <c r="BH451" s="96">
        <v>0</v>
      </c>
      <c r="BI451" s="102">
        <v>0</v>
      </c>
      <c r="BJ451" s="99">
        <v>0</v>
      </c>
      <c r="BK451" s="99">
        <v>0</v>
      </c>
      <c r="BL451" s="99">
        <v>0</v>
      </c>
      <c r="BM451" s="99">
        <v>0</v>
      </c>
      <c r="BN451" s="99">
        <v>0</v>
      </c>
      <c r="BO451" s="99">
        <v>0</v>
      </c>
    </row>
    <row r="452" spans="3:67" ht="20.100000000000001" customHeight="1">
      <c r="C452" s="96">
        <v>53011205</v>
      </c>
      <c r="D452" s="97" t="s">
        <v>696</v>
      </c>
      <c r="E452" s="96">
        <v>4</v>
      </c>
      <c r="F452" s="96">
        <v>62011201</v>
      </c>
      <c r="G452" s="96">
        <v>0</v>
      </c>
      <c r="H452" s="98">
        <v>3</v>
      </c>
      <c r="I452" s="96">
        <v>0</v>
      </c>
      <c r="J452" s="96">
        <v>0</v>
      </c>
      <c r="K452" s="96">
        <v>0</v>
      </c>
      <c r="L452" s="96">
        <v>0</v>
      </c>
      <c r="M452" s="96">
        <v>0</v>
      </c>
      <c r="N452" s="96">
        <v>6</v>
      </c>
      <c r="O452" s="96">
        <v>0</v>
      </c>
      <c r="P452" s="96">
        <v>0</v>
      </c>
      <c r="Q452" s="96">
        <v>0</v>
      </c>
      <c r="R452" s="99">
        <v>0</v>
      </c>
      <c r="S452" s="96">
        <v>0</v>
      </c>
      <c r="T452" s="96">
        <v>1</v>
      </c>
      <c r="U452" s="96">
        <v>2</v>
      </c>
      <c r="V452" s="96">
        <v>0</v>
      </c>
      <c r="W452" s="96">
        <v>1.5</v>
      </c>
      <c r="X452" s="96">
        <v>10</v>
      </c>
      <c r="Y452" s="96">
        <v>1</v>
      </c>
      <c r="Z452" s="96">
        <v>0</v>
      </c>
      <c r="AA452" s="96">
        <v>0</v>
      </c>
      <c r="AB452" s="96">
        <v>0</v>
      </c>
      <c r="AC452" s="96">
        <v>0</v>
      </c>
      <c r="AD452" s="96">
        <v>5</v>
      </c>
      <c r="AE452" s="96">
        <v>1</v>
      </c>
      <c r="AF452" s="96">
        <v>3</v>
      </c>
      <c r="AG452" s="99">
        <v>2</v>
      </c>
      <c r="AH452" s="99">
        <v>0</v>
      </c>
      <c r="AI452" s="99">
        <v>0</v>
      </c>
      <c r="AJ452" s="99">
        <v>0</v>
      </c>
      <c r="AK452" s="96">
        <v>0</v>
      </c>
      <c r="AL452" s="96">
        <v>0</v>
      </c>
      <c r="AM452" s="96">
        <v>0</v>
      </c>
      <c r="AN452" s="96">
        <v>0.5</v>
      </c>
      <c r="AO452" s="96">
        <v>3000</v>
      </c>
      <c r="AP452" s="96">
        <v>0.2</v>
      </c>
      <c r="AQ452" s="96">
        <v>0</v>
      </c>
      <c r="AR452" s="99">
        <v>0</v>
      </c>
      <c r="AS452" s="96" t="s">
        <v>156</v>
      </c>
      <c r="AT452" s="97" t="s">
        <v>396</v>
      </c>
      <c r="AU452" s="96" t="s">
        <v>697</v>
      </c>
      <c r="AV452" s="100">
        <v>10000007</v>
      </c>
      <c r="AW452" s="100">
        <v>21000020</v>
      </c>
      <c r="AX452" s="97" t="s">
        <v>158</v>
      </c>
      <c r="AY452" s="96">
        <v>0</v>
      </c>
      <c r="AZ452" s="98">
        <v>0</v>
      </c>
      <c r="BA452" s="98">
        <v>0</v>
      </c>
      <c r="BB452"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96">
        <v>0</v>
      </c>
      <c r="BD452" s="96">
        <v>0</v>
      </c>
      <c r="BE452" s="96">
        <v>0</v>
      </c>
      <c r="BF452" s="96">
        <v>0</v>
      </c>
      <c r="BG452" s="96">
        <v>0</v>
      </c>
      <c r="BH452" s="96">
        <v>0</v>
      </c>
      <c r="BI452" s="102">
        <v>0</v>
      </c>
      <c r="BJ452" s="99">
        <v>0</v>
      </c>
      <c r="BK452" s="99">
        <v>0</v>
      </c>
      <c r="BL452" s="99">
        <v>0</v>
      </c>
      <c r="BM452" s="99">
        <v>0</v>
      </c>
      <c r="BN452" s="99">
        <v>0</v>
      </c>
      <c r="BO452" s="99">
        <v>0</v>
      </c>
    </row>
    <row r="453" spans="3:67" ht="20.100000000000001" customHeight="1">
      <c r="C453" s="96">
        <v>53011206</v>
      </c>
      <c r="D453" s="97" t="s">
        <v>696</v>
      </c>
      <c r="E453" s="96">
        <v>5</v>
      </c>
      <c r="F453" s="96">
        <v>62011201</v>
      </c>
      <c r="G453" s="96">
        <v>0</v>
      </c>
      <c r="H453" s="98">
        <v>3</v>
      </c>
      <c r="I453" s="96">
        <v>0</v>
      </c>
      <c r="J453" s="96">
        <v>0</v>
      </c>
      <c r="K453" s="96">
        <v>0</v>
      </c>
      <c r="L453" s="96">
        <v>0</v>
      </c>
      <c r="M453" s="96">
        <v>0</v>
      </c>
      <c r="N453" s="96">
        <v>6</v>
      </c>
      <c r="O453" s="96">
        <v>0</v>
      </c>
      <c r="P453" s="96">
        <v>0</v>
      </c>
      <c r="Q453" s="96">
        <v>0</v>
      </c>
      <c r="R453" s="99">
        <v>0</v>
      </c>
      <c r="S453" s="96">
        <v>0</v>
      </c>
      <c r="T453" s="96">
        <v>1</v>
      </c>
      <c r="U453" s="96">
        <v>2</v>
      </c>
      <c r="V453" s="96">
        <v>0</v>
      </c>
      <c r="W453" s="96">
        <v>1.5</v>
      </c>
      <c r="X453" s="96">
        <v>10</v>
      </c>
      <c r="Y453" s="96">
        <v>1</v>
      </c>
      <c r="Z453" s="96">
        <v>0</v>
      </c>
      <c r="AA453" s="96">
        <v>0</v>
      </c>
      <c r="AB453" s="96">
        <v>0</v>
      </c>
      <c r="AC453" s="96">
        <v>0</v>
      </c>
      <c r="AD453" s="96">
        <v>5</v>
      </c>
      <c r="AE453" s="96">
        <v>1</v>
      </c>
      <c r="AF453" s="96">
        <v>3</v>
      </c>
      <c r="AG453" s="99">
        <v>2</v>
      </c>
      <c r="AH453" s="99">
        <v>0</v>
      </c>
      <c r="AI453" s="99">
        <v>0</v>
      </c>
      <c r="AJ453" s="99">
        <v>0</v>
      </c>
      <c r="AK453" s="96">
        <v>0</v>
      </c>
      <c r="AL453" s="96">
        <v>0</v>
      </c>
      <c r="AM453" s="96">
        <v>0</v>
      </c>
      <c r="AN453" s="96">
        <v>0.5</v>
      </c>
      <c r="AO453" s="96">
        <v>3000</v>
      </c>
      <c r="AP453" s="96">
        <v>0.2</v>
      </c>
      <c r="AQ453" s="96">
        <v>0</v>
      </c>
      <c r="AR453" s="99">
        <v>0</v>
      </c>
      <c r="AS453" s="96" t="s">
        <v>156</v>
      </c>
      <c r="AT453" s="97" t="s">
        <v>396</v>
      </c>
      <c r="AU453" s="96" t="s">
        <v>697</v>
      </c>
      <c r="AV453" s="100">
        <v>10000007</v>
      </c>
      <c r="AW453" s="100">
        <v>21000020</v>
      </c>
      <c r="AX453" s="97" t="s">
        <v>158</v>
      </c>
      <c r="AY453" s="96">
        <v>0</v>
      </c>
      <c r="AZ453" s="98">
        <v>0</v>
      </c>
      <c r="BA453" s="98">
        <v>0</v>
      </c>
      <c r="BB453"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96">
        <v>0</v>
      </c>
      <c r="BD453" s="96">
        <v>0</v>
      </c>
      <c r="BE453" s="96">
        <v>0</v>
      </c>
      <c r="BF453" s="96">
        <v>0</v>
      </c>
      <c r="BG453" s="96">
        <v>0</v>
      </c>
      <c r="BH453" s="96">
        <v>0</v>
      </c>
      <c r="BI453" s="102">
        <v>0</v>
      </c>
      <c r="BJ453" s="99">
        <v>0</v>
      </c>
      <c r="BK453" s="99">
        <v>0</v>
      </c>
      <c r="BL453" s="99">
        <v>0</v>
      </c>
      <c r="BM453" s="99">
        <v>0</v>
      </c>
      <c r="BN453" s="99">
        <v>0</v>
      </c>
      <c r="BO453" s="99">
        <v>0</v>
      </c>
    </row>
    <row r="454" spans="3:67" ht="20.100000000000001" customHeight="1">
      <c r="C454" s="96">
        <v>53011301</v>
      </c>
      <c r="D454" s="97" t="s">
        <v>698</v>
      </c>
      <c r="E454" s="96">
        <v>0</v>
      </c>
      <c r="F454" s="96">
        <v>62011301</v>
      </c>
      <c r="G454" s="96">
        <v>53011302</v>
      </c>
      <c r="H454" s="98">
        <v>3</v>
      </c>
      <c r="I454" s="96">
        <v>10</v>
      </c>
      <c r="J454" s="96">
        <v>3</v>
      </c>
      <c r="K454" s="96">
        <v>0</v>
      </c>
      <c r="L454" s="96">
        <v>0</v>
      </c>
      <c r="M454" s="96">
        <v>0</v>
      </c>
      <c r="N454" s="96">
        <v>6</v>
      </c>
      <c r="O454" s="96">
        <v>0</v>
      </c>
      <c r="P454" s="96">
        <v>0</v>
      </c>
      <c r="Q454" s="96">
        <v>0</v>
      </c>
      <c r="R454" s="99">
        <v>0</v>
      </c>
      <c r="S454" s="96">
        <v>0</v>
      </c>
      <c r="T454" s="96">
        <v>1</v>
      </c>
      <c r="U454" s="96">
        <v>2</v>
      </c>
      <c r="V454" s="96">
        <v>0</v>
      </c>
      <c r="W454" s="96">
        <v>3</v>
      </c>
      <c r="X454" s="96">
        <v>350</v>
      </c>
      <c r="Y454" s="96">
        <v>1</v>
      </c>
      <c r="Z454" s="96">
        <v>0</v>
      </c>
      <c r="AA454" s="96">
        <v>0</v>
      </c>
      <c r="AB454" s="96">
        <v>0</v>
      </c>
      <c r="AC454" s="96">
        <v>0</v>
      </c>
      <c r="AD454" s="96">
        <v>9</v>
      </c>
      <c r="AE454" s="96">
        <v>1</v>
      </c>
      <c r="AF454" s="96">
        <v>3</v>
      </c>
      <c r="AG454" s="99">
        <v>2</v>
      </c>
      <c r="AH454" s="99">
        <v>1</v>
      </c>
      <c r="AI454" s="99">
        <v>0</v>
      </c>
      <c r="AJ454" s="99">
        <v>6</v>
      </c>
      <c r="AK454" s="96">
        <v>0</v>
      </c>
      <c r="AL454" s="96">
        <v>0</v>
      </c>
      <c r="AM454" s="96">
        <v>0</v>
      </c>
      <c r="AN454" s="96">
        <v>1</v>
      </c>
      <c r="AO454" s="96">
        <v>2000</v>
      </c>
      <c r="AP454" s="96">
        <v>0.4</v>
      </c>
      <c r="AQ454" s="96">
        <v>0</v>
      </c>
      <c r="AR454" s="99">
        <v>0</v>
      </c>
      <c r="AS454" s="96" t="s">
        <v>156</v>
      </c>
      <c r="AT454" s="97" t="s">
        <v>467</v>
      </c>
      <c r="AU454" s="14" t="s">
        <v>699</v>
      </c>
      <c r="AV454" s="100">
        <v>10000015</v>
      </c>
      <c r="AW454" s="100">
        <v>21000030</v>
      </c>
      <c r="AX454" s="97" t="s">
        <v>690</v>
      </c>
      <c r="AY454" s="96">
        <v>0</v>
      </c>
      <c r="AZ454" s="98">
        <v>0</v>
      </c>
      <c r="BA454" s="98">
        <v>0</v>
      </c>
      <c r="BB454" s="101"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96">
        <v>0</v>
      </c>
      <c r="BD454" s="96">
        <v>0</v>
      </c>
      <c r="BE454" s="96">
        <v>0</v>
      </c>
      <c r="BF454" s="96">
        <v>0</v>
      </c>
      <c r="BG454" s="96">
        <v>0</v>
      </c>
      <c r="BH454" s="96">
        <v>0</v>
      </c>
      <c r="BI454" s="102">
        <v>0</v>
      </c>
      <c r="BJ454" s="99">
        <v>0</v>
      </c>
      <c r="BK454" s="99">
        <v>0</v>
      </c>
      <c r="BL454" s="99">
        <v>0</v>
      </c>
      <c r="BM454" s="99">
        <v>0</v>
      </c>
      <c r="BN454" s="99">
        <v>0</v>
      </c>
      <c r="BO454" s="99">
        <v>0</v>
      </c>
    </row>
    <row r="455" spans="3:67" ht="20.100000000000001" customHeight="1">
      <c r="C455" s="96">
        <v>53011302</v>
      </c>
      <c r="D455" s="97" t="s">
        <v>698</v>
      </c>
      <c r="E455" s="96">
        <v>1</v>
      </c>
      <c r="F455" s="96">
        <v>62011301</v>
      </c>
      <c r="G455" s="96">
        <v>53011303</v>
      </c>
      <c r="H455" s="98">
        <v>3</v>
      </c>
      <c r="I455" s="96">
        <v>0</v>
      </c>
      <c r="J455" s="96">
        <v>3</v>
      </c>
      <c r="K455" s="96">
        <v>0</v>
      </c>
      <c r="L455" s="96">
        <v>0</v>
      </c>
      <c r="M455" s="96">
        <v>0</v>
      </c>
      <c r="N455" s="96">
        <v>6</v>
      </c>
      <c r="O455" s="96">
        <v>0</v>
      </c>
      <c r="P455" s="96">
        <v>0</v>
      </c>
      <c r="Q455" s="96">
        <v>0</v>
      </c>
      <c r="R455" s="99">
        <v>0</v>
      </c>
      <c r="S455" s="96">
        <v>0</v>
      </c>
      <c r="T455" s="96">
        <v>1</v>
      </c>
      <c r="U455" s="96">
        <v>2</v>
      </c>
      <c r="V455" s="96">
        <v>0</v>
      </c>
      <c r="W455" s="96">
        <v>3</v>
      </c>
      <c r="X455" s="96">
        <v>350</v>
      </c>
      <c r="Y455" s="96">
        <v>1</v>
      </c>
      <c r="Z455" s="96">
        <v>0</v>
      </c>
      <c r="AA455" s="96">
        <v>0</v>
      </c>
      <c r="AB455" s="96">
        <v>0</v>
      </c>
      <c r="AC455" s="96">
        <v>0</v>
      </c>
      <c r="AD455" s="96">
        <v>9</v>
      </c>
      <c r="AE455" s="96">
        <v>1</v>
      </c>
      <c r="AF455" s="96">
        <v>3</v>
      </c>
      <c r="AG455" s="99">
        <v>2</v>
      </c>
      <c r="AH455" s="99">
        <v>1</v>
      </c>
      <c r="AI455" s="99">
        <v>0</v>
      </c>
      <c r="AJ455" s="99">
        <v>6</v>
      </c>
      <c r="AK455" s="96">
        <v>0</v>
      </c>
      <c r="AL455" s="96">
        <v>0</v>
      </c>
      <c r="AM455" s="96">
        <v>0</v>
      </c>
      <c r="AN455" s="96">
        <v>1</v>
      </c>
      <c r="AO455" s="96">
        <v>2000</v>
      </c>
      <c r="AP455" s="96">
        <v>0.4</v>
      </c>
      <c r="AQ455" s="96">
        <v>0</v>
      </c>
      <c r="AR455" s="99">
        <v>0</v>
      </c>
      <c r="AS455" s="96" t="s">
        <v>156</v>
      </c>
      <c r="AT455" s="97" t="s">
        <v>467</v>
      </c>
      <c r="AU455" s="14" t="s">
        <v>699</v>
      </c>
      <c r="AV455" s="100">
        <v>10000015</v>
      </c>
      <c r="AW455" s="100">
        <v>21000030</v>
      </c>
      <c r="AX455" s="97" t="s">
        <v>690</v>
      </c>
      <c r="AY455" s="96">
        <v>0</v>
      </c>
      <c r="AZ455" s="98">
        <v>0</v>
      </c>
      <c r="BA455" s="98">
        <v>0</v>
      </c>
      <c r="BB455"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96">
        <v>0</v>
      </c>
      <c r="BD455" s="96">
        <v>0</v>
      </c>
      <c r="BE455" s="96">
        <v>0</v>
      </c>
      <c r="BF455" s="96">
        <v>0</v>
      </c>
      <c r="BG455" s="96">
        <v>0</v>
      </c>
      <c r="BH455" s="96">
        <v>0</v>
      </c>
      <c r="BI455" s="102">
        <v>0</v>
      </c>
      <c r="BJ455" s="99">
        <v>0</v>
      </c>
      <c r="BK455" s="99">
        <v>0</v>
      </c>
      <c r="BL455" s="99">
        <v>0</v>
      </c>
      <c r="BM455" s="99">
        <v>0</v>
      </c>
      <c r="BN455" s="99">
        <v>0</v>
      </c>
      <c r="BO455" s="99">
        <v>0</v>
      </c>
    </row>
    <row r="456" spans="3:67" ht="20.100000000000001" customHeight="1">
      <c r="C456" s="96">
        <v>53011303</v>
      </c>
      <c r="D456" s="97" t="s">
        <v>698</v>
      </c>
      <c r="E456" s="96">
        <v>2</v>
      </c>
      <c r="F456" s="96">
        <v>62011301</v>
      </c>
      <c r="G456" s="96">
        <v>53011304</v>
      </c>
      <c r="H456" s="98">
        <v>3</v>
      </c>
      <c r="I456" s="96">
        <v>0</v>
      </c>
      <c r="J456" s="96">
        <v>3</v>
      </c>
      <c r="K456" s="96">
        <v>0</v>
      </c>
      <c r="L456" s="96">
        <v>0</v>
      </c>
      <c r="M456" s="96">
        <v>0</v>
      </c>
      <c r="N456" s="96">
        <v>6</v>
      </c>
      <c r="O456" s="96">
        <v>0</v>
      </c>
      <c r="P456" s="96">
        <v>0</v>
      </c>
      <c r="Q456" s="96">
        <v>0</v>
      </c>
      <c r="R456" s="99">
        <v>0</v>
      </c>
      <c r="S456" s="96">
        <v>0</v>
      </c>
      <c r="T456" s="96">
        <v>1</v>
      </c>
      <c r="U456" s="96">
        <v>2</v>
      </c>
      <c r="V456" s="96">
        <v>0</v>
      </c>
      <c r="W456" s="96">
        <v>3</v>
      </c>
      <c r="X456" s="96">
        <v>350</v>
      </c>
      <c r="Y456" s="96">
        <v>1</v>
      </c>
      <c r="Z456" s="96">
        <v>0</v>
      </c>
      <c r="AA456" s="96">
        <v>0</v>
      </c>
      <c r="AB456" s="96">
        <v>0</v>
      </c>
      <c r="AC456" s="96">
        <v>0</v>
      </c>
      <c r="AD456" s="96">
        <v>9</v>
      </c>
      <c r="AE456" s="96">
        <v>1</v>
      </c>
      <c r="AF456" s="96">
        <v>3</v>
      </c>
      <c r="AG456" s="99">
        <v>2</v>
      </c>
      <c r="AH456" s="99">
        <v>1</v>
      </c>
      <c r="AI456" s="99">
        <v>0</v>
      </c>
      <c r="AJ456" s="99">
        <v>6</v>
      </c>
      <c r="AK456" s="96">
        <v>0</v>
      </c>
      <c r="AL456" s="96">
        <v>0</v>
      </c>
      <c r="AM456" s="96">
        <v>0</v>
      </c>
      <c r="AN456" s="96">
        <v>1</v>
      </c>
      <c r="AO456" s="96">
        <v>2000</v>
      </c>
      <c r="AP456" s="96">
        <v>0.4</v>
      </c>
      <c r="AQ456" s="96">
        <v>0</v>
      </c>
      <c r="AR456" s="99">
        <v>0</v>
      </c>
      <c r="AS456" s="96" t="s">
        <v>156</v>
      </c>
      <c r="AT456" s="97" t="s">
        <v>467</v>
      </c>
      <c r="AU456" s="14" t="s">
        <v>699</v>
      </c>
      <c r="AV456" s="100">
        <v>10000015</v>
      </c>
      <c r="AW456" s="100">
        <v>21000030</v>
      </c>
      <c r="AX456" s="97" t="s">
        <v>690</v>
      </c>
      <c r="AY456" s="96">
        <v>0</v>
      </c>
      <c r="AZ456" s="98">
        <v>0</v>
      </c>
      <c r="BA456" s="98">
        <v>0</v>
      </c>
      <c r="BB456"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96">
        <v>0</v>
      </c>
      <c r="BD456" s="96">
        <v>0</v>
      </c>
      <c r="BE456" s="96">
        <v>0</v>
      </c>
      <c r="BF456" s="96">
        <v>0</v>
      </c>
      <c r="BG456" s="96">
        <v>0</v>
      </c>
      <c r="BH456" s="96">
        <v>0</v>
      </c>
      <c r="BI456" s="102">
        <v>0</v>
      </c>
      <c r="BJ456" s="99">
        <v>0</v>
      </c>
      <c r="BK456" s="99">
        <v>0</v>
      </c>
      <c r="BL456" s="99">
        <v>0</v>
      </c>
      <c r="BM456" s="99">
        <v>0</v>
      </c>
      <c r="BN456" s="99">
        <v>0</v>
      </c>
      <c r="BO456" s="99">
        <v>0</v>
      </c>
    </row>
    <row r="457" spans="3:67" ht="20.100000000000001" customHeight="1">
      <c r="C457" s="96">
        <v>53011304</v>
      </c>
      <c r="D457" s="97" t="s">
        <v>698</v>
      </c>
      <c r="E457" s="96">
        <v>3</v>
      </c>
      <c r="F457" s="96">
        <v>62011301</v>
      </c>
      <c r="G457" s="96">
        <v>0</v>
      </c>
      <c r="H457" s="98">
        <v>3</v>
      </c>
      <c r="I457" s="96">
        <v>0</v>
      </c>
      <c r="J457" s="96">
        <v>0</v>
      </c>
      <c r="K457" s="96">
        <v>0</v>
      </c>
      <c r="L457" s="96">
        <v>0</v>
      </c>
      <c r="M457" s="96">
        <v>0</v>
      </c>
      <c r="N457" s="96">
        <v>6</v>
      </c>
      <c r="O457" s="96">
        <v>0</v>
      </c>
      <c r="P457" s="96">
        <v>0</v>
      </c>
      <c r="Q457" s="96">
        <v>0</v>
      </c>
      <c r="R457" s="99">
        <v>0</v>
      </c>
      <c r="S457" s="96">
        <v>0</v>
      </c>
      <c r="T457" s="96">
        <v>1</v>
      </c>
      <c r="U457" s="96">
        <v>2</v>
      </c>
      <c r="V457" s="96">
        <v>0</v>
      </c>
      <c r="W457" s="96">
        <v>3</v>
      </c>
      <c r="X457" s="96">
        <v>350</v>
      </c>
      <c r="Y457" s="96">
        <v>1</v>
      </c>
      <c r="Z457" s="96">
        <v>0</v>
      </c>
      <c r="AA457" s="96">
        <v>0</v>
      </c>
      <c r="AB457" s="96">
        <v>0</v>
      </c>
      <c r="AC457" s="96">
        <v>0</v>
      </c>
      <c r="AD457" s="96">
        <v>9</v>
      </c>
      <c r="AE457" s="96">
        <v>1</v>
      </c>
      <c r="AF457" s="96">
        <v>3</v>
      </c>
      <c r="AG457" s="99">
        <v>2</v>
      </c>
      <c r="AH457" s="99">
        <v>1</v>
      </c>
      <c r="AI457" s="99">
        <v>0</v>
      </c>
      <c r="AJ457" s="99">
        <v>6</v>
      </c>
      <c r="AK457" s="96">
        <v>0</v>
      </c>
      <c r="AL457" s="96">
        <v>0</v>
      </c>
      <c r="AM457" s="96">
        <v>0</v>
      </c>
      <c r="AN457" s="96">
        <v>1</v>
      </c>
      <c r="AO457" s="96">
        <v>2000</v>
      </c>
      <c r="AP457" s="96">
        <v>0.4</v>
      </c>
      <c r="AQ457" s="96">
        <v>0</v>
      </c>
      <c r="AR457" s="99">
        <v>0</v>
      </c>
      <c r="AS457" s="96" t="s">
        <v>156</v>
      </c>
      <c r="AT457" s="97" t="s">
        <v>467</v>
      </c>
      <c r="AU457" s="14" t="s">
        <v>699</v>
      </c>
      <c r="AV457" s="100">
        <v>10000015</v>
      </c>
      <c r="AW457" s="100">
        <v>21000030</v>
      </c>
      <c r="AX457" s="97" t="s">
        <v>690</v>
      </c>
      <c r="AY457" s="96">
        <v>0</v>
      </c>
      <c r="AZ457" s="98">
        <v>0</v>
      </c>
      <c r="BA457" s="98">
        <v>0</v>
      </c>
      <c r="BB457"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96">
        <v>0</v>
      </c>
      <c r="BD457" s="96">
        <v>0</v>
      </c>
      <c r="BE457" s="96">
        <v>0</v>
      </c>
      <c r="BF457" s="96">
        <v>0</v>
      </c>
      <c r="BG457" s="96">
        <v>0</v>
      </c>
      <c r="BH457" s="96">
        <v>0</v>
      </c>
      <c r="BI457" s="102">
        <v>0</v>
      </c>
      <c r="BJ457" s="99">
        <v>0</v>
      </c>
      <c r="BK457" s="99">
        <v>0</v>
      </c>
      <c r="BL457" s="99">
        <v>0</v>
      </c>
      <c r="BM457" s="99">
        <v>0</v>
      </c>
      <c r="BN457" s="99">
        <v>0</v>
      </c>
      <c r="BO457" s="99">
        <v>0</v>
      </c>
    </row>
    <row r="458" spans="3:67" ht="20.100000000000001" customHeight="1">
      <c r="C458" s="96">
        <v>53011305</v>
      </c>
      <c r="D458" s="97" t="s">
        <v>698</v>
      </c>
      <c r="E458" s="96">
        <v>4</v>
      </c>
      <c r="F458" s="96">
        <v>62011301</v>
      </c>
      <c r="G458" s="96">
        <v>0</v>
      </c>
      <c r="H458" s="98">
        <v>3</v>
      </c>
      <c r="I458" s="96">
        <v>0</v>
      </c>
      <c r="J458" s="96">
        <v>0</v>
      </c>
      <c r="K458" s="96">
        <v>0</v>
      </c>
      <c r="L458" s="96">
        <v>0</v>
      </c>
      <c r="M458" s="96">
        <v>0</v>
      </c>
      <c r="N458" s="96">
        <v>6</v>
      </c>
      <c r="O458" s="96">
        <v>0</v>
      </c>
      <c r="P458" s="96">
        <v>0</v>
      </c>
      <c r="Q458" s="96">
        <v>0</v>
      </c>
      <c r="R458" s="99">
        <v>0</v>
      </c>
      <c r="S458" s="96">
        <v>0</v>
      </c>
      <c r="T458" s="96">
        <v>1</v>
      </c>
      <c r="U458" s="96">
        <v>2</v>
      </c>
      <c r="V458" s="96">
        <v>0</v>
      </c>
      <c r="W458" s="96">
        <v>3</v>
      </c>
      <c r="X458" s="96">
        <v>350</v>
      </c>
      <c r="Y458" s="96">
        <v>1</v>
      </c>
      <c r="Z458" s="96">
        <v>0</v>
      </c>
      <c r="AA458" s="96">
        <v>0</v>
      </c>
      <c r="AB458" s="96">
        <v>0</v>
      </c>
      <c r="AC458" s="96">
        <v>0</v>
      </c>
      <c r="AD458" s="96">
        <v>9</v>
      </c>
      <c r="AE458" s="96">
        <v>1</v>
      </c>
      <c r="AF458" s="96">
        <v>3</v>
      </c>
      <c r="AG458" s="99">
        <v>2</v>
      </c>
      <c r="AH458" s="99">
        <v>1</v>
      </c>
      <c r="AI458" s="99">
        <v>0</v>
      </c>
      <c r="AJ458" s="99">
        <v>6</v>
      </c>
      <c r="AK458" s="96">
        <v>0</v>
      </c>
      <c r="AL458" s="96">
        <v>0</v>
      </c>
      <c r="AM458" s="96">
        <v>0</v>
      </c>
      <c r="AN458" s="96">
        <v>1</v>
      </c>
      <c r="AO458" s="96">
        <v>2000</v>
      </c>
      <c r="AP458" s="96">
        <v>0.4</v>
      </c>
      <c r="AQ458" s="96">
        <v>0</v>
      </c>
      <c r="AR458" s="99">
        <v>0</v>
      </c>
      <c r="AS458" s="96" t="s">
        <v>156</v>
      </c>
      <c r="AT458" s="97" t="s">
        <v>467</v>
      </c>
      <c r="AU458" s="14" t="s">
        <v>699</v>
      </c>
      <c r="AV458" s="100">
        <v>10000015</v>
      </c>
      <c r="AW458" s="100">
        <v>21000030</v>
      </c>
      <c r="AX458" s="97" t="s">
        <v>690</v>
      </c>
      <c r="AY458" s="96">
        <v>0</v>
      </c>
      <c r="AZ458" s="98">
        <v>0</v>
      </c>
      <c r="BA458" s="98">
        <v>0</v>
      </c>
      <c r="BB458"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96">
        <v>0</v>
      </c>
      <c r="BD458" s="96">
        <v>0</v>
      </c>
      <c r="BE458" s="96">
        <v>0</v>
      </c>
      <c r="BF458" s="96">
        <v>0</v>
      </c>
      <c r="BG458" s="96">
        <v>0</v>
      </c>
      <c r="BH458" s="96">
        <v>0</v>
      </c>
      <c r="BI458" s="102">
        <v>0</v>
      </c>
      <c r="BJ458" s="99">
        <v>0</v>
      </c>
      <c r="BK458" s="99">
        <v>0</v>
      </c>
      <c r="BL458" s="99">
        <v>0</v>
      </c>
      <c r="BM458" s="99">
        <v>0</v>
      </c>
      <c r="BN458" s="99">
        <v>0</v>
      </c>
      <c r="BO458" s="99">
        <v>0</v>
      </c>
    </row>
    <row r="459" spans="3:67" ht="20.100000000000001" customHeight="1">
      <c r="C459" s="96">
        <v>53011306</v>
      </c>
      <c r="D459" s="97" t="s">
        <v>698</v>
      </c>
      <c r="E459" s="96">
        <v>5</v>
      </c>
      <c r="F459" s="96">
        <v>62011301</v>
      </c>
      <c r="G459" s="96">
        <v>0</v>
      </c>
      <c r="H459" s="98">
        <v>3</v>
      </c>
      <c r="I459" s="96">
        <v>0</v>
      </c>
      <c r="J459" s="96">
        <v>0</v>
      </c>
      <c r="K459" s="96">
        <v>0</v>
      </c>
      <c r="L459" s="96">
        <v>0</v>
      </c>
      <c r="M459" s="96">
        <v>0</v>
      </c>
      <c r="N459" s="96">
        <v>6</v>
      </c>
      <c r="O459" s="96">
        <v>0</v>
      </c>
      <c r="P459" s="96">
        <v>0</v>
      </c>
      <c r="Q459" s="96">
        <v>0</v>
      </c>
      <c r="R459" s="99">
        <v>0</v>
      </c>
      <c r="S459" s="96">
        <v>0</v>
      </c>
      <c r="T459" s="96">
        <v>1</v>
      </c>
      <c r="U459" s="96">
        <v>2</v>
      </c>
      <c r="V459" s="96">
        <v>0</v>
      </c>
      <c r="W459" s="96">
        <v>3</v>
      </c>
      <c r="X459" s="96">
        <v>350</v>
      </c>
      <c r="Y459" s="96">
        <v>1</v>
      </c>
      <c r="Z459" s="96">
        <v>0</v>
      </c>
      <c r="AA459" s="96">
        <v>0</v>
      </c>
      <c r="AB459" s="96">
        <v>0</v>
      </c>
      <c r="AC459" s="96">
        <v>0</v>
      </c>
      <c r="AD459" s="96">
        <v>9</v>
      </c>
      <c r="AE459" s="96">
        <v>1</v>
      </c>
      <c r="AF459" s="96">
        <v>3</v>
      </c>
      <c r="AG459" s="99">
        <v>2</v>
      </c>
      <c r="AH459" s="99">
        <v>1</v>
      </c>
      <c r="AI459" s="99">
        <v>0</v>
      </c>
      <c r="AJ459" s="99">
        <v>6</v>
      </c>
      <c r="AK459" s="96">
        <v>0</v>
      </c>
      <c r="AL459" s="96">
        <v>0</v>
      </c>
      <c r="AM459" s="96">
        <v>0</v>
      </c>
      <c r="AN459" s="96">
        <v>1</v>
      </c>
      <c r="AO459" s="96">
        <v>2000</v>
      </c>
      <c r="AP459" s="96">
        <v>0.4</v>
      </c>
      <c r="AQ459" s="96">
        <v>0</v>
      </c>
      <c r="AR459" s="99">
        <v>0</v>
      </c>
      <c r="AS459" s="96" t="s">
        <v>156</v>
      </c>
      <c r="AT459" s="97" t="s">
        <v>467</v>
      </c>
      <c r="AU459" s="14" t="s">
        <v>699</v>
      </c>
      <c r="AV459" s="100">
        <v>10000015</v>
      </c>
      <c r="AW459" s="100">
        <v>21000030</v>
      </c>
      <c r="AX459" s="97" t="s">
        <v>690</v>
      </c>
      <c r="AY459" s="96">
        <v>0</v>
      </c>
      <c r="AZ459" s="98">
        <v>0</v>
      </c>
      <c r="BA459" s="98">
        <v>0</v>
      </c>
      <c r="BB459"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96">
        <v>0</v>
      </c>
      <c r="BD459" s="96">
        <v>0</v>
      </c>
      <c r="BE459" s="96">
        <v>0</v>
      </c>
      <c r="BF459" s="96">
        <v>0</v>
      </c>
      <c r="BG459" s="96">
        <v>0</v>
      </c>
      <c r="BH459" s="96">
        <v>0</v>
      </c>
      <c r="BI459" s="102">
        <v>0</v>
      </c>
      <c r="BJ459" s="99">
        <v>0</v>
      </c>
      <c r="BK459" s="99">
        <v>0</v>
      </c>
      <c r="BL459" s="99">
        <v>0</v>
      </c>
      <c r="BM459" s="99">
        <v>0</v>
      </c>
      <c r="BN459" s="99">
        <v>0</v>
      </c>
      <c r="BO459" s="99">
        <v>0</v>
      </c>
    </row>
    <row r="460" spans="3:67" ht="19.5" customHeight="1">
      <c r="C460" s="14">
        <v>600000011</v>
      </c>
      <c r="D460" s="15" t="s">
        <v>700</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7" t="s">
        <v>688</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701</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7" t="s">
        <v>688</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6"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6"/>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6"/>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6"/>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6"/>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6"/>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6"/>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702</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6"/>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6"/>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6"/>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6"/>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6"/>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156</v>
      </c>
      <c r="AT474" s="12" t="s">
        <v>177</v>
      </c>
      <c r="AU474" s="14" t="s">
        <v>190</v>
      </c>
      <c r="AV474" s="14">
        <v>12000010</v>
      </c>
      <c r="AW474" s="10">
        <v>20100410</v>
      </c>
      <c r="AX474" s="15" t="s">
        <v>191</v>
      </c>
      <c r="AY474" s="15" t="s">
        <v>156</v>
      </c>
      <c r="AZ474" s="13">
        <v>0</v>
      </c>
      <c r="BA474" s="13">
        <v>0</v>
      </c>
      <c r="BB474" s="36"/>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156</v>
      </c>
      <c r="AT475" s="12" t="s">
        <v>180</v>
      </c>
      <c r="AU475" s="14" t="s">
        <v>190</v>
      </c>
      <c r="AV475" s="14">
        <v>12000010</v>
      </c>
      <c r="AW475" s="10">
        <v>20100420</v>
      </c>
      <c r="AX475" s="15" t="s">
        <v>191</v>
      </c>
      <c r="AY475" s="15" t="s">
        <v>156</v>
      </c>
      <c r="AZ475" s="13">
        <v>0</v>
      </c>
      <c r="BA475" s="13">
        <v>0</v>
      </c>
      <c r="BB475" s="36"/>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703</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156</v>
      </c>
      <c r="AT476" s="12" t="s">
        <v>177</v>
      </c>
      <c r="AU476" s="14" t="s">
        <v>190</v>
      </c>
      <c r="AV476" s="14">
        <v>12000010</v>
      </c>
      <c r="AW476" s="10">
        <v>20100410</v>
      </c>
      <c r="AX476" s="15" t="s">
        <v>191</v>
      </c>
      <c r="AY476" s="15" t="s">
        <v>506</v>
      </c>
      <c r="AZ476" s="13">
        <v>0</v>
      </c>
      <c r="BA476" s="13">
        <v>0</v>
      </c>
      <c r="BB476" s="36"/>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1">
        <v>0</v>
      </c>
      <c r="W477" s="11">
        <v>2</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94" t="str">
        <f>"立即对目标范围内的怪物造成"&amp;W477*100&amp;"%攻击伤害+"&amp;X477&amp;"点固定伤害"</f>
        <v>立即对目标范围内的怪物造成200%攻击伤害+750点固定伤害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1">
        <v>0</v>
      </c>
      <c r="W478" s="11">
        <v>2</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94" t="str">
        <f t="shared" ref="BB478:BB482" si="14">"立即对目标范围内的怪物造成"&amp;W478*100&amp;"%攻击伤害+"&amp;X478&amp;"点固定伤害"</f>
        <v>立即对目标范围内的怪物造成200%攻击伤害+750点固定伤害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1">
        <v>0</v>
      </c>
      <c r="W479" s="11">
        <v>2.25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94" t="str">
        <f t="shared" si="14"/>
        <v>立即对目标范围内的怪物造成225%攻击伤害+1500点固定伤害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1">
        <v>0</v>
      </c>
      <c r="W480" s="11">
        <v>2.5</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94" t="str">
        <f t="shared" si="14"/>
        <v>立即对目标范围内的怪物造成250%攻击伤害+2250点固定伤害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1">
        <v>0</v>
      </c>
      <c r="W481" s="11">
        <v>2.75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94" t="str">
        <f t="shared" si="14"/>
        <v>立即对目标范围内的怪物造成275%攻击伤害+3250点固定伤害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1">
        <v>0</v>
      </c>
      <c r="W482" s="11">
        <v>3</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94" t="str">
        <f t="shared" si="14"/>
        <v>立即对目标范围内的怪物造成300%攻击伤害+4250点固定伤害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704</v>
      </c>
      <c r="AV483" s="14">
        <v>10000007</v>
      </c>
      <c r="AW483" s="14">
        <v>21000020</v>
      </c>
      <c r="AX483" s="12" t="s">
        <v>158</v>
      </c>
      <c r="AY483" s="11">
        <v>0</v>
      </c>
      <c r="AZ483" s="13">
        <v>0</v>
      </c>
      <c r="BA483" s="13">
        <v>0</v>
      </c>
      <c r="BB483" s="94"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705</v>
      </c>
      <c r="AT484" s="12" t="s">
        <v>396</v>
      </c>
      <c r="AU484" s="11" t="s">
        <v>704</v>
      </c>
      <c r="AV484" s="14">
        <v>10000007</v>
      </c>
      <c r="AW484" s="14">
        <v>21000020</v>
      </c>
      <c r="AX484" s="12" t="s">
        <v>158</v>
      </c>
      <c r="AY484" s="11">
        <v>0</v>
      </c>
      <c r="AZ484" s="13">
        <v>0</v>
      </c>
      <c r="BA484" s="13">
        <v>0</v>
      </c>
      <c r="BB484" s="94"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705</v>
      </c>
      <c r="AT485" s="12" t="s">
        <v>396</v>
      </c>
      <c r="AU485" s="11" t="s">
        <v>704</v>
      </c>
      <c r="AV485" s="14">
        <v>10000007</v>
      </c>
      <c r="AW485" s="14">
        <v>21000020</v>
      </c>
      <c r="AX485" s="12" t="s">
        <v>158</v>
      </c>
      <c r="AY485" s="11">
        <v>0</v>
      </c>
      <c r="AZ485" s="13">
        <v>0</v>
      </c>
      <c r="BA485" s="13">
        <v>0</v>
      </c>
      <c r="BB485" s="94"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705</v>
      </c>
      <c r="AT486" s="12" t="s">
        <v>396</v>
      </c>
      <c r="AU486" s="11" t="s">
        <v>704</v>
      </c>
      <c r="AV486" s="14">
        <v>10000007</v>
      </c>
      <c r="AW486" s="14">
        <v>21000020</v>
      </c>
      <c r="AX486" s="12" t="s">
        <v>158</v>
      </c>
      <c r="AY486" s="11">
        <v>0</v>
      </c>
      <c r="AZ486" s="13">
        <v>0</v>
      </c>
      <c r="BA486" s="13">
        <v>0</v>
      </c>
      <c r="BB486" s="94"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705</v>
      </c>
      <c r="AT487" s="12" t="s">
        <v>396</v>
      </c>
      <c r="AU487" s="11" t="s">
        <v>704</v>
      </c>
      <c r="AV487" s="14">
        <v>10000007</v>
      </c>
      <c r="AW487" s="14">
        <v>21000020</v>
      </c>
      <c r="AX487" s="12" t="s">
        <v>158</v>
      </c>
      <c r="AY487" s="11">
        <v>0</v>
      </c>
      <c r="AZ487" s="13">
        <v>0</v>
      </c>
      <c r="BA487" s="13">
        <v>0</v>
      </c>
      <c r="BB487" s="94"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705</v>
      </c>
      <c r="AT488" s="12" t="s">
        <v>396</v>
      </c>
      <c r="AU488" s="11" t="s">
        <v>704</v>
      </c>
      <c r="AV488" s="14">
        <v>10000007</v>
      </c>
      <c r="AW488" s="14">
        <v>21000020</v>
      </c>
      <c r="AX488" s="12" t="s">
        <v>158</v>
      </c>
      <c r="AY488" s="11">
        <v>0</v>
      </c>
      <c r="AZ488" s="13">
        <v>0</v>
      </c>
      <c r="BA488" s="13">
        <v>0</v>
      </c>
      <c r="BB488" s="94"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689</v>
      </c>
      <c r="E489" s="11">
        <v>0</v>
      </c>
      <c r="F489" s="11">
        <v>61011301</v>
      </c>
      <c r="G489" s="11">
        <v>61011302</v>
      </c>
      <c r="H489" s="13">
        <v>1</v>
      </c>
      <c r="I489" s="11">
        <v>5</v>
      </c>
      <c r="J489" s="10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506</v>
      </c>
      <c r="AG489" s="6">
        <v>2</v>
      </c>
      <c r="AH489" s="6">
        <v>1</v>
      </c>
      <c r="AI489" s="6">
        <v>0</v>
      </c>
      <c r="AJ489" s="6">
        <v>6</v>
      </c>
      <c r="AK489" s="11">
        <v>0</v>
      </c>
      <c r="AL489" s="11">
        <v>0</v>
      </c>
      <c r="AM489" s="11">
        <v>0</v>
      </c>
      <c r="AN489" s="11">
        <v>0.5</v>
      </c>
      <c r="AO489" s="11">
        <v>2000</v>
      </c>
      <c r="AP489" s="11">
        <v>0.4</v>
      </c>
      <c r="AQ489" s="11">
        <v>0</v>
      </c>
      <c r="AR489" s="6">
        <v>0</v>
      </c>
      <c r="AS489" s="11" t="s">
        <v>705</v>
      </c>
      <c r="AT489" s="12" t="s">
        <v>467</v>
      </c>
      <c r="AU489" s="11" t="s">
        <v>706</v>
      </c>
      <c r="AV489" s="14">
        <v>10000015</v>
      </c>
      <c r="AW489" s="14">
        <v>21000030</v>
      </c>
      <c r="AX489" s="12" t="s">
        <v>690</v>
      </c>
      <c r="AY489" s="11">
        <v>0</v>
      </c>
      <c r="AZ489" s="13">
        <v>0</v>
      </c>
      <c r="BA489" s="13">
        <v>0</v>
      </c>
      <c r="BB489" s="94"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689</v>
      </c>
      <c r="E490" s="11">
        <v>1</v>
      </c>
      <c r="F490" s="11">
        <v>61011301</v>
      </c>
      <c r="G490" s="11">
        <v>61011303</v>
      </c>
      <c r="H490" s="13">
        <v>1</v>
      </c>
      <c r="I490" s="11">
        <v>5</v>
      </c>
      <c r="J490" s="10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506</v>
      </c>
      <c r="AG490" s="6">
        <v>2</v>
      </c>
      <c r="AH490" s="6">
        <v>1</v>
      </c>
      <c r="AI490" s="6">
        <v>0</v>
      </c>
      <c r="AJ490" s="6">
        <v>6</v>
      </c>
      <c r="AK490" s="11">
        <v>0</v>
      </c>
      <c r="AL490" s="11">
        <v>0</v>
      </c>
      <c r="AM490" s="11">
        <v>0</v>
      </c>
      <c r="AN490" s="11">
        <v>0.5</v>
      </c>
      <c r="AO490" s="11">
        <v>2000</v>
      </c>
      <c r="AP490" s="11">
        <v>0.4</v>
      </c>
      <c r="AQ490" s="11">
        <v>0</v>
      </c>
      <c r="AR490" s="6">
        <v>0</v>
      </c>
      <c r="AS490" s="11" t="s">
        <v>705</v>
      </c>
      <c r="AT490" s="12" t="s">
        <v>467</v>
      </c>
      <c r="AU490" s="11" t="s">
        <v>706</v>
      </c>
      <c r="AV490" s="14">
        <v>10000015</v>
      </c>
      <c r="AW490" s="14">
        <v>21000030</v>
      </c>
      <c r="AX490" s="12" t="s">
        <v>690</v>
      </c>
      <c r="AY490" s="11">
        <v>0</v>
      </c>
      <c r="AZ490" s="13">
        <v>0</v>
      </c>
      <c r="BA490" s="13">
        <v>0</v>
      </c>
      <c r="BB490" s="94"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689</v>
      </c>
      <c r="E491" s="11">
        <v>2</v>
      </c>
      <c r="F491" s="11">
        <v>61011301</v>
      </c>
      <c r="G491" s="11">
        <v>61011304</v>
      </c>
      <c r="H491" s="13">
        <v>1</v>
      </c>
      <c r="I491" s="11">
        <v>5</v>
      </c>
      <c r="J491" s="10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506</v>
      </c>
      <c r="AG491" s="6">
        <v>2</v>
      </c>
      <c r="AH491" s="6">
        <v>1</v>
      </c>
      <c r="AI491" s="6">
        <v>0</v>
      </c>
      <c r="AJ491" s="6">
        <v>6</v>
      </c>
      <c r="AK491" s="11">
        <v>0</v>
      </c>
      <c r="AL491" s="11">
        <v>0</v>
      </c>
      <c r="AM491" s="11">
        <v>0</v>
      </c>
      <c r="AN491" s="11">
        <v>0.5</v>
      </c>
      <c r="AO491" s="11">
        <v>2000</v>
      </c>
      <c r="AP491" s="11">
        <v>0.4</v>
      </c>
      <c r="AQ491" s="11">
        <v>0</v>
      </c>
      <c r="AR491" s="6">
        <v>0</v>
      </c>
      <c r="AS491" s="11" t="s">
        <v>705</v>
      </c>
      <c r="AT491" s="12" t="s">
        <v>467</v>
      </c>
      <c r="AU491" s="11" t="s">
        <v>706</v>
      </c>
      <c r="AV491" s="14">
        <v>10000015</v>
      </c>
      <c r="AW491" s="14">
        <v>21000030</v>
      </c>
      <c r="AX491" s="12" t="s">
        <v>690</v>
      </c>
      <c r="AY491" s="11">
        <v>0</v>
      </c>
      <c r="AZ491" s="13">
        <v>0</v>
      </c>
      <c r="BA491" s="13">
        <v>0</v>
      </c>
      <c r="BB491" s="94"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689</v>
      </c>
      <c r="E492" s="11">
        <v>3</v>
      </c>
      <c r="F492" s="11">
        <v>61011301</v>
      </c>
      <c r="G492" s="11">
        <v>0</v>
      </c>
      <c r="H492" s="13">
        <v>1</v>
      </c>
      <c r="I492" s="11">
        <v>5</v>
      </c>
      <c r="J492" s="10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506</v>
      </c>
      <c r="AG492" s="6">
        <v>2</v>
      </c>
      <c r="AH492" s="6">
        <v>1</v>
      </c>
      <c r="AI492" s="6">
        <v>0</v>
      </c>
      <c r="AJ492" s="6">
        <v>6</v>
      </c>
      <c r="AK492" s="11">
        <v>0</v>
      </c>
      <c r="AL492" s="11">
        <v>0</v>
      </c>
      <c r="AM492" s="11">
        <v>0</v>
      </c>
      <c r="AN492" s="11">
        <v>0.5</v>
      </c>
      <c r="AO492" s="11">
        <v>2000</v>
      </c>
      <c r="AP492" s="11">
        <v>0.4</v>
      </c>
      <c r="AQ492" s="11">
        <v>0</v>
      </c>
      <c r="AR492" s="6">
        <v>0</v>
      </c>
      <c r="AS492" s="11" t="s">
        <v>705</v>
      </c>
      <c r="AT492" s="12" t="s">
        <v>467</v>
      </c>
      <c r="AU492" s="11" t="s">
        <v>706</v>
      </c>
      <c r="AV492" s="14">
        <v>10000015</v>
      </c>
      <c r="AW492" s="14">
        <v>21000030</v>
      </c>
      <c r="AX492" s="12" t="s">
        <v>690</v>
      </c>
      <c r="AY492" s="11">
        <v>0</v>
      </c>
      <c r="AZ492" s="13">
        <v>0</v>
      </c>
      <c r="BA492" s="13">
        <v>0</v>
      </c>
      <c r="BB492" s="94"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689</v>
      </c>
      <c r="E493" s="11">
        <v>4</v>
      </c>
      <c r="F493" s="11">
        <v>61011301</v>
      </c>
      <c r="G493" s="11">
        <v>0</v>
      </c>
      <c r="H493" s="13">
        <v>1</v>
      </c>
      <c r="I493" s="11">
        <v>5</v>
      </c>
      <c r="J493" s="10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506</v>
      </c>
      <c r="AG493" s="6">
        <v>2</v>
      </c>
      <c r="AH493" s="6">
        <v>1</v>
      </c>
      <c r="AI493" s="6">
        <v>0</v>
      </c>
      <c r="AJ493" s="6">
        <v>6</v>
      </c>
      <c r="AK493" s="11">
        <v>0</v>
      </c>
      <c r="AL493" s="11">
        <v>0</v>
      </c>
      <c r="AM493" s="11">
        <v>0</v>
      </c>
      <c r="AN493" s="11">
        <v>0.5</v>
      </c>
      <c r="AO493" s="11">
        <v>2000</v>
      </c>
      <c r="AP493" s="11">
        <v>0.4</v>
      </c>
      <c r="AQ493" s="11">
        <v>0</v>
      </c>
      <c r="AR493" s="6">
        <v>0</v>
      </c>
      <c r="AS493" s="11" t="s">
        <v>705</v>
      </c>
      <c r="AT493" s="12" t="s">
        <v>467</v>
      </c>
      <c r="AU493" s="11" t="s">
        <v>706</v>
      </c>
      <c r="AV493" s="14">
        <v>10000015</v>
      </c>
      <c r="AW493" s="14">
        <v>21000030</v>
      </c>
      <c r="AX493" s="12" t="s">
        <v>690</v>
      </c>
      <c r="AY493" s="11">
        <v>0</v>
      </c>
      <c r="AZ493" s="13">
        <v>0</v>
      </c>
      <c r="BA493" s="13">
        <v>0</v>
      </c>
      <c r="BB493" s="94"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689</v>
      </c>
      <c r="E494" s="11">
        <v>5</v>
      </c>
      <c r="F494" s="11">
        <v>61011301</v>
      </c>
      <c r="G494" s="11">
        <v>0</v>
      </c>
      <c r="H494" s="13">
        <v>1</v>
      </c>
      <c r="I494" s="11">
        <v>5</v>
      </c>
      <c r="J494" s="10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506</v>
      </c>
      <c r="AG494" s="6">
        <v>2</v>
      </c>
      <c r="AH494" s="6">
        <v>1</v>
      </c>
      <c r="AI494" s="6">
        <v>0</v>
      </c>
      <c r="AJ494" s="6">
        <v>6</v>
      </c>
      <c r="AK494" s="11">
        <v>0</v>
      </c>
      <c r="AL494" s="11">
        <v>0</v>
      </c>
      <c r="AM494" s="11">
        <v>0</v>
      </c>
      <c r="AN494" s="11">
        <v>0.5</v>
      </c>
      <c r="AO494" s="11">
        <v>2000</v>
      </c>
      <c r="AP494" s="11">
        <v>0.4</v>
      </c>
      <c r="AQ494" s="11">
        <v>0</v>
      </c>
      <c r="AR494" s="6">
        <v>0</v>
      </c>
      <c r="AS494" s="11" t="s">
        <v>705</v>
      </c>
      <c r="AT494" s="12" t="s">
        <v>467</v>
      </c>
      <c r="AU494" s="11" t="s">
        <v>706</v>
      </c>
      <c r="AV494" s="14">
        <v>10000015</v>
      </c>
      <c r="AW494" s="14">
        <v>21000030</v>
      </c>
      <c r="AX494" s="12" t="s">
        <v>690</v>
      </c>
      <c r="AY494" s="11">
        <v>0</v>
      </c>
      <c r="AZ494" s="13">
        <v>0</v>
      </c>
      <c r="BA494" s="13">
        <v>0</v>
      </c>
      <c r="BB494" s="94"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707</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1.6</v>
      </c>
      <c r="X495" s="14">
        <v>750</v>
      </c>
      <c r="Y495" s="11">
        <v>0</v>
      </c>
      <c r="Z495" s="11">
        <v>0</v>
      </c>
      <c r="AA495" s="11">
        <v>0</v>
      </c>
      <c r="AB495" s="11">
        <v>0</v>
      </c>
      <c r="AC495" s="11">
        <v>0</v>
      </c>
      <c r="AD495" s="11">
        <v>9</v>
      </c>
      <c r="AE495" s="11">
        <v>2</v>
      </c>
      <c r="AF495" s="11" t="s">
        <v>708</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709</v>
      </c>
      <c r="AV495" s="14">
        <v>10001007</v>
      </c>
      <c r="AW495" s="14">
        <v>21000010</v>
      </c>
      <c r="AX495" s="12" t="s">
        <v>158</v>
      </c>
      <c r="AY495" s="11">
        <v>0</v>
      </c>
      <c r="AZ495" s="13">
        <v>0</v>
      </c>
      <c r="BA495" s="13">
        <v>0</v>
      </c>
      <c r="BB495" s="94" t="str">
        <f>"立即对目标范围内的怪物造成"&amp;W495*100&amp;"%攻击伤害+"&amp;X495&amp;"点固定伤害,并使目标速度降低50%,持续6秒"</f>
        <v>立即对目标范围内的怪物造成160%攻击伤害+750点固定伤害,并使目标速度降低50%,持续6秒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707</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1.6</v>
      </c>
      <c r="X496" s="14">
        <v>750</v>
      </c>
      <c r="Y496" s="11">
        <v>0</v>
      </c>
      <c r="Z496" s="11">
        <v>0</v>
      </c>
      <c r="AA496" s="11">
        <v>0</v>
      </c>
      <c r="AB496" s="11">
        <v>0</v>
      </c>
      <c r="AC496" s="11">
        <v>0</v>
      </c>
      <c r="AD496" s="11">
        <v>9</v>
      </c>
      <c r="AE496" s="11">
        <v>2</v>
      </c>
      <c r="AF496" s="11" t="s">
        <v>708</v>
      </c>
      <c r="AG496" s="6">
        <v>2</v>
      </c>
      <c r="AH496" s="6">
        <v>2</v>
      </c>
      <c r="AI496" s="6">
        <v>0</v>
      </c>
      <c r="AJ496" s="6">
        <v>1.5</v>
      </c>
      <c r="AK496" s="11">
        <v>0</v>
      </c>
      <c r="AL496" s="11">
        <v>0</v>
      </c>
      <c r="AM496" s="11">
        <v>0</v>
      </c>
      <c r="AN496" s="11">
        <v>0.5</v>
      </c>
      <c r="AO496" s="11">
        <v>2000</v>
      </c>
      <c r="AP496" s="11">
        <v>0.5</v>
      </c>
      <c r="AQ496" s="11">
        <v>0</v>
      </c>
      <c r="AR496" s="6">
        <v>0</v>
      </c>
      <c r="AS496" s="11" t="s">
        <v>710</v>
      </c>
      <c r="AT496" s="12" t="s">
        <v>212</v>
      </c>
      <c r="AU496" s="11" t="s">
        <v>709</v>
      </c>
      <c r="AV496" s="14">
        <v>10001007</v>
      </c>
      <c r="AW496" s="14">
        <v>21000010</v>
      </c>
      <c r="AX496" s="12" t="s">
        <v>158</v>
      </c>
      <c r="AY496" s="11">
        <v>0</v>
      </c>
      <c r="AZ496" s="13">
        <v>0</v>
      </c>
      <c r="BA496" s="13">
        <v>0</v>
      </c>
      <c r="BB496" s="94" t="str">
        <f t="shared" ref="BB496:BB500" si="17">"立即对目标范围内的怪物造成"&amp;W496*100&amp;"%攻击伤害+"&amp;X496&amp;"点固定伤害,并使目标速度降低50%,持续6秒"</f>
        <v>立即对目标范围内的怪物造成160%攻击伤害+750点固定伤害,并使目标速度降低50%,持续6秒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707</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1.8</v>
      </c>
      <c r="X497" s="14">
        <v>1500</v>
      </c>
      <c r="Y497" s="11">
        <v>0</v>
      </c>
      <c r="Z497" s="11">
        <v>0</v>
      </c>
      <c r="AA497" s="11">
        <v>0</v>
      </c>
      <c r="AB497" s="11">
        <v>0</v>
      </c>
      <c r="AC497" s="11">
        <v>0</v>
      </c>
      <c r="AD497" s="11">
        <v>9</v>
      </c>
      <c r="AE497" s="11">
        <v>2</v>
      </c>
      <c r="AF497" s="11" t="s">
        <v>708</v>
      </c>
      <c r="AG497" s="6">
        <v>2</v>
      </c>
      <c r="AH497" s="6">
        <v>2</v>
      </c>
      <c r="AI497" s="6">
        <v>0</v>
      </c>
      <c r="AJ497" s="6">
        <v>1.5</v>
      </c>
      <c r="AK497" s="11">
        <v>0</v>
      </c>
      <c r="AL497" s="11">
        <v>0</v>
      </c>
      <c r="AM497" s="11">
        <v>0</v>
      </c>
      <c r="AN497" s="11">
        <v>0.5</v>
      </c>
      <c r="AO497" s="11">
        <v>2000</v>
      </c>
      <c r="AP497" s="11">
        <v>0.5</v>
      </c>
      <c r="AQ497" s="11">
        <v>0</v>
      </c>
      <c r="AR497" s="6">
        <v>0</v>
      </c>
      <c r="AS497" s="11" t="s">
        <v>710</v>
      </c>
      <c r="AT497" s="12" t="s">
        <v>212</v>
      </c>
      <c r="AU497" s="11" t="s">
        <v>709</v>
      </c>
      <c r="AV497" s="14">
        <v>10001007</v>
      </c>
      <c r="AW497" s="14">
        <v>21000010</v>
      </c>
      <c r="AX497" s="12" t="s">
        <v>158</v>
      </c>
      <c r="AY497" s="11">
        <v>0</v>
      </c>
      <c r="AZ497" s="13">
        <v>0</v>
      </c>
      <c r="BA497" s="13">
        <v>0</v>
      </c>
      <c r="BB497" s="94" t="str">
        <f t="shared" si="17"/>
        <v>立即对目标范围内的怪物造成180%攻击伤害+1500点固定伤害,并使目标速度降低50%,持续6秒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707</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v>
      </c>
      <c r="X498" s="14">
        <v>2250</v>
      </c>
      <c r="Y498" s="11">
        <v>0</v>
      </c>
      <c r="Z498" s="11">
        <v>0</v>
      </c>
      <c r="AA498" s="11">
        <v>0</v>
      </c>
      <c r="AB498" s="11">
        <v>0</v>
      </c>
      <c r="AC498" s="11">
        <v>0</v>
      </c>
      <c r="AD498" s="11">
        <v>9</v>
      </c>
      <c r="AE498" s="11">
        <v>2</v>
      </c>
      <c r="AF498" s="11" t="s">
        <v>708</v>
      </c>
      <c r="AG498" s="6">
        <v>2</v>
      </c>
      <c r="AH498" s="6">
        <v>2</v>
      </c>
      <c r="AI498" s="6">
        <v>0</v>
      </c>
      <c r="AJ498" s="6">
        <v>1.5</v>
      </c>
      <c r="AK498" s="11">
        <v>0</v>
      </c>
      <c r="AL498" s="11">
        <v>0</v>
      </c>
      <c r="AM498" s="11">
        <v>0</v>
      </c>
      <c r="AN498" s="11">
        <v>0.5</v>
      </c>
      <c r="AO498" s="11">
        <v>2000</v>
      </c>
      <c r="AP498" s="11">
        <v>0.5</v>
      </c>
      <c r="AQ498" s="11">
        <v>0</v>
      </c>
      <c r="AR498" s="6">
        <v>0</v>
      </c>
      <c r="AS498" s="11" t="s">
        <v>710</v>
      </c>
      <c r="AT498" s="12" t="s">
        <v>212</v>
      </c>
      <c r="AU498" s="11" t="s">
        <v>709</v>
      </c>
      <c r="AV498" s="14">
        <v>10001007</v>
      </c>
      <c r="AW498" s="14">
        <v>21000010</v>
      </c>
      <c r="AX498" s="12" t="s">
        <v>158</v>
      </c>
      <c r="AY498" s="11">
        <v>0</v>
      </c>
      <c r="AZ498" s="13">
        <v>0</v>
      </c>
      <c r="BA498" s="13">
        <v>0</v>
      </c>
      <c r="BB498" s="94" t="str">
        <f t="shared" si="17"/>
        <v>立即对目标范围内的怪物造成200%攻击伤害+2250点固定伤害,并使目标速度降低50%,持续6秒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707</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2.2000000000000002</v>
      </c>
      <c r="X499" s="14">
        <v>3250</v>
      </c>
      <c r="Y499" s="11">
        <v>0</v>
      </c>
      <c r="Z499" s="11">
        <v>0</v>
      </c>
      <c r="AA499" s="11">
        <v>0</v>
      </c>
      <c r="AB499" s="11">
        <v>0</v>
      </c>
      <c r="AC499" s="11">
        <v>0</v>
      </c>
      <c r="AD499" s="11">
        <v>9</v>
      </c>
      <c r="AE499" s="11">
        <v>2</v>
      </c>
      <c r="AF499" s="11" t="s">
        <v>708</v>
      </c>
      <c r="AG499" s="6">
        <v>2</v>
      </c>
      <c r="AH499" s="6">
        <v>2</v>
      </c>
      <c r="AI499" s="6">
        <v>0</v>
      </c>
      <c r="AJ499" s="6">
        <v>1.5</v>
      </c>
      <c r="AK499" s="11">
        <v>0</v>
      </c>
      <c r="AL499" s="11">
        <v>0</v>
      </c>
      <c r="AM499" s="11">
        <v>0</v>
      </c>
      <c r="AN499" s="11">
        <v>0.5</v>
      </c>
      <c r="AO499" s="11">
        <v>2000</v>
      </c>
      <c r="AP499" s="11">
        <v>0.5</v>
      </c>
      <c r="AQ499" s="11">
        <v>0</v>
      </c>
      <c r="AR499" s="6">
        <v>0</v>
      </c>
      <c r="AS499" s="11" t="s">
        <v>710</v>
      </c>
      <c r="AT499" s="12" t="s">
        <v>212</v>
      </c>
      <c r="AU499" s="11" t="s">
        <v>709</v>
      </c>
      <c r="AV499" s="14">
        <v>10001007</v>
      </c>
      <c r="AW499" s="14">
        <v>21000010</v>
      </c>
      <c r="AX499" s="12" t="s">
        <v>158</v>
      </c>
      <c r="AY499" s="11">
        <v>0</v>
      </c>
      <c r="AZ499" s="13">
        <v>0</v>
      </c>
      <c r="BA499" s="13">
        <v>0</v>
      </c>
      <c r="BB499" s="94" t="str">
        <f t="shared" si="17"/>
        <v>立即对目标范围内的怪物造成220%攻击伤害+3250点固定伤害,并使目标速度降低50%,持续6秒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707</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2.4</v>
      </c>
      <c r="X500" s="14">
        <v>4250</v>
      </c>
      <c r="Y500" s="11">
        <v>0</v>
      </c>
      <c r="Z500" s="11">
        <v>0</v>
      </c>
      <c r="AA500" s="11">
        <v>0</v>
      </c>
      <c r="AB500" s="11">
        <v>0</v>
      </c>
      <c r="AC500" s="11">
        <v>0</v>
      </c>
      <c r="AD500" s="11">
        <v>9</v>
      </c>
      <c r="AE500" s="11">
        <v>2</v>
      </c>
      <c r="AF500" s="11" t="s">
        <v>708</v>
      </c>
      <c r="AG500" s="6">
        <v>2</v>
      </c>
      <c r="AH500" s="6">
        <v>2</v>
      </c>
      <c r="AI500" s="6">
        <v>0</v>
      </c>
      <c r="AJ500" s="6">
        <v>1.5</v>
      </c>
      <c r="AK500" s="11">
        <v>0</v>
      </c>
      <c r="AL500" s="11">
        <v>0</v>
      </c>
      <c r="AM500" s="11">
        <v>0</v>
      </c>
      <c r="AN500" s="11">
        <v>0.5</v>
      </c>
      <c r="AO500" s="11">
        <v>2000</v>
      </c>
      <c r="AP500" s="11">
        <v>0.5</v>
      </c>
      <c r="AQ500" s="11">
        <v>0</v>
      </c>
      <c r="AR500" s="6">
        <v>0</v>
      </c>
      <c r="AS500" s="11" t="s">
        <v>710</v>
      </c>
      <c r="AT500" s="12" t="s">
        <v>212</v>
      </c>
      <c r="AU500" s="11" t="s">
        <v>709</v>
      </c>
      <c r="AV500" s="14">
        <v>10001007</v>
      </c>
      <c r="AW500" s="14">
        <v>21000010</v>
      </c>
      <c r="AX500" s="12" t="s">
        <v>158</v>
      </c>
      <c r="AY500" s="11">
        <v>0</v>
      </c>
      <c r="AZ500" s="13">
        <v>0</v>
      </c>
      <c r="BA500" s="13">
        <v>0</v>
      </c>
      <c r="BB500" s="94" t="str">
        <f t="shared" si="17"/>
        <v>立即对目标范围内的怪物造成240%攻击伤害+4250点固定伤害,并使目标速度降低50%,持续6秒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663</v>
      </c>
      <c r="AG501" s="6">
        <v>2</v>
      </c>
      <c r="AH501" s="6">
        <v>0</v>
      </c>
      <c r="AI501" s="6">
        <v>0</v>
      </c>
      <c r="AJ501" s="6">
        <v>0</v>
      </c>
      <c r="AK501" s="11">
        <v>0</v>
      </c>
      <c r="AL501" s="11">
        <v>0</v>
      </c>
      <c r="AM501" s="11">
        <v>0</v>
      </c>
      <c r="AN501" s="11">
        <v>0</v>
      </c>
      <c r="AO501" s="11">
        <v>3000</v>
      </c>
      <c r="AP501" s="11">
        <v>0</v>
      </c>
      <c r="AQ501" s="11">
        <v>0</v>
      </c>
      <c r="AR501" s="6">
        <v>90001035</v>
      </c>
      <c r="AS501" s="11" t="s">
        <v>156</v>
      </c>
      <c r="AT501" s="12" t="s">
        <v>711</v>
      </c>
      <c r="AU501" s="11" t="s">
        <v>347</v>
      </c>
      <c r="AV501" s="14">
        <v>10000001</v>
      </c>
      <c r="AW501" s="14">
        <v>21000120</v>
      </c>
      <c r="AX501" s="12" t="s">
        <v>664</v>
      </c>
      <c r="AY501" s="11">
        <v>0</v>
      </c>
      <c r="AZ501" s="13">
        <v>0</v>
      </c>
      <c r="BA501" s="13">
        <v>0</v>
      </c>
      <c r="BB501" s="94"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663</v>
      </c>
      <c r="AG502" s="6">
        <v>2</v>
      </c>
      <c r="AH502" s="6">
        <v>0</v>
      </c>
      <c r="AI502" s="6">
        <v>0</v>
      </c>
      <c r="AJ502" s="6">
        <v>0</v>
      </c>
      <c r="AK502" s="11">
        <v>0</v>
      </c>
      <c r="AL502" s="11">
        <v>0</v>
      </c>
      <c r="AM502" s="11">
        <v>0</v>
      </c>
      <c r="AN502" s="11">
        <v>0</v>
      </c>
      <c r="AO502" s="11">
        <v>3000</v>
      </c>
      <c r="AP502" s="11">
        <v>0</v>
      </c>
      <c r="AQ502" s="11">
        <v>0</v>
      </c>
      <c r="AR502" s="6">
        <v>90001035</v>
      </c>
      <c r="AS502" s="11" t="s">
        <v>156</v>
      </c>
      <c r="AT502" s="12" t="s">
        <v>711</v>
      </c>
      <c r="AU502" s="11" t="s">
        <v>347</v>
      </c>
      <c r="AV502" s="14">
        <v>10000001</v>
      </c>
      <c r="AW502" s="14">
        <v>21000120</v>
      </c>
      <c r="AX502" s="12" t="s">
        <v>664</v>
      </c>
      <c r="AY502" s="11">
        <v>0</v>
      </c>
      <c r="AZ502" s="13">
        <v>0</v>
      </c>
      <c r="BA502" s="13">
        <v>0</v>
      </c>
      <c r="BB502" s="94"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663</v>
      </c>
      <c r="AG503" s="6">
        <v>2</v>
      </c>
      <c r="AH503" s="6">
        <v>0</v>
      </c>
      <c r="AI503" s="6">
        <v>0</v>
      </c>
      <c r="AJ503" s="6">
        <v>0</v>
      </c>
      <c r="AK503" s="11">
        <v>0</v>
      </c>
      <c r="AL503" s="11">
        <v>0</v>
      </c>
      <c r="AM503" s="11">
        <v>0</v>
      </c>
      <c r="AN503" s="11">
        <v>0</v>
      </c>
      <c r="AO503" s="11">
        <v>3000</v>
      </c>
      <c r="AP503" s="11">
        <v>0</v>
      </c>
      <c r="AQ503" s="11">
        <v>0</v>
      </c>
      <c r="AR503" s="6">
        <v>90001035</v>
      </c>
      <c r="AS503" s="11" t="s">
        <v>156</v>
      </c>
      <c r="AT503" s="12" t="s">
        <v>711</v>
      </c>
      <c r="AU503" s="11" t="s">
        <v>347</v>
      </c>
      <c r="AV503" s="14">
        <v>10000001</v>
      </c>
      <c r="AW503" s="14">
        <v>21000120</v>
      </c>
      <c r="AX503" s="12" t="s">
        <v>664</v>
      </c>
      <c r="AY503" s="11">
        <v>0</v>
      </c>
      <c r="AZ503" s="13">
        <v>0</v>
      </c>
      <c r="BA503" s="13">
        <v>0</v>
      </c>
      <c r="BB503" s="94"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663</v>
      </c>
      <c r="AG504" s="6">
        <v>2</v>
      </c>
      <c r="AH504" s="6">
        <v>0</v>
      </c>
      <c r="AI504" s="6">
        <v>0</v>
      </c>
      <c r="AJ504" s="6">
        <v>0</v>
      </c>
      <c r="AK504" s="11">
        <v>0</v>
      </c>
      <c r="AL504" s="11">
        <v>0</v>
      </c>
      <c r="AM504" s="11">
        <v>0</v>
      </c>
      <c r="AN504" s="11">
        <v>0</v>
      </c>
      <c r="AO504" s="11">
        <v>3000</v>
      </c>
      <c r="AP504" s="11">
        <v>0</v>
      </c>
      <c r="AQ504" s="11">
        <v>0</v>
      </c>
      <c r="AR504" s="6">
        <v>90001035</v>
      </c>
      <c r="AS504" s="11" t="s">
        <v>156</v>
      </c>
      <c r="AT504" s="12" t="s">
        <v>711</v>
      </c>
      <c r="AU504" s="11" t="s">
        <v>347</v>
      </c>
      <c r="AV504" s="14">
        <v>10000001</v>
      </c>
      <c r="AW504" s="14">
        <v>21000120</v>
      </c>
      <c r="AX504" s="12" t="s">
        <v>664</v>
      </c>
      <c r="AY504" s="11">
        <v>0</v>
      </c>
      <c r="AZ504" s="13">
        <v>0</v>
      </c>
      <c r="BA504" s="13">
        <v>0</v>
      </c>
      <c r="BB504" s="94"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663</v>
      </c>
      <c r="AG505" s="6">
        <v>2</v>
      </c>
      <c r="AH505" s="6">
        <v>0</v>
      </c>
      <c r="AI505" s="6">
        <v>0</v>
      </c>
      <c r="AJ505" s="6">
        <v>0</v>
      </c>
      <c r="AK505" s="11">
        <v>0</v>
      </c>
      <c r="AL505" s="11">
        <v>0</v>
      </c>
      <c r="AM505" s="11">
        <v>0</v>
      </c>
      <c r="AN505" s="11">
        <v>0</v>
      </c>
      <c r="AO505" s="11">
        <v>3000</v>
      </c>
      <c r="AP505" s="11">
        <v>0</v>
      </c>
      <c r="AQ505" s="11">
        <v>0</v>
      </c>
      <c r="AR505" s="6">
        <v>90001035</v>
      </c>
      <c r="AS505" s="11" t="s">
        <v>156</v>
      </c>
      <c r="AT505" s="12" t="s">
        <v>711</v>
      </c>
      <c r="AU505" s="11" t="s">
        <v>347</v>
      </c>
      <c r="AV505" s="14">
        <v>10000001</v>
      </c>
      <c r="AW505" s="14">
        <v>21000120</v>
      </c>
      <c r="AX505" s="12" t="s">
        <v>664</v>
      </c>
      <c r="AY505" s="11">
        <v>0</v>
      </c>
      <c r="AZ505" s="13">
        <v>0</v>
      </c>
      <c r="BA505" s="13">
        <v>0</v>
      </c>
      <c r="BB505" s="94"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663</v>
      </c>
      <c r="AG506" s="6">
        <v>2</v>
      </c>
      <c r="AH506" s="6">
        <v>0</v>
      </c>
      <c r="AI506" s="6">
        <v>0</v>
      </c>
      <c r="AJ506" s="6">
        <v>0</v>
      </c>
      <c r="AK506" s="11">
        <v>0</v>
      </c>
      <c r="AL506" s="11">
        <v>0</v>
      </c>
      <c r="AM506" s="11">
        <v>0</v>
      </c>
      <c r="AN506" s="11">
        <v>0</v>
      </c>
      <c r="AO506" s="11">
        <v>3000</v>
      </c>
      <c r="AP506" s="11">
        <v>0</v>
      </c>
      <c r="AQ506" s="11">
        <v>0</v>
      </c>
      <c r="AR506" s="6">
        <v>90001035</v>
      </c>
      <c r="AS506" s="11" t="s">
        <v>156</v>
      </c>
      <c r="AT506" s="12" t="s">
        <v>711</v>
      </c>
      <c r="AU506" s="11" t="s">
        <v>347</v>
      </c>
      <c r="AV506" s="14">
        <v>10000001</v>
      </c>
      <c r="AW506" s="14">
        <v>21000120</v>
      </c>
      <c r="AX506" s="12" t="s">
        <v>664</v>
      </c>
      <c r="AY506" s="11">
        <v>0</v>
      </c>
      <c r="AZ506" s="13">
        <v>0</v>
      </c>
      <c r="BA506" s="13">
        <v>0</v>
      </c>
      <c r="BB506" s="94"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712</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447</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94"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712</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447</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94"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712</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447</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94"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712</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447</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94"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712</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447</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94"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712</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447</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94"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7" t="s">
        <v>713</v>
      </c>
      <c r="E513" s="24">
        <v>0</v>
      </c>
      <c r="F513" s="24">
        <v>61021101</v>
      </c>
      <c r="G513" s="24">
        <f>C514</f>
        <v>610211021</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188" t="s">
        <v>714</v>
      </c>
      <c r="AS513" s="24" t="s">
        <v>156</v>
      </c>
      <c r="AT513" s="37" t="s">
        <v>157</v>
      </c>
      <c r="AU513" s="24" t="s">
        <v>245</v>
      </c>
      <c r="AV513" s="24">
        <v>0</v>
      </c>
      <c r="AW513" s="24">
        <v>0</v>
      </c>
      <c r="AX513" s="37" t="s">
        <v>158</v>
      </c>
      <c r="AY513" s="37" t="s">
        <v>156</v>
      </c>
      <c r="AZ513" s="24">
        <v>0</v>
      </c>
      <c r="BA513" s="24">
        <v>0</v>
      </c>
      <c r="BB513" s="106" t="s">
        <v>715</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7" t="s">
        <v>713</v>
      </c>
      <c r="E514" s="24">
        <v>1</v>
      </c>
      <c r="F514" s="24">
        <v>61021101</v>
      </c>
      <c r="G514" s="24">
        <f t="shared" ref="G514:G515" si="20">C515</f>
        <v>610211031</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188" t="s">
        <v>714</v>
      </c>
      <c r="AS514" s="24" t="s">
        <v>156</v>
      </c>
      <c r="AT514" s="37" t="s">
        <v>157</v>
      </c>
      <c r="AU514" s="24" t="s">
        <v>245</v>
      </c>
      <c r="AV514" s="24">
        <v>0</v>
      </c>
      <c r="AW514" s="24">
        <v>0</v>
      </c>
      <c r="AX514" s="37" t="s">
        <v>158</v>
      </c>
      <c r="AY514" s="37" t="s">
        <v>156</v>
      </c>
      <c r="AZ514" s="24">
        <v>0</v>
      </c>
      <c r="BA514" s="24">
        <v>0</v>
      </c>
      <c r="BB514" s="106" t="s">
        <v>715</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7" t="s">
        <v>713</v>
      </c>
      <c r="E515" s="24">
        <v>2</v>
      </c>
      <c r="F515" s="24">
        <v>61021101</v>
      </c>
      <c r="G515" s="24">
        <f t="shared" si="20"/>
        <v>610211041</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188" t="s">
        <v>716</v>
      </c>
      <c r="AS515" s="24" t="s">
        <v>156</v>
      </c>
      <c r="AT515" s="37" t="s">
        <v>157</v>
      </c>
      <c r="AU515" s="24" t="s">
        <v>245</v>
      </c>
      <c r="AV515" s="24">
        <v>0</v>
      </c>
      <c r="AW515" s="24">
        <v>0</v>
      </c>
      <c r="AX515" s="37" t="s">
        <v>158</v>
      </c>
      <c r="AY515" s="37" t="s">
        <v>156</v>
      </c>
      <c r="AZ515" s="24">
        <v>0</v>
      </c>
      <c r="BA515" s="24">
        <v>0</v>
      </c>
      <c r="BB515" s="106" t="s">
        <v>717</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7" t="s">
        <v>713</v>
      </c>
      <c r="E516" s="24">
        <v>3</v>
      </c>
      <c r="F516" s="24">
        <v>61021101</v>
      </c>
      <c r="G516" s="24">
        <v>0</v>
      </c>
      <c r="H516" s="24">
        <v>0</v>
      </c>
      <c r="I516" s="24">
        <v>0</v>
      </c>
      <c r="J516" s="105">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188" t="s">
        <v>718</v>
      </c>
      <c r="AS516" s="24" t="s">
        <v>156</v>
      </c>
      <c r="AT516" s="37" t="s">
        <v>157</v>
      </c>
      <c r="AU516" s="24" t="s">
        <v>245</v>
      </c>
      <c r="AV516" s="24">
        <v>0</v>
      </c>
      <c r="AW516" s="24">
        <v>0</v>
      </c>
      <c r="AX516" s="37" t="s">
        <v>158</v>
      </c>
      <c r="AY516" s="37" t="s">
        <v>156</v>
      </c>
      <c r="AZ516" s="24">
        <v>0</v>
      </c>
      <c r="BA516" s="24">
        <v>0</v>
      </c>
      <c r="BB516" s="106" t="s">
        <v>719</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7" t="s">
        <v>713</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188" t="s">
        <v>720</v>
      </c>
      <c r="AS517" s="24" t="s">
        <v>156</v>
      </c>
      <c r="AT517" s="37" t="s">
        <v>157</v>
      </c>
      <c r="AU517" s="24" t="s">
        <v>245</v>
      </c>
      <c r="AV517" s="24">
        <v>0</v>
      </c>
      <c r="AW517" s="24">
        <v>0</v>
      </c>
      <c r="AX517" s="37" t="s">
        <v>158</v>
      </c>
      <c r="AY517" s="37" t="s">
        <v>156</v>
      </c>
      <c r="AZ517" s="24">
        <v>0</v>
      </c>
      <c r="BA517" s="24">
        <v>0</v>
      </c>
      <c r="BB517" s="106" t="s">
        <v>721</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7" t="s">
        <v>713</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188" t="s">
        <v>722</v>
      </c>
      <c r="AS518" s="24" t="s">
        <v>156</v>
      </c>
      <c r="AT518" s="37" t="s">
        <v>157</v>
      </c>
      <c r="AU518" s="24" t="s">
        <v>245</v>
      </c>
      <c r="AV518" s="24">
        <v>0</v>
      </c>
      <c r="AW518" s="24">
        <v>0</v>
      </c>
      <c r="AX518" s="37" t="s">
        <v>158</v>
      </c>
      <c r="AY518" s="37" t="s">
        <v>156</v>
      </c>
      <c r="AZ518" s="24">
        <v>0</v>
      </c>
      <c r="BA518" s="24">
        <v>0</v>
      </c>
      <c r="BB518" s="106" t="s">
        <v>723</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7" t="s">
        <v>724</v>
      </c>
      <c r="E519" s="24">
        <v>0</v>
      </c>
      <c r="F519" s="24">
        <v>62021201</v>
      </c>
      <c r="G519" s="24">
        <v>62021102</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705</v>
      </c>
      <c r="AT519" s="37" t="s">
        <v>467</v>
      </c>
      <c r="AU519" s="24" t="s">
        <v>167</v>
      </c>
      <c r="AV519" s="24">
        <v>10000015</v>
      </c>
      <c r="AW519" s="24">
        <v>21101021</v>
      </c>
      <c r="AX519" s="37" t="s">
        <v>690</v>
      </c>
      <c r="AY519" s="24">
        <v>1</v>
      </c>
      <c r="AZ519" s="24">
        <v>0</v>
      </c>
      <c r="BA519" s="24">
        <v>0</v>
      </c>
      <c r="BB519" s="106"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7" t="s">
        <v>724</v>
      </c>
      <c r="E520" s="24">
        <v>1</v>
      </c>
      <c r="F520" s="24">
        <v>62021201</v>
      </c>
      <c r="G520" s="24">
        <v>62021103</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705</v>
      </c>
      <c r="AT520" s="37" t="s">
        <v>467</v>
      </c>
      <c r="AU520" s="24" t="s">
        <v>167</v>
      </c>
      <c r="AV520" s="24">
        <v>10000015</v>
      </c>
      <c r="AW520" s="24">
        <v>21101021</v>
      </c>
      <c r="AX520" s="37" t="s">
        <v>690</v>
      </c>
      <c r="AY520" s="24">
        <v>1</v>
      </c>
      <c r="AZ520" s="24">
        <v>0</v>
      </c>
      <c r="BA520" s="24">
        <v>0</v>
      </c>
      <c r="BB520" s="106" t="str">
        <f t="shared" ref="BB520:BB524" si="21">"立即对当前脚下敌人目标造成"&amp;W520*100&amp;"%攻击伤害+"&amp;X520&amp;"点固定伤害和使目标眩晕1秒,并迅速跳跃至目标区域"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7" t="s">
        <v>724</v>
      </c>
      <c r="E521" s="24">
        <v>2</v>
      </c>
      <c r="F521" s="24">
        <v>62021201</v>
      </c>
      <c r="G521" s="24">
        <v>62021104</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705</v>
      </c>
      <c r="AT521" s="37" t="s">
        <v>467</v>
      </c>
      <c r="AU521" s="24" t="s">
        <v>167</v>
      </c>
      <c r="AV521" s="24">
        <v>10000015</v>
      </c>
      <c r="AW521" s="24">
        <v>21101021</v>
      </c>
      <c r="AX521" s="37" t="s">
        <v>690</v>
      </c>
      <c r="AY521" s="24">
        <v>1</v>
      </c>
      <c r="AZ521" s="24">
        <v>0</v>
      </c>
      <c r="BA521" s="24">
        <v>0</v>
      </c>
      <c r="BB521" s="106" t="str">
        <f t="shared" si="21"/>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7" t="s">
        <v>724</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705</v>
      </c>
      <c r="AT522" s="37" t="s">
        <v>467</v>
      </c>
      <c r="AU522" s="24" t="s">
        <v>167</v>
      </c>
      <c r="AV522" s="24">
        <v>10000015</v>
      </c>
      <c r="AW522" s="24">
        <v>21101021</v>
      </c>
      <c r="AX522" s="37" t="s">
        <v>690</v>
      </c>
      <c r="AY522" s="24">
        <v>1</v>
      </c>
      <c r="AZ522" s="24">
        <v>0</v>
      </c>
      <c r="BA522" s="24">
        <v>0</v>
      </c>
      <c r="BB522" s="106" t="str">
        <f t="shared" si="21"/>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7" t="s">
        <v>724</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705</v>
      </c>
      <c r="AT523" s="37" t="s">
        <v>467</v>
      </c>
      <c r="AU523" s="24" t="s">
        <v>167</v>
      </c>
      <c r="AV523" s="24">
        <v>10000015</v>
      </c>
      <c r="AW523" s="24">
        <v>21101021</v>
      </c>
      <c r="AX523" s="37" t="s">
        <v>690</v>
      </c>
      <c r="AY523" s="24">
        <v>1</v>
      </c>
      <c r="AZ523" s="24">
        <v>0</v>
      </c>
      <c r="BA523" s="24">
        <v>0</v>
      </c>
      <c r="BB523" s="106" t="str">
        <f t="shared" si="21"/>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7" t="s">
        <v>724</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705</v>
      </c>
      <c r="AT524" s="37" t="s">
        <v>467</v>
      </c>
      <c r="AU524" s="24" t="s">
        <v>167</v>
      </c>
      <c r="AV524" s="24">
        <v>10000015</v>
      </c>
      <c r="AW524" s="24">
        <v>21101021</v>
      </c>
      <c r="AX524" s="37" t="s">
        <v>690</v>
      </c>
      <c r="AY524" s="24">
        <v>1</v>
      </c>
      <c r="AZ524" s="24">
        <v>0</v>
      </c>
      <c r="BA524" s="24">
        <v>0</v>
      </c>
      <c r="BB524" s="106" t="str">
        <f t="shared" si="21"/>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03">
        <v>61021101</v>
      </c>
      <c r="D525" s="15" t="s">
        <v>725</v>
      </c>
      <c r="E525" s="11">
        <v>0</v>
      </c>
      <c r="F525" s="14">
        <v>61021401</v>
      </c>
      <c r="G525" s="103">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189" t="s">
        <v>726</v>
      </c>
      <c r="AT525" s="15" t="s">
        <v>727</v>
      </c>
      <c r="AU525" s="14" t="s">
        <v>728</v>
      </c>
      <c r="AV525" s="14">
        <v>10000006</v>
      </c>
      <c r="AW525" s="14">
        <v>21010040</v>
      </c>
      <c r="AX525" s="12" t="s">
        <v>729</v>
      </c>
      <c r="AY525" s="15">
        <v>0</v>
      </c>
      <c r="AZ525" s="13">
        <v>0</v>
      </c>
      <c r="BA525" s="13">
        <v>0</v>
      </c>
      <c r="BB525" s="107"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03">
        <v>61021102</v>
      </c>
      <c r="D526" s="15" t="s">
        <v>725</v>
      </c>
      <c r="E526" s="11">
        <v>1</v>
      </c>
      <c r="F526" s="14">
        <v>61021401</v>
      </c>
      <c r="G526" s="103">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189" t="s">
        <v>726</v>
      </c>
      <c r="AT526" s="15" t="s">
        <v>727</v>
      </c>
      <c r="AU526" s="14" t="s">
        <v>728</v>
      </c>
      <c r="AV526" s="14">
        <v>10000006</v>
      </c>
      <c r="AW526" s="14">
        <v>21010040</v>
      </c>
      <c r="AX526" s="12" t="s">
        <v>729</v>
      </c>
      <c r="AY526" s="15">
        <v>0</v>
      </c>
      <c r="AZ526" s="13">
        <v>0</v>
      </c>
      <c r="BA526" s="13">
        <v>0</v>
      </c>
      <c r="BB526" s="107" t="str">
        <f t="shared" ref="BB526:BB530" si="22">"立即将目标周围的怪物强制拉到技能范围中,并对目标范围内的怪物造成"&amp;W526*100&amp;"%攻击伤害+"&amp;X526&amp;"点固定伤害,并使目标移动速度降低50%且沉默,持续3秒"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03">
        <v>61021103</v>
      </c>
      <c r="D527" s="15" t="s">
        <v>725</v>
      </c>
      <c r="E527" s="11">
        <v>2</v>
      </c>
      <c r="F527" s="14">
        <v>61021401</v>
      </c>
      <c r="G527" s="103">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189" t="s">
        <v>726</v>
      </c>
      <c r="AT527" s="15" t="s">
        <v>727</v>
      </c>
      <c r="AU527" s="14" t="s">
        <v>728</v>
      </c>
      <c r="AV527" s="14">
        <v>10000006</v>
      </c>
      <c r="AW527" s="14">
        <v>21010040</v>
      </c>
      <c r="AX527" s="12" t="s">
        <v>729</v>
      </c>
      <c r="AY527" s="15">
        <v>0</v>
      </c>
      <c r="AZ527" s="13">
        <v>0</v>
      </c>
      <c r="BA527" s="13">
        <v>0</v>
      </c>
      <c r="BB527" s="107" t="str">
        <f t="shared" si="22"/>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03">
        <v>61021104</v>
      </c>
      <c r="D528" s="15" t="s">
        <v>725</v>
      </c>
      <c r="E528" s="11">
        <v>3</v>
      </c>
      <c r="F528" s="14">
        <v>61021401</v>
      </c>
      <c r="G528" s="11">
        <v>0</v>
      </c>
      <c r="H528" s="13">
        <v>0</v>
      </c>
      <c r="I528" s="11">
        <v>0</v>
      </c>
      <c r="J528" s="10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189" t="s">
        <v>726</v>
      </c>
      <c r="AT528" s="15" t="s">
        <v>727</v>
      </c>
      <c r="AU528" s="14" t="s">
        <v>728</v>
      </c>
      <c r="AV528" s="14">
        <v>10000006</v>
      </c>
      <c r="AW528" s="14">
        <v>21010040</v>
      </c>
      <c r="AX528" s="12" t="s">
        <v>729</v>
      </c>
      <c r="AY528" s="15">
        <v>0</v>
      </c>
      <c r="AZ528" s="13">
        <v>0</v>
      </c>
      <c r="BA528" s="13">
        <v>0</v>
      </c>
      <c r="BB528" s="107" t="str">
        <f t="shared" si="22"/>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03">
        <v>61021105</v>
      </c>
      <c r="D529" s="15" t="s">
        <v>725</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189" t="s">
        <v>726</v>
      </c>
      <c r="AT529" s="15" t="s">
        <v>727</v>
      </c>
      <c r="AU529" s="14" t="s">
        <v>728</v>
      </c>
      <c r="AV529" s="14">
        <v>10000006</v>
      </c>
      <c r="AW529" s="14">
        <v>21010040</v>
      </c>
      <c r="AX529" s="12" t="s">
        <v>729</v>
      </c>
      <c r="AY529" s="15">
        <v>0</v>
      </c>
      <c r="AZ529" s="13">
        <v>0</v>
      </c>
      <c r="BA529" s="13">
        <v>0</v>
      </c>
      <c r="BB529" s="107" t="str">
        <f t="shared" si="22"/>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03">
        <v>61021106</v>
      </c>
      <c r="D530" s="15" t="s">
        <v>725</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189" t="s">
        <v>726</v>
      </c>
      <c r="AT530" s="15" t="s">
        <v>727</v>
      </c>
      <c r="AU530" s="14" t="s">
        <v>728</v>
      </c>
      <c r="AV530" s="14">
        <v>10000006</v>
      </c>
      <c r="AW530" s="14">
        <v>21010040</v>
      </c>
      <c r="AX530" s="12" t="s">
        <v>729</v>
      </c>
      <c r="AY530" s="15">
        <v>0</v>
      </c>
      <c r="AZ530" s="13">
        <v>0</v>
      </c>
      <c r="BA530" s="13">
        <v>0</v>
      </c>
      <c r="BB530" s="107" t="str">
        <f t="shared" si="22"/>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730</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731</v>
      </c>
      <c r="AU531" s="14" t="s">
        <v>732</v>
      </c>
      <c r="AV531" s="14">
        <v>10003002</v>
      </c>
      <c r="AW531" s="14">
        <v>21010020</v>
      </c>
      <c r="AX531" s="15" t="s">
        <v>378</v>
      </c>
      <c r="AY531" s="15">
        <v>0</v>
      </c>
      <c r="AZ531" s="13">
        <v>0</v>
      </c>
      <c r="BA531" s="13">
        <v>0</v>
      </c>
      <c r="BB531" s="107" t="str">
        <f t="shared" ref="BB531:BB536" si="23">"向前方发射一颗移动缓慢的法球,球体每秒对附近玩家造成"&amp;W531*100&amp;"%伤害+"&amp;X531&amp;"点固定伤害,并产生3秒禁锢效果,技能持续为15秒,移动过程中每秒对范围额外附加100%伤害+"&amp;BN531&amp;"点伤害"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730</v>
      </c>
      <c r="E532" s="11">
        <v>1</v>
      </c>
      <c r="F532" s="14">
        <v>61021201</v>
      </c>
      <c r="G532" s="14">
        <f t="shared" ref="G532:G533" si="24">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731</v>
      </c>
      <c r="AU532" s="14" t="s">
        <v>732</v>
      </c>
      <c r="AV532" s="14">
        <v>10003002</v>
      </c>
      <c r="AW532" s="14">
        <v>21010020</v>
      </c>
      <c r="AX532" s="15" t="s">
        <v>378</v>
      </c>
      <c r="AY532" s="15">
        <v>0</v>
      </c>
      <c r="AZ532" s="13">
        <v>0</v>
      </c>
      <c r="BA532" s="13">
        <v>0</v>
      </c>
      <c r="BB532" s="107" t="str">
        <f t="shared" si="23"/>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730</v>
      </c>
      <c r="E533" s="11">
        <v>2</v>
      </c>
      <c r="F533" s="14">
        <v>61021201</v>
      </c>
      <c r="G533" s="14">
        <f t="shared" si="24"/>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731</v>
      </c>
      <c r="AU533" s="14" t="s">
        <v>732</v>
      </c>
      <c r="AV533" s="14">
        <v>10003002</v>
      </c>
      <c r="AW533" s="14">
        <v>21010020</v>
      </c>
      <c r="AX533" s="15" t="s">
        <v>378</v>
      </c>
      <c r="AY533" s="15">
        <v>0</v>
      </c>
      <c r="AZ533" s="13">
        <v>0</v>
      </c>
      <c r="BA533" s="13">
        <v>0</v>
      </c>
      <c r="BB533" s="107" t="str">
        <f t="shared" si="23"/>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730</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731</v>
      </c>
      <c r="AU534" s="14" t="s">
        <v>732</v>
      </c>
      <c r="AV534" s="14">
        <v>10003002</v>
      </c>
      <c r="AW534" s="14">
        <v>21010020</v>
      </c>
      <c r="AX534" s="15" t="s">
        <v>378</v>
      </c>
      <c r="AY534" s="15">
        <v>0</v>
      </c>
      <c r="AZ534" s="13">
        <v>0</v>
      </c>
      <c r="BA534" s="13">
        <v>0</v>
      </c>
      <c r="BB534" s="107" t="str">
        <f t="shared" si="23"/>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730</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731</v>
      </c>
      <c r="AU535" s="14" t="s">
        <v>732</v>
      </c>
      <c r="AV535" s="14">
        <v>10003002</v>
      </c>
      <c r="AW535" s="14">
        <v>21010020</v>
      </c>
      <c r="AX535" s="15" t="s">
        <v>378</v>
      </c>
      <c r="AY535" s="15">
        <v>0</v>
      </c>
      <c r="AZ535" s="13">
        <v>0</v>
      </c>
      <c r="BA535" s="13">
        <v>0</v>
      </c>
      <c r="BB535" s="107" t="str">
        <f t="shared" si="23"/>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730</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731</v>
      </c>
      <c r="AU536" s="14" t="s">
        <v>732</v>
      </c>
      <c r="AV536" s="14">
        <v>10003002</v>
      </c>
      <c r="AW536" s="14">
        <v>21010020</v>
      </c>
      <c r="AX536" s="15" t="s">
        <v>378</v>
      </c>
      <c r="AY536" s="15">
        <v>0</v>
      </c>
      <c r="AZ536" s="13">
        <v>0</v>
      </c>
      <c r="BA536" s="13">
        <v>0</v>
      </c>
      <c r="BB536" s="107" t="str">
        <f t="shared" si="23"/>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733</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734</v>
      </c>
      <c r="AG537" s="6">
        <v>2</v>
      </c>
      <c r="AH537" s="6">
        <v>3</v>
      </c>
      <c r="AI537" s="6">
        <v>0</v>
      </c>
      <c r="AJ537" s="6">
        <v>3</v>
      </c>
      <c r="AK537" s="14">
        <v>0</v>
      </c>
      <c r="AL537" s="14">
        <v>0</v>
      </c>
      <c r="AM537" s="14">
        <v>0</v>
      </c>
      <c r="AN537" s="14">
        <v>0.25</v>
      </c>
      <c r="AO537" s="14">
        <v>3000</v>
      </c>
      <c r="AP537" s="14">
        <v>0.2</v>
      </c>
      <c r="AQ537" s="14">
        <v>0</v>
      </c>
      <c r="AR537" s="6">
        <v>0</v>
      </c>
      <c r="AS537" s="14" t="s">
        <v>735</v>
      </c>
      <c r="AT537" s="15" t="s">
        <v>195</v>
      </c>
      <c r="AU537" s="14" t="s">
        <v>354</v>
      </c>
      <c r="AV537" s="14">
        <v>10001007</v>
      </c>
      <c r="AW537" s="14">
        <v>21010030</v>
      </c>
      <c r="AX537" s="15" t="s">
        <v>158</v>
      </c>
      <c r="AY537" s="15">
        <v>0</v>
      </c>
      <c r="AZ537" s="13">
        <v>0</v>
      </c>
      <c r="BA537" s="13">
        <v>0</v>
      </c>
      <c r="BB537" s="107"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733</v>
      </c>
      <c r="E538" s="11">
        <v>1</v>
      </c>
      <c r="F538" s="14">
        <v>61021301</v>
      </c>
      <c r="G538" s="14">
        <f t="shared" ref="G538:G539" si="25">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734</v>
      </c>
      <c r="AG538" s="6">
        <v>2</v>
      </c>
      <c r="AH538" s="6">
        <v>3</v>
      </c>
      <c r="AI538" s="6">
        <v>0</v>
      </c>
      <c r="AJ538" s="6">
        <v>3</v>
      </c>
      <c r="AK538" s="14">
        <v>0</v>
      </c>
      <c r="AL538" s="14">
        <v>0</v>
      </c>
      <c r="AM538" s="14">
        <v>0</v>
      </c>
      <c r="AN538" s="14">
        <v>0.25</v>
      </c>
      <c r="AO538" s="14">
        <v>3000</v>
      </c>
      <c r="AP538" s="14">
        <v>0.2</v>
      </c>
      <c r="AQ538" s="14">
        <v>0</v>
      </c>
      <c r="AR538" s="6">
        <v>0</v>
      </c>
      <c r="AS538" s="14" t="s">
        <v>735</v>
      </c>
      <c r="AT538" s="15" t="s">
        <v>195</v>
      </c>
      <c r="AU538" s="14" t="s">
        <v>354</v>
      </c>
      <c r="AV538" s="14">
        <v>10001007</v>
      </c>
      <c r="AW538" s="14">
        <v>21010030</v>
      </c>
      <c r="AX538" s="15" t="s">
        <v>158</v>
      </c>
      <c r="AY538" s="15">
        <v>0</v>
      </c>
      <c r="AZ538" s="13">
        <v>0</v>
      </c>
      <c r="BA538" s="13">
        <v>0</v>
      </c>
      <c r="BB538" s="107" t="str">
        <f t="shared" ref="BB538:BB542" si="26">"立即对目标范围内的怪物造成"&amp;W538*100&amp;"%攻击伤害+"&amp;X538&amp;"点固定伤害,并使目标冰冻2秒"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733</v>
      </c>
      <c r="E539" s="11">
        <v>2</v>
      </c>
      <c r="F539" s="14">
        <v>61021301</v>
      </c>
      <c r="G539" s="14">
        <f t="shared" si="25"/>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734</v>
      </c>
      <c r="AG539" s="6">
        <v>2</v>
      </c>
      <c r="AH539" s="6">
        <v>3</v>
      </c>
      <c r="AI539" s="6">
        <v>0</v>
      </c>
      <c r="AJ539" s="6">
        <v>3</v>
      </c>
      <c r="AK539" s="14">
        <v>0</v>
      </c>
      <c r="AL539" s="14">
        <v>0</v>
      </c>
      <c r="AM539" s="14">
        <v>0</v>
      </c>
      <c r="AN539" s="14">
        <v>0.25</v>
      </c>
      <c r="AO539" s="14">
        <v>3000</v>
      </c>
      <c r="AP539" s="14">
        <v>0.2</v>
      </c>
      <c r="AQ539" s="14">
        <v>0</v>
      </c>
      <c r="AR539" s="6">
        <v>0</v>
      </c>
      <c r="AS539" s="14" t="s">
        <v>735</v>
      </c>
      <c r="AT539" s="15" t="s">
        <v>195</v>
      </c>
      <c r="AU539" s="14" t="s">
        <v>354</v>
      </c>
      <c r="AV539" s="14">
        <v>10001007</v>
      </c>
      <c r="AW539" s="14">
        <v>21010030</v>
      </c>
      <c r="AX539" s="15" t="s">
        <v>158</v>
      </c>
      <c r="AY539" s="15">
        <v>0</v>
      </c>
      <c r="AZ539" s="13">
        <v>0</v>
      </c>
      <c r="BA539" s="13">
        <v>0</v>
      </c>
      <c r="BB539" s="107" t="str">
        <f t="shared" si="26"/>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733</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734</v>
      </c>
      <c r="AG540" s="6">
        <v>2</v>
      </c>
      <c r="AH540" s="6">
        <v>3</v>
      </c>
      <c r="AI540" s="6">
        <v>0</v>
      </c>
      <c r="AJ540" s="6">
        <v>3</v>
      </c>
      <c r="AK540" s="14">
        <v>0</v>
      </c>
      <c r="AL540" s="14">
        <v>0</v>
      </c>
      <c r="AM540" s="14">
        <v>0</v>
      </c>
      <c r="AN540" s="14">
        <v>0.25</v>
      </c>
      <c r="AO540" s="14">
        <v>3000</v>
      </c>
      <c r="AP540" s="14">
        <v>0.2</v>
      </c>
      <c r="AQ540" s="14">
        <v>0</v>
      </c>
      <c r="AR540" s="6">
        <v>0</v>
      </c>
      <c r="AS540" s="14" t="s">
        <v>735</v>
      </c>
      <c r="AT540" s="15" t="s">
        <v>195</v>
      </c>
      <c r="AU540" s="14" t="s">
        <v>354</v>
      </c>
      <c r="AV540" s="14">
        <v>10001007</v>
      </c>
      <c r="AW540" s="14">
        <v>21010030</v>
      </c>
      <c r="AX540" s="15" t="s">
        <v>158</v>
      </c>
      <c r="AY540" s="15">
        <v>0</v>
      </c>
      <c r="AZ540" s="13">
        <v>0</v>
      </c>
      <c r="BA540" s="13">
        <v>0</v>
      </c>
      <c r="BB540" s="107" t="str">
        <f t="shared" si="26"/>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733</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734</v>
      </c>
      <c r="AG541" s="6">
        <v>2</v>
      </c>
      <c r="AH541" s="6">
        <v>3</v>
      </c>
      <c r="AI541" s="6">
        <v>0</v>
      </c>
      <c r="AJ541" s="6">
        <v>3</v>
      </c>
      <c r="AK541" s="14">
        <v>0</v>
      </c>
      <c r="AL541" s="14">
        <v>0</v>
      </c>
      <c r="AM541" s="14">
        <v>0</v>
      </c>
      <c r="AN541" s="14">
        <v>0.25</v>
      </c>
      <c r="AO541" s="14">
        <v>3000</v>
      </c>
      <c r="AP541" s="14">
        <v>0.2</v>
      </c>
      <c r="AQ541" s="14">
        <v>0</v>
      </c>
      <c r="AR541" s="6">
        <v>0</v>
      </c>
      <c r="AS541" s="14" t="s">
        <v>735</v>
      </c>
      <c r="AT541" s="15" t="s">
        <v>195</v>
      </c>
      <c r="AU541" s="14" t="s">
        <v>354</v>
      </c>
      <c r="AV541" s="14">
        <v>10001007</v>
      </c>
      <c r="AW541" s="14">
        <v>21010030</v>
      </c>
      <c r="AX541" s="15" t="s">
        <v>158</v>
      </c>
      <c r="AY541" s="15">
        <v>0</v>
      </c>
      <c r="AZ541" s="13">
        <v>0</v>
      </c>
      <c r="BA541" s="13">
        <v>0</v>
      </c>
      <c r="BB541" s="107" t="str">
        <f t="shared" si="26"/>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733</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734</v>
      </c>
      <c r="AG542" s="6">
        <v>2</v>
      </c>
      <c r="AH542" s="6">
        <v>3</v>
      </c>
      <c r="AI542" s="6">
        <v>0</v>
      </c>
      <c r="AJ542" s="6">
        <v>3</v>
      </c>
      <c r="AK542" s="14">
        <v>0</v>
      </c>
      <c r="AL542" s="14">
        <v>0</v>
      </c>
      <c r="AM542" s="14">
        <v>0</v>
      </c>
      <c r="AN542" s="14">
        <v>0.25</v>
      </c>
      <c r="AO542" s="14">
        <v>3000</v>
      </c>
      <c r="AP542" s="14">
        <v>0.2</v>
      </c>
      <c r="AQ542" s="14">
        <v>0</v>
      </c>
      <c r="AR542" s="6">
        <v>0</v>
      </c>
      <c r="AS542" s="14" t="s">
        <v>735</v>
      </c>
      <c r="AT542" s="15" t="s">
        <v>195</v>
      </c>
      <c r="AU542" s="14" t="s">
        <v>354</v>
      </c>
      <c r="AV542" s="14">
        <v>10001007</v>
      </c>
      <c r="AW542" s="14">
        <v>21010030</v>
      </c>
      <c r="AX542" s="15" t="s">
        <v>158</v>
      </c>
      <c r="AY542" s="15">
        <v>0</v>
      </c>
      <c r="AZ542" s="13">
        <v>0</v>
      </c>
      <c r="BA542" s="13">
        <v>0</v>
      </c>
      <c r="BB542" s="107" t="str">
        <f t="shared" si="26"/>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736</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1">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732</v>
      </c>
      <c r="AV543" s="6">
        <v>10000007</v>
      </c>
      <c r="AW543" s="6">
        <v>21010050</v>
      </c>
      <c r="AX543" s="7" t="s">
        <v>737</v>
      </c>
      <c r="AY543" s="6">
        <v>0</v>
      </c>
      <c r="AZ543" s="6">
        <v>0</v>
      </c>
      <c r="BA543" s="6">
        <v>0</v>
      </c>
      <c r="BB543" s="108"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09">
        <v>0</v>
      </c>
      <c r="BJ543" s="6">
        <v>0</v>
      </c>
      <c r="BK543" s="6">
        <v>0</v>
      </c>
      <c r="BL543" s="6">
        <v>1000</v>
      </c>
      <c r="BM543" s="6">
        <v>1</v>
      </c>
      <c r="BN543" s="6">
        <v>200</v>
      </c>
      <c r="BO543" s="6">
        <v>0</v>
      </c>
    </row>
    <row r="544" spans="3:67" ht="20.100000000000001" customHeight="1">
      <c r="C544" s="6">
        <v>61021402</v>
      </c>
      <c r="D544" s="7" t="s">
        <v>736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1">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732</v>
      </c>
      <c r="AV544" s="6">
        <v>10000007</v>
      </c>
      <c r="AW544" s="6">
        <v>21010050</v>
      </c>
      <c r="AX544" s="7" t="s">
        <v>737</v>
      </c>
      <c r="AY544" s="6">
        <v>0</v>
      </c>
      <c r="AZ544" s="6">
        <v>0</v>
      </c>
      <c r="BA544" s="6">
        <v>0</v>
      </c>
      <c r="BB544" s="108"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09">
        <v>0</v>
      </c>
      <c r="BJ544" s="6">
        <v>0</v>
      </c>
      <c r="BK544" s="6">
        <v>0</v>
      </c>
      <c r="BL544" s="6">
        <v>1000</v>
      </c>
      <c r="BM544" s="6">
        <v>1</v>
      </c>
      <c r="BN544" s="6">
        <v>200</v>
      </c>
      <c r="BO544" s="6">
        <v>0</v>
      </c>
    </row>
    <row r="545" spans="3:67" ht="20.100000000000001" customHeight="1">
      <c r="C545" s="6">
        <v>61021403</v>
      </c>
      <c r="D545" s="7" t="s">
        <v>736</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1">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732</v>
      </c>
      <c r="AV545" s="6">
        <v>10000007</v>
      </c>
      <c r="AW545" s="6">
        <v>21010050</v>
      </c>
      <c r="AX545" s="7" t="s">
        <v>737</v>
      </c>
      <c r="AY545" s="6">
        <v>0</v>
      </c>
      <c r="AZ545" s="6">
        <v>0</v>
      </c>
      <c r="BA545" s="6">
        <v>0</v>
      </c>
      <c r="BB545" s="108"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09">
        <v>0</v>
      </c>
      <c r="BJ545" s="6">
        <v>0</v>
      </c>
      <c r="BK545" s="6">
        <v>0</v>
      </c>
      <c r="BL545" s="6">
        <v>1000</v>
      </c>
      <c r="BM545" s="6">
        <v>1.1000000000000001</v>
      </c>
      <c r="BN545" s="6">
        <v>300</v>
      </c>
      <c r="BO545" s="6">
        <v>0</v>
      </c>
    </row>
    <row r="546" spans="3:67" ht="20.100000000000001" customHeight="1">
      <c r="C546" s="6">
        <v>61021404</v>
      </c>
      <c r="D546" s="7" t="s">
        <v>736</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1">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732</v>
      </c>
      <c r="AV546" s="6">
        <v>10000007</v>
      </c>
      <c r="AW546" s="6">
        <v>21010050</v>
      </c>
      <c r="AX546" s="7" t="s">
        <v>737</v>
      </c>
      <c r="AY546" s="6">
        <v>0</v>
      </c>
      <c r="AZ546" s="6">
        <v>0</v>
      </c>
      <c r="BA546" s="6">
        <v>0</v>
      </c>
      <c r="BB546" s="108"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09">
        <v>0</v>
      </c>
      <c r="BJ546" s="6">
        <v>0</v>
      </c>
      <c r="BK546" s="6">
        <v>0</v>
      </c>
      <c r="BL546" s="6">
        <v>1000</v>
      </c>
      <c r="BM546" s="6">
        <v>1.2</v>
      </c>
      <c r="BN546" s="6">
        <v>450</v>
      </c>
      <c r="BO546" s="6">
        <v>0</v>
      </c>
    </row>
    <row r="547" spans="3:67" ht="20.100000000000001" customHeight="1">
      <c r="C547" s="6">
        <v>61021405</v>
      </c>
      <c r="D547" s="7" t="s">
        <v>736</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1">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732</v>
      </c>
      <c r="AV547" s="6">
        <v>10000007</v>
      </c>
      <c r="AW547" s="6">
        <v>21010050</v>
      </c>
      <c r="AX547" s="7" t="s">
        <v>737</v>
      </c>
      <c r="AY547" s="6">
        <v>0</v>
      </c>
      <c r="AZ547" s="6">
        <v>0</v>
      </c>
      <c r="BA547" s="6">
        <v>0</v>
      </c>
      <c r="BB547" s="108"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09">
        <v>0</v>
      </c>
      <c r="BJ547" s="6">
        <v>0</v>
      </c>
      <c r="BK547" s="6">
        <v>0</v>
      </c>
      <c r="BL547" s="6">
        <v>1000</v>
      </c>
      <c r="BM547" s="6">
        <v>1.3</v>
      </c>
      <c r="BN547" s="6">
        <v>600</v>
      </c>
      <c r="BO547" s="6">
        <v>0</v>
      </c>
    </row>
    <row r="548" spans="3:67" ht="20.100000000000001" customHeight="1">
      <c r="C548" s="6">
        <v>61021406</v>
      </c>
      <c r="D548" s="7" t="s">
        <v>736</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1">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732</v>
      </c>
      <c r="AV548" s="6">
        <v>10000007</v>
      </c>
      <c r="AW548" s="6">
        <v>21010050</v>
      </c>
      <c r="AX548" s="7" t="s">
        <v>737</v>
      </c>
      <c r="AY548" s="6">
        <v>0</v>
      </c>
      <c r="AZ548" s="6">
        <v>0</v>
      </c>
      <c r="BA548" s="6">
        <v>0</v>
      </c>
      <c r="BB548" s="108"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09">
        <v>0</v>
      </c>
      <c r="BJ548" s="6">
        <v>0</v>
      </c>
      <c r="BK548" s="6">
        <v>0</v>
      </c>
      <c r="BL548" s="6">
        <v>1000</v>
      </c>
      <c r="BM548" s="6">
        <v>1.4</v>
      </c>
      <c r="BN548" s="6">
        <v>800</v>
      </c>
      <c r="BO548" s="6">
        <v>0</v>
      </c>
    </row>
    <row r="549" spans="3:67" ht="19.5" customHeight="1">
      <c r="C549" s="14">
        <v>61022101</v>
      </c>
      <c r="D549" s="15" t="s">
        <v>738</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189" t="s">
        <v>2210</v>
      </c>
      <c r="AT549" s="15" t="s">
        <v>396</v>
      </c>
      <c r="AU549" s="14" t="s">
        <v>354</v>
      </c>
      <c r="AV549" s="14">
        <v>10001005</v>
      </c>
      <c r="AW549" s="14">
        <v>21020010</v>
      </c>
      <c r="AX549" s="15" t="s">
        <v>158</v>
      </c>
      <c r="AY549" s="15">
        <v>0</v>
      </c>
      <c r="AZ549" s="13">
        <v>0</v>
      </c>
      <c r="BA549" s="13">
        <v>0</v>
      </c>
      <c r="BB549" s="107"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738</v>
      </c>
      <c r="E550" s="11">
        <v>1</v>
      </c>
      <c r="F550" s="14">
        <v>61022101</v>
      </c>
      <c r="G550" s="14">
        <f t="shared" ref="G550:G551" si="27">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189" t="s">
        <v>2210</v>
      </c>
      <c r="AT550" s="15" t="s">
        <v>396</v>
      </c>
      <c r="AU550" s="14" t="s">
        <v>354</v>
      </c>
      <c r="AV550" s="14">
        <v>10001005</v>
      </c>
      <c r="AW550" s="14">
        <v>21020010</v>
      </c>
      <c r="AX550" s="15" t="s">
        <v>158</v>
      </c>
      <c r="AY550" s="15">
        <v>0</v>
      </c>
      <c r="AZ550" s="13">
        <v>0</v>
      </c>
      <c r="BA550" s="13">
        <v>0</v>
      </c>
      <c r="BB550" s="107" t="str">
        <f t="shared" ref="BB550:BB554" si="28">"霸体状态下蓄力1秒,立即对目标范围内的怪物造成"&amp;W550*100&amp;"%攻击伤害+"&amp;X550&amp;"点固定伤害,并对目标造成易损状态,使其每秒损失50%伤害,持续5秒,并使其受到伤害额外提升20%。"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738</v>
      </c>
      <c r="E551" s="11">
        <v>2</v>
      </c>
      <c r="F551" s="14">
        <v>61022101</v>
      </c>
      <c r="G551" s="14">
        <f t="shared" si="27"/>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189" t="s">
        <v>2210</v>
      </c>
      <c r="AT551" s="15" t="s">
        <v>396</v>
      </c>
      <c r="AU551" s="14" t="s">
        <v>354</v>
      </c>
      <c r="AV551" s="14">
        <v>10001005</v>
      </c>
      <c r="AW551" s="14">
        <v>21020010</v>
      </c>
      <c r="AX551" s="15" t="s">
        <v>158</v>
      </c>
      <c r="AY551" s="15">
        <v>0</v>
      </c>
      <c r="AZ551" s="13">
        <v>0</v>
      </c>
      <c r="BA551" s="13">
        <v>0</v>
      </c>
      <c r="BB551" s="107" t="str">
        <f t="shared" si="28"/>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738</v>
      </c>
      <c r="E552" s="11">
        <v>3</v>
      </c>
      <c r="F552" s="14">
        <v>61022101</v>
      </c>
      <c r="G552" s="11">
        <v>0</v>
      </c>
      <c r="H552" s="13">
        <v>0</v>
      </c>
      <c r="I552" s="11">
        <v>0</v>
      </c>
      <c r="J552" s="10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189" t="s">
        <v>2210</v>
      </c>
      <c r="AT552" s="15" t="s">
        <v>396</v>
      </c>
      <c r="AU552" s="14" t="s">
        <v>354</v>
      </c>
      <c r="AV552" s="14">
        <v>10001005</v>
      </c>
      <c r="AW552" s="14">
        <v>21020010</v>
      </c>
      <c r="AX552" s="15" t="s">
        <v>158</v>
      </c>
      <c r="AY552" s="15">
        <v>0</v>
      </c>
      <c r="AZ552" s="13">
        <v>0</v>
      </c>
      <c r="BA552" s="13">
        <v>0</v>
      </c>
      <c r="BB552" s="107" t="str">
        <f t="shared" si="28"/>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738</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189" t="s">
        <v>2210</v>
      </c>
      <c r="AT553" s="15" t="s">
        <v>396</v>
      </c>
      <c r="AU553" s="14" t="s">
        <v>354</v>
      </c>
      <c r="AV553" s="14">
        <v>10001005</v>
      </c>
      <c r="AW553" s="14">
        <v>21020010</v>
      </c>
      <c r="AX553" s="15" t="s">
        <v>158</v>
      </c>
      <c r="AY553" s="15">
        <v>0</v>
      </c>
      <c r="AZ553" s="13">
        <v>0</v>
      </c>
      <c r="BA553" s="13">
        <v>0</v>
      </c>
      <c r="BB553" s="107" t="str">
        <f t="shared" si="28"/>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738</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189" t="s">
        <v>2210</v>
      </c>
      <c r="AT554" s="15" t="s">
        <v>396</v>
      </c>
      <c r="AU554" s="14" t="s">
        <v>354</v>
      </c>
      <c r="AV554" s="14">
        <v>10001005</v>
      </c>
      <c r="AW554" s="14">
        <v>21020010</v>
      </c>
      <c r="AX554" s="15" t="s">
        <v>158</v>
      </c>
      <c r="AY554" s="15">
        <v>0</v>
      </c>
      <c r="AZ554" s="13">
        <v>0</v>
      </c>
      <c r="BA554" s="13">
        <v>0</v>
      </c>
      <c r="BB554" s="107" t="str">
        <f t="shared" si="28"/>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739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185" t="s">
        <v>2212</v>
      </c>
      <c r="AS555" s="6" t="s">
        <v>156</v>
      </c>
      <c r="AT555" s="7" t="s">
        <v>157</v>
      </c>
      <c r="AU555" s="6" t="s">
        <v>697</v>
      </c>
      <c r="AV555" s="6">
        <v>0</v>
      </c>
      <c r="AW555" s="6">
        <v>21020020</v>
      </c>
      <c r="AX555" s="7" t="s">
        <v>158</v>
      </c>
      <c r="AY555" s="7">
        <v>0</v>
      </c>
      <c r="AZ555" s="6">
        <v>0</v>
      </c>
      <c r="BA555" s="6">
        <v>0</v>
      </c>
      <c r="BB555" s="108" t="s">
        <v>741</v>
      </c>
      <c r="BC555" s="6">
        <v>0</v>
      </c>
      <c r="BD555" s="6">
        <v>0</v>
      </c>
      <c r="BE555" s="6">
        <v>0</v>
      </c>
      <c r="BF555" s="6">
        <v>0</v>
      </c>
      <c r="BG555" s="6">
        <v>0</v>
      </c>
      <c r="BH555" s="6">
        <v>0</v>
      </c>
      <c r="BI555" s="109">
        <v>0</v>
      </c>
      <c r="BJ555" s="6">
        <v>1</v>
      </c>
      <c r="BK555" s="6">
        <v>0</v>
      </c>
      <c r="BL555" s="6">
        <v>0</v>
      </c>
      <c r="BM555" s="6">
        <v>0</v>
      </c>
      <c r="BN555" s="6">
        <v>0</v>
      </c>
      <c r="BO555" s="6">
        <v>0</v>
      </c>
    </row>
    <row r="556" spans="3:67" ht="20.100000000000001" customHeight="1">
      <c r="C556" s="6">
        <v>61022202</v>
      </c>
      <c r="D556" s="7" t="s">
        <v>739</v>
      </c>
      <c r="E556" s="6">
        <v>1</v>
      </c>
      <c r="F556" s="6">
        <v>61022201</v>
      </c>
      <c r="G556" s="6">
        <f t="shared" ref="G556:G557" si="29">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185" t="s">
        <v>740</v>
      </c>
      <c r="AS556" s="6" t="s">
        <v>156</v>
      </c>
      <c r="AT556" s="7" t="s">
        <v>157</v>
      </c>
      <c r="AU556" s="6" t="s">
        <v>697</v>
      </c>
      <c r="AV556" s="6">
        <v>0</v>
      </c>
      <c r="AW556" s="6">
        <v>21020020</v>
      </c>
      <c r="AX556" s="7" t="s">
        <v>158</v>
      </c>
      <c r="AY556" s="7">
        <v>0</v>
      </c>
      <c r="AZ556" s="6">
        <v>0</v>
      </c>
      <c r="BA556" s="6">
        <v>0</v>
      </c>
      <c r="BB556" s="108" t="s">
        <v>741</v>
      </c>
      <c r="BC556" s="6">
        <v>0</v>
      </c>
      <c r="BD556" s="6">
        <v>0</v>
      </c>
      <c r="BE556" s="6">
        <v>0</v>
      </c>
      <c r="BF556" s="6">
        <v>0</v>
      </c>
      <c r="BG556" s="6">
        <v>0</v>
      </c>
      <c r="BH556" s="6">
        <v>0</v>
      </c>
      <c r="BI556" s="109">
        <v>0</v>
      </c>
      <c r="BJ556" s="6">
        <v>1</v>
      </c>
      <c r="BK556" s="6">
        <v>0</v>
      </c>
      <c r="BL556" s="6">
        <v>0</v>
      </c>
      <c r="BM556" s="6">
        <v>0</v>
      </c>
      <c r="BN556" s="6">
        <v>0</v>
      </c>
      <c r="BO556" s="6">
        <v>0</v>
      </c>
    </row>
    <row r="557" spans="3:67" ht="20.100000000000001" customHeight="1">
      <c r="C557" s="6">
        <v>61022203</v>
      </c>
      <c r="D557" s="7" t="s">
        <v>739</v>
      </c>
      <c r="E557" s="6">
        <v>2</v>
      </c>
      <c r="F557" s="6">
        <v>61022201</v>
      </c>
      <c r="G557" s="6">
        <f t="shared" si="29"/>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185" t="s">
        <v>742</v>
      </c>
      <c r="AS557" s="6" t="s">
        <v>156</v>
      </c>
      <c r="AT557" s="7" t="s">
        <v>157</v>
      </c>
      <c r="AU557" s="6" t="s">
        <v>697</v>
      </c>
      <c r="AV557" s="6">
        <v>0</v>
      </c>
      <c r="AW557" s="6">
        <v>21020020</v>
      </c>
      <c r="AX557" s="7" t="s">
        <v>158</v>
      </c>
      <c r="AY557" s="7">
        <v>0</v>
      </c>
      <c r="AZ557" s="6">
        <v>0</v>
      </c>
      <c r="BA557" s="6">
        <v>0</v>
      </c>
      <c r="BB557" s="108" t="s">
        <v>743</v>
      </c>
      <c r="BC557" s="6">
        <v>0</v>
      </c>
      <c r="BD557" s="6">
        <v>0</v>
      </c>
      <c r="BE557" s="6">
        <v>0</v>
      </c>
      <c r="BF557" s="6">
        <v>0</v>
      </c>
      <c r="BG557" s="6">
        <v>0</v>
      </c>
      <c r="BH557" s="6">
        <v>0</v>
      </c>
      <c r="BI557" s="109">
        <v>0</v>
      </c>
      <c r="BJ557" s="6">
        <v>1</v>
      </c>
      <c r="BK557" s="6">
        <v>0</v>
      </c>
      <c r="BL557" s="6">
        <v>0</v>
      </c>
      <c r="BM557" s="6">
        <v>0</v>
      </c>
      <c r="BN557" s="6">
        <v>0</v>
      </c>
      <c r="BO557" s="6">
        <v>0</v>
      </c>
    </row>
    <row r="558" spans="3:67" ht="20.100000000000001" customHeight="1">
      <c r="C558" s="6">
        <v>61022204</v>
      </c>
      <c r="D558" s="7" t="s">
        <v>739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185" t="s">
        <v>744</v>
      </c>
      <c r="AS558" s="6" t="s">
        <v>156</v>
      </c>
      <c r="AT558" s="7" t="s">
        <v>157</v>
      </c>
      <c r="AU558" s="6" t="s">
        <v>697</v>
      </c>
      <c r="AV558" s="6">
        <v>0</v>
      </c>
      <c r="AW558" s="6">
        <v>21020020</v>
      </c>
      <c r="AX558" s="7" t="s">
        <v>158</v>
      </c>
      <c r="AY558" s="7">
        <v>0</v>
      </c>
      <c r="AZ558" s="6">
        <v>0</v>
      </c>
      <c r="BA558" s="6">
        <v>0</v>
      </c>
      <c r="BB558" s="108" t="s">
        <v>745</v>
      </c>
      <c r="BC558" s="6">
        <v>0</v>
      </c>
      <c r="BD558" s="6">
        <v>0</v>
      </c>
      <c r="BE558" s="6">
        <v>0</v>
      </c>
      <c r="BF558" s="6">
        <v>0</v>
      </c>
      <c r="BG558" s="6">
        <v>0</v>
      </c>
      <c r="BH558" s="6">
        <v>0</v>
      </c>
      <c r="BI558" s="109">
        <v>0</v>
      </c>
      <c r="BJ558" s="6">
        <v>1</v>
      </c>
      <c r="BK558" s="6">
        <v>0</v>
      </c>
      <c r="BL558" s="6">
        <v>0</v>
      </c>
      <c r="BM558" s="6">
        <v>0</v>
      </c>
      <c r="BN558" s="6">
        <v>0</v>
      </c>
      <c r="BO558" s="6">
        <v>0</v>
      </c>
    </row>
    <row r="559" spans="3:67" ht="20.100000000000001" customHeight="1">
      <c r="C559" s="6">
        <v>61022205</v>
      </c>
      <c r="D559" s="7" t="s">
        <v>739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185" t="s">
        <v>746</v>
      </c>
      <c r="AS559" s="6" t="s">
        <v>156</v>
      </c>
      <c r="AT559" s="7" t="s">
        <v>157</v>
      </c>
      <c r="AU559" s="6" t="s">
        <v>697</v>
      </c>
      <c r="AV559" s="6">
        <v>0</v>
      </c>
      <c r="AW559" s="6">
        <v>21020020</v>
      </c>
      <c r="AX559" s="7" t="s">
        <v>158</v>
      </c>
      <c r="AY559" s="7">
        <v>0</v>
      </c>
      <c r="AZ559" s="6">
        <v>0</v>
      </c>
      <c r="BA559" s="6">
        <v>0</v>
      </c>
      <c r="BB559" s="108" t="s">
        <v>747</v>
      </c>
      <c r="BC559" s="6">
        <v>0</v>
      </c>
      <c r="BD559" s="6">
        <v>0</v>
      </c>
      <c r="BE559" s="6">
        <v>0</v>
      </c>
      <c r="BF559" s="6">
        <v>0</v>
      </c>
      <c r="BG559" s="6">
        <v>0</v>
      </c>
      <c r="BH559" s="6">
        <v>0</v>
      </c>
      <c r="BI559" s="109">
        <v>0</v>
      </c>
      <c r="BJ559" s="6">
        <v>1</v>
      </c>
      <c r="BK559" s="6">
        <v>0</v>
      </c>
      <c r="BL559" s="6">
        <v>0</v>
      </c>
      <c r="BM559" s="6">
        <v>0</v>
      </c>
      <c r="BN559" s="6">
        <v>0</v>
      </c>
      <c r="BO559" s="6">
        <v>0</v>
      </c>
    </row>
    <row r="560" spans="3:67" ht="20.100000000000001" customHeight="1">
      <c r="C560" s="6">
        <v>61022206</v>
      </c>
      <c r="D560" s="7" t="s">
        <v>739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185" t="s">
        <v>748</v>
      </c>
      <c r="AS560" s="6" t="s">
        <v>156</v>
      </c>
      <c r="AT560" s="7" t="s">
        <v>157</v>
      </c>
      <c r="AU560" s="6" t="s">
        <v>697</v>
      </c>
      <c r="AV560" s="6">
        <v>0</v>
      </c>
      <c r="AW560" s="6">
        <v>21020020</v>
      </c>
      <c r="AX560" s="7" t="s">
        <v>158</v>
      </c>
      <c r="AY560" s="7">
        <v>0</v>
      </c>
      <c r="AZ560" s="6">
        <v>0</v>
      </c>
      <c r="BA560" s="6">
        <v>0</v>
      </c>
      <c r="BB560" s="108" t="s">
        <v>749</v>
      </c>
      <c r="BC560" s="6">
        <v>0</v>
      </c>
      <c r="BD560" s="6">
        <v>0</v>
      </c>
      <c r="BE560" s="6">
        <v>0</v>
      </c>
      <c r="BF560" s="6">
        <v>0</v>
      </c>
      <c r="BG560" s="6">
        <v>0</v>
      </c>
      <c r="BH560" s="6">
        <v>0</v>
      </c>
      <c r="BI560" s="109">
        <v>0</v>
      </c>
      <c r="BJ560" s="6">
        <v>1</v>
      </c>
      <c r="BK560" s="6">
        <v>0</v>
      </c>
      <c r="BL560" s="6">
        <v>0</v>
      </c>
      <c r="BM560" s="6">
        <v>0</v>
      </c>
      <c r="BN560" s="6">
        <v>0</v>
      </c>
      <c r="BO560" s="6">
        <v>0</v>
      </c>
    </row>
    <row r="561" spans="3:67" ht="20.100000000000001" customHeight="1">
      <c r="C561" s="14">
        <v>61022211</v>
      </c>
      <c r="D561" s="15" t="s">
        <v>750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751</v>
      </c>
      <c r="AV561" s="14">
        <v>10000006</v>
      </c>
      <c r="AW561" s="10">
        <v>60000004</v>
      </c>
      <c r="AX561" s="15" t="s">
        <v>752</v>
      </c>
      <c r="AY561" s="15" t="s">
        <v>156</v>
      </c>
      <c r="AZ561" s="13">
        <v>0</v>
      </c>
      <c r="BA561" s="13">
        <v>0</v>
      </c>
      <c r="BB561" s="67"/>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753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754</v>
      </c>
      <c r="AG562" s="6">
        <v>2</v>
      </c>
      <c r="AH562" s="6">
        <v>4</v>
      </c>
      <c r="AI562" s="6">
        <v>0</v>
      </c>
      <c r="AJ562" s="6">
        <v>2</v>
      </c>
      <c r="AK562" s="14">
        <v>0</v>
      </c>
      <c r="AL562" s="14">
        <v>0</v>
      </c>
      <c r="AM562" s="14">
        <v>0</v>
      </c>
      <c r="AN562" s="14">
        <v>2.1</v>
      </c>
      <c r="AO562" s="14">
        <v>2000</v>
      </c>
      <c r="AP562" s="14">
        <v>0.5</v>
      </c>
      <c r="AQ562" s="14">
        <v>0</v>
      </c>
      <c r="AR562" s="6">
        <v>0</v>
      </c>
      <c r="AS562" s="14">
        <v>90001021</v>
      </c>
      <c r="AT562" s="12" t="s">
        <v>755</v>
      </c>
      <c r="AU562" s="14" t="s">
        <v>756</v>
      </c>
      <c r="AV562" s="14">
        <v>10001006</v>
      </c>
      <c r="AW562" s="14">
        <v>21020030</v>
      </c>
      <c r="AX562" s="15" t="s">
        <v>228</v>
      </c>
      <c r="AY562" s="15" t="s">
        <v>757</v>
      </c>
      <c r="AZ562" s="13">
        <v>0</v>
      </c>
      <c r="BA562" s="13">
        <v>0</v>
      </c>
      <c r="BB562" s="107"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753</v>
      </c>
      <c r="E563" s="11">
        <v>1</v>
      </c>
      <c r="F563" s="14">
        <v>61022301</v>
      </c>
      <c r="G563" s="14">
        <f t="shared" ref="G563:G564" si="30">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754</v>
      </c>
      <c r="AG563" s="6">
        <v>2</v>
      </c>
      <c r="AH563" s="6">
        <v>4</v>
      </c>
      <c r="AI563" s="6">
        <v>0</v>
      </c>
      <c r="AJ563" s="6">
        <v>2</v>
      </c>
      <c r="AK563" s="14">
        <v>0</v>
      </c>
      <c r="AL563" s="14">
        <v>0</v>
      </c>
      <c r="AM563" s="14">
        <v>0</v>
      </c>
      <c r="AN563" s="14">
        <v>2.1</v>
      </c>
      <c r="AO563" s="14">
        <v>2000</v>
      </c>
      <c r="AP563" s="14">
        <v>0.5</v>
      </c>
      <c r="AQ563" s="14">
        <v>0</v>
      </c>
      <c r="AR563" s="6">
        <v>0</v>
      </c>
      <c r="AS563" s="14">
        <v>90001021</v>
      </c>
      <c r="AT563" s="12" t="s">
        <v>755</v>
      </c>
      <c r="AU563" s="14" t="s">
        <v>756</v>
      </c>
      <c r="AV563" s="14">
        <v>10001006</v>
      </c>
      <c r="AW563" s="14">
        <v>21020030</v>
      </c>
      <c r="AX563" s="15" t="s">
        <v>228</v>
      </c>
      <c r="AY563" s="15" t="s">
        <v>757</v>
      </c>
      <c r="AZ563" s="13">
        <v>0</v>
      </c>
      <c r="BA563" s="13">
        <v>0</v>
      </c>
      <c r="BB563" s="107" t="str">
        <f t="shared" ref="BB563:BB567" si="31">"立即对目标范围内的怪物每秒多次造成"&amp;W563*100&amp;"%攻击伤害+"&amp;X563&amp;"点固定伤害,并使目标眩晕,持续2秒"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753</v>
      </c>
      <c r="E564" s="11">
        <v>2</v>
      </c>
      <c r="F564" s="14">
        <v>61022301</v>
      </c>
      <c r="G564" s="14">
        <f t="shared" si="30"/>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754</v>
      </c>
      <c r="AG564" s="6">
        <v>2</v>
      </c>
      <c r="AH564" s="6">
        <v>4</v>
      </c>
      <c r="AI564" s="6">
        <v>0</v>
      </c>
      <c r="AJ564" s="6">
        <v>2</v>
      </c>
      <c r="AK564" s="14">
        <v>0</v>
      </c>
      <c r="AL564" s="14">
        <v>0</v>
      </c>
      <c r="AM564" s="14">
        <v>0</v>
      </c>
      <c r="AN564" s="14">
        <v>2.1</v>
      </c>
      <c r="AO564" s="14">
        <v>2000</v>
      </c>
      <c r="AP564" s="14">
        <v>0.5</v>
      </c>
      <c r="AQ564" s="14">
        <v>0</v>
      </c>
      <c r="AR564" s="6">
        <v>0</v>
      </c>
      <c r="AS564" s="14">
        <v>90001021</v>
      </c>
      <c r="AT564" s="12" t="s">
        <v>755</v>
      </c>
      <c r="AU564" s="14" t="s">
        <v>756</v>
      </c>
      <c r="AV564" s="14">
        <v>10001006</v>
      </c>
      <c r="AW564" s="14">
        <v>21020030</v>
      </c>
      <c r="AX564" s="15" t="s">
        <v>228</v>
      </c>
      <c r="AY564" s="15" t="s">
        <v>757</v>
      </c>
      <c r="AZ564" s="13">
        <v>0</v>
      </c>
      <c r="BA564" s="13">
        <v>0</v>
      </c>
      <c r="BB564" s="107" t="str">
        <f t="shared" si="31"/>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753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754</v>
      </c>
      <c r="AG565" s="6">
        <v>2</v>
      </c>
      <c r="AH565" s="6">
        <v>4</v>
      </c>
      <c r="AI565" s="6">
        <v>0</v>
      </c>
      <c r="AJ565" s="6">
        <v>2</v>
      </c>
      <c r="AK565" s="14">
        <v>0</v>
      </c>
      <c r="AL565" s="14">
        <v>0</v>
      </c>
      <c r="AM565" s="14">
        <v>0</v>
      </c>
      <c r="AN565" s="14">
        <v>2.1</v>
      </c>
      <c r="AO565" s="14">
        <v>2000</v>
      </c>
      <c r="AP565" s="14">
        <v>0.5</v>
      </c>
      <c r="AQ565" s="14">
        <v>0</v>
      </c>
      <c r="AR565" s="6">
        <v>0</v>
      </c>
      <c r="AS565" s="14">
        <v>90001021</v>
      </c>
      <c r="AT565" s="12" t="s">
        <v>755</v>
      </c>
      <c r="AU565" s="14" t="s">
        <v>756</v>
      </c>
      <c r="AV565" s="14">
        <v>10001006</v>
      </c>
      <c r="AW565" s="14">
        <v>21020030</v>
      </c>
      <c r="AX565" s="15" t="s">
        <v>228</v>
      </c>
      <c r="AY565" s="15" t="s">
        <v>757</v>
      </c>
      <c r="AZ565" s="13">
        <v>0</v>
      </c>
      <c r="BA565" s="13">
        <v>0</v>
      </c>
      <c r="BB565" s="107" t="str">
        <f t="shared" si="31"/>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753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754</v>
      </c>
      <c r="AG566" s="6">
        <v>2</v>
      </c>
      <c r="AH566" s="6">
        <v>4</v>
      </c>
      <c r="AI566" s="6">
        <v>0</v>
      </c>
      <c r="AJ566" s="6">
        <v>2</v>
      </c>
      <c r="AK566" s="14">
        <v>0</v>
      </c>
      <c r="AL566" s="14">
        <v>0</v>
      </c>
      <c r="AM566" s="14">
        <v>0</v>
      </c>
      <c r="AN566" s="14">
        <v>2.1</v>
      </c>
      <c r="AO566" s="14">
        <v>2000</v>
      </c>
      <c r="AP566" s="14">
        <v>0.5</v>
      </c>
      <c r="AQ566" s="14">
        <v>0</v>
      </c>
      <c r="AR566" s="6">
        <v>0</v>
      </c>
      <c r="AS566" s="14">
        <v>90001021</v>
      </c>
      <c r="AT566" s="12" t="s">
        <v>755</v>
      </c>
      <c r="AU566" s="14" t="s">
        <v>756</v>
      </c>
      <c r="AV566" s="14">
        <v>10001006</v>
      </c>
      <c r="AW566" s="14">
        <v>21020030</v>
      </c>
      <c r="AX566" s="15" t="s">
        <v>228</v>
      </c>
      <c r="AY566" s="15" t="s">
        <v>757</v>
      </c>
      <c r="AZ566" s="13">
        <v>0</v>
      </c>
      <c r="BA566" s="13">
        <v>0</v>
      </c>
      <c r="BB566" s="107" t="str">
        <f t="shared" si="31"/>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753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754</v>
      </c>
      <c r="AG567" s="6">
        <v>2</v>
      </c>
      <c r="AH567" s="6">
        <v>4</v>
      </c>
      <c r="AI567" s="6">
        <v>0</v>
      </c>
      <c r="AJ567" s="6">
        <v>2</v>
      </c>
      <c r="AK567" s="14">
        <v>0</v>
      </c>
      <c r="AL567" s="14">
        <v>0</v>
      </c>
      <c r="AM567" s="14">
        <v>0</v>
      </c>
      <c r="AN567" s="14">
        <v>2.1</v>
      </c>
      <c r="AO567" s="14">
        <v>2000</v>
      </c>
      <c r="AP567" s="14">
        <v>0.5</v>
      </c>
      <c r="AQ567" s="14">
        <v>0</v>
      </c>
      <c r="AR567" s="6">
        <v>0</v>
      </c>
      <c r="AS567" s="14">
        <v>90001021</v>
      </c>
      <c r="AT567" s="12" t="s">
        <v>755</v>
      </c>
      <c r="AU567" s="14" t="s">
        <v>756</v>
      </c>
      <c r="AV567" s="14">
        <v>10001006</v>
      </c>
      <c r="AW567" s="14">
        <v>21020030</v>
      </c>
      <c r="AX567" s="15" t="s">
        <v>228</v>
      </c>
      <c r="AY567" s="15" t="s">
        <v>757</v>
      </c>
      <c r="AZ567" s="13">
        <v>0</v>
      </c>
      <c r="BA567" s="13">
        <v>0</v>
      </c>
      <c r="BB567" s="107" t="str">
        <f t="shared" si="31"/>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758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532</v>
      </c>
      <c r="AG568" s="6">
        <v>2</v>
      </c>
      <c r="AH568" s="6">
        <v>2</v>
      </c>
      <c r="AI568" s="6">
        <v>0</v>
      </c>
      <c r="AJ568" s="6">
        <v>3</v>
      </c>
      <c r="AK568" s="14">
        <v>0</v>
      </c>
      <c r="AL568" s="14">
        <v>0.5</v>
      </c>
      <c r="AM568" s="14">
        <v>0</v>
      </c>
      <c r="AN568" s="11">
        <v>0.2</v>
      </c>
      <c r="AO568" s="11">
        <v>200</v>
      </c>
      <c r="AP568" s="11">
        <v>0</v>
      </c>
      <c r="AQ568" s="11">
        <v>50</v>
      </c>
      <c r="AR568" s="6">
        <v>0</v>
      </c>
      <c r="AS568" s="209" t="s">
        <v>2211</v>
      </c>
      <c r="AT568" s="12" t="s">
        <v>755</v>
      </c>
      <c r="AU568" s="11" t="s">
        <v>167</v>
      </c>
      <c r="AV568" s="14">
        <v>10001007</v>
      </c>
      <c r="AW568" s="14">
        <v>21020040</v>
      </c>
      <c r="AX568" s="12" t="s">
        <v>168</v>
      </c>
      <c r="AY568" s="15">
        <v>0</v>
      </c>
      <c r="AZ568" s="13">
        <v>0</v>
      </c>
      <c r="BA568" s="13">
        <v>0</v>
      </c>
      <c r="BB568" s="107"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758</v>
      </c>
      <c r="E569" s="11">
        <v>1</v>
      </c>
      <c r="F569" s="14">
        <v>61022401</v>
      </c>
      <c r="G569" s="14">
        <f t="shared" ref="G569:G570" si="32">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532</v>
      </c>
      <c r="AG569" s="6">
        <v>2</v>
      </c>
      <c r="AH569" s="6">
        <v>2</v>
      </c>
      <c r="AI569" s="6">
        <v>0</v>
      </c>
      <c r="AJ569" s="6">
        <v>3</v>
      </c>
      <c r="AK569" s="14">
        <v>0</v>
      </c>
      <c r="AL569" s="14">
        <v>0.5</v>
      </c>
      <c r="AM569" s="14">
        <v>0</v>
      </c>
      <c r="AN569" s="11">
        <v>0.2</v>
      </c>
      <c r="AO569" s="11">
        <v>200</v>
      </c>
      <c r="AP569" s="11">
        <v>0</v>
      </c>
      <c r="AQ569" s="11">
        <v>50</v>
      </c>
      <c r="AR569" s="6">
        <v>0</v>
      </c>
      <c r="AS569" s="209" t="s">
        <v>2211</v>
      </c>
      <c r="AT569" s="12" t="s">
        <v>755</v>
      </c>
      <c r="AU569" s="11" t="s">
        <v>167</v>
      </c>
      <c r="AV569" s="14">
        <v>10001007</v>
      </c>
      <c r="AW569" s="14">
        <v>21020040</v>
      </c>
      <c r="AX569" s="12" t="s">
        <v>168</v>
      </c>
      <c r="AY569" s="15">
        <v>0</v>
      </c>
      <c r="AZ569" s="13">
        <v>0</v>
      </c>
      <c r="BA569" s="13">
        <v>0</v>
      </c>
      <c r="BB569" s="107" t="str">
        <f t="shared" ref="BB569:BB573" si="33">"蓄力0.5秒,对目标快速突击,所经过的直线区域造成"&amp;W569*100&amp;"%伤害+"&amp;X569&amp;"点固定伤害并眩晕2秒,如果目标是怪物,则对其造成易伤状态,使其受到伤害额外提升20%,持续10秒"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758</v>
      </c>
      <c r="E570" s="11">
        <v>2</v>
      </c>
      <c r="F570" s="14">
        <v>61022401</v>
      </c>
      <c r="G570" s="14">
        <f t="shared" si="32"/>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532</v>
      </c>
      <c r="AG570" s="6">
        <v>2</v>
      </c>
      <c r="AH570" s="6">
        <v>2</v>
      </c>
      <c r="AI570" s="6">
        <v>0</v>
      </c>
      <c r="AJ570" s="6">
        <v>3</v>
      </c>
      <c r="AK570" s="14">
        <v>0</v>
      </c>
      <c r="AL570" s="14">
        <v>0.5</v>
      </c>
      <c r="AM570" s="14">
        <v>0</v>
      </c>
      <c r="AN570" s="11">
        <v>0.2</v>
      </c>
      <c r="AO570" s="11">
        <v>200</v>
      </c>
      <c r="AP570" s="11">
        <v>0</v>
      </c>
      <c r="AQ570" s="11">
        <v>50</v>
      </c>
      <c r="AR570" s="6">
        <v>0</v>
      </c>
      <c r="AS570" s="209" t="s">
        <v>2211</v>
      </c>
      <c r="AT570" s="12" t="s">
        <v>755</v>
      </c>
      <c r="AU570" s="11" t="s">
        <v>167</v>
      </c>
      <c r="AV570" s="14">
        <v>10001007</v>
      </c>
      <c r="AW570" s="14">
        <v>21020040</v>
      </c>
      <c r="AX570" s="12" t="s">
        <v>168</v>
      </c>
      <c r="AY570" s="15">
        <v>0</v>
      </c>
      <c r="AZ570" s="13">
        <v>0</v>
      </c>
      <c r="BA570" s="13">
        <v>0</v>
      </c>
      <c r="BB570" s="107" t="str">
        <f t="shared" si="33"/>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758</v>
      </c>
      <c r="E571" s="11">
        <v>3</v>
      </c>
      <c r="F571" s="14">
        <v>61022401</v>
      </c>
      <c r="G571" s="11">
        <v>0</v>
      </c>
      <c r="H571" s="13">
        <v>0</v>
      </c>
      <c r="I571" s="14">
        <v>0</v>
      </c>
      <c r="J571" s="10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532</v>
      </c>
      <c r="AG571" s="6">
        <v>2</v>
      </c>
      <c r="AH571" s="6">
        <v>2</v>
      </c>
      <c r="AI571" s="6">
        <v>0</v>
      </c>
      <c r="AJ571" s="6">
        <v>3</v>
      </c>
      <c r="AK571" s="14">
        <v>0</v>
      </c>
      <c r="AL571" s="14">
        <v>0.5</v>
      </c>
      <c r="AM571" s="14">
        <v>0</v>
      </c>
      <c r="AN571" s="11">
        <v>0.2</v>
      </c>
      <c r="AO571" s="11">
        <v>200</v>
      </c>
      <c r="AP571" s="11">
        <v>0</v>
      </c>
      <c r="AQ571" s="11">
        <v>50</v>
      </c>
      <c r="AR571" s="6">
        <v>0</v>
      </c>
      <c r="AS571" s="209" t="s">
        <v>2211</v>
      </c>
      <c r="AT571" s="12" t="s">
        <v>755</v>
      </c>
      <c r="AU571" s="11" t="s">
        <v>167</v>
      </c>
      <c r="AV571" s="14">
        <v>10001007</v>
      </c>
      <c r="AW571" s="14">
        <v>21020040</v>
      </c>
      <c r="AX571" s="12" t="s">
        <v>168</v>
      </c>
      <c r="AY571" s="15">
        <v>0</v>
      </c>
      <c r="AZ571" s="13">
        <v>0</v>
      </c>
      <c r="BA571" s="13">
        <v>0</v>
      </c>
      <c r="BB571" s="107" t="str">
        <f t="shared" si="33"/>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758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532</v>
      </c>
      <c r="AG572" s="6">
        <v>2</v>
      </c>
      <c r="AH572" s="6">
        <v>2</v>
      </c>
      <c r="AI572" s="6">
        <v>0</v>
      </c>
      <c r="AJ572" s="6">
        <v>3</v>
      </c>
      <c r="AK572" s="14">
        <v>0</v>
      </c>
      <c r="AL572" s="14">
        <v>0.5</v>
      </c>
      <c r="AM572" s="14">
        <v>0</v>
      </c>
      <c r="AN572" s="11">
        <v>0.2</v>
      </c>
      <c r="AO572" s="11">
        <v>200</v>
      </c>
      <c r="AP572" s="11">
        <v>0</v>
      </c>
      <c r="AQ572" s="11">
        <v>50</v>
      </c>
      <c r="AR572" s="6">
        <v>0</v>
      </c>
      <c r="AS572" s="209" t="s">
        <v>2211</v>
      </c>
      <c r="AT572" s="12" t="s">
        <v>755</v>
      </c>
      <c r="AU572" s="11" t="s">
        <v>167</v>
      </c>
      <c r="AV572" s="14">
        <v>10001007</v>
      </c>
      <c r="AW572" s="14">
        <v>21020040</v>
      </c>
      <c r="AX572" s="12" t="s">
        <v>168</v>
      </c>
      <c r="AY572" s="15">
        <v>0</v>
      </c>
      <c r="AZ572" s="13">
        <v>0</v>
      </c>
      <c r="BA572" s="13">
        <v>0</v>
      </c>
      <c r="BB572" s="107" t="str">
        <f t="shared" si="33"/>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758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532</v>
      </c>
      <c r="AG573" s="6">
        <v>2</v>
      </c>
      <c r="AH573" s="6">
        <v>2</v>
      </c>
      <c r="AI573" s="6">
        <v>0</v>
      </c>
      <c r="AJ573" s="6">
        <v>3</v>
      </c>
      <c r="AK573" s="14">
        <v>0</v>
      </c>
      <c r="AL573" s="14">
        <v>0.5</v>
      </c>
      <c r="AM573" s="14">
        <v>0</v>
      </c>
      <c r="AN573" s="11">
        <v>0.2</v>
      </c>
      <c r="AO573" s="11">
        <v>200</v>
      </c>
      <c r="AP573" s="11">
        <v>0</v>
      </c>
      <c r="AQ573" s="11">
        <v>50</v>
      </c>
      <c r="AR573" s="6">
        <v>0</v>
      </c>
      <c r="AS573" s="209" t="s">
        <v>2211</v>
      </c>
      <c r="AT573" s="12" t="s">
        <v>755</v>
      </c>
      <c r="AU573" s="11" t="s">
        <v>167</v>
      </c>
      <c r="AV573" s="14">
        <v>10001007</v>
      </c>
      <c r="AW573" s="14">
        <v>21020040</v>
      </c>
      <c r="AX573" s="12" t="s">
        <v>168</v>
      </c>
      <c r="AY573" s="15">
        <v>0</v>
      </c>
      <c r="AZ573" s="13">
        <v>0</v>
      </c>
      <c r="BA573" s="13">
        <v>0</v>
      </c>
      <c r="BB573" s="107" t="str">
        <f t="shared" si="33"/>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7" t="s">
        <v>759</v>
      </c>
      <c r="E574" s="24">
        <v>0</v>
      </c>
      <c r="F574" s="24">
        <v>61023101</v>
      </c>
      <c r="G574" s="24">
        <f t="shared" ref="G574:G576" si="34">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7" t="s">
        <v>760</v>
      </c>
      <c r="AS574" s="37" t="s">
        <v>156</v>
      </c>
      <c r="AT574" s="37" t="s">
        <v>727</v>
      </c>
      <c r="AU574" s="24" t="s">
        <v>756</v>
      </c>
      <c r="AV574" s="24">
        <v>10000009</v>
      </c>
      <c r="AW574" s="24">
        <v>21020050</v>
      </c>
      <c r="AX574" s="37" t="s">
        <v>761</v>
      </c>
      <c r="AY574" s="37">
        <v>0</v>
      </c>
      <c r="AZ574" s="24">
        <v>0</v>
      </c>
      <c r="BA574" s="24">
        <v>0</v>
      </c>
      <c r="BB574" s="106" t="str">
        <f t="shared" ref="BB574:BB579" si="35">"立即对目标范围内的怪物造成"&amp;W574*100&amp;"%攻击伤害+"&amp;X574&amp;"点固定伤害,并附带1秒眩晕效果"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7" t="s">
        <v>759</v>
      </c>
      <c r="E575" s="24">
        <v>1</v>
      </c>
      <c r="F575" s="24">
        <v>61023101</v>
      </c>
      <c r="G575" s="24">
        <f t="shared" si="34"/>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7" t="s">
        <v>760</v>
      </c>
      <c r="AS575" s="37" t="s">
        <v>156</v>
      </c>
      <c r="AT575" s="37" t="s">
        <v>727</v>
      </c>
      <c r="AU575" s="24" t="s">
        <v>756</v>
      </c>
      <c r="AV575" s="24">
        <v>10000009</v>
      </c>
      <c r="AW575" s="24">
        <v>21020050</v>
      </c>
      <c r="AX575" s="37" t="s">
        <v>761</v>
      </c>
      <c r="AY575" s="37">
        <v>0</v>
      </c>
      <c r="AZ575" s="24">
        <v>0</v>
      </c>
      <c r="BA575" s="24">
        <v>0</v>
      </c>
      <c r="BB575" s="106" t="str">
        <f t="shared" si="35"/>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7" t="s">
        <v>759</v>
      </c>
      <c r="E576" s="24">
        <v>2</v>
      </c>
      <c r="F576" s="24">
        <v>61023101</v>
      </c>
      <c r="G576" s="24">
        <f t="shared" si="34"/>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7" t="s">
        <v>760</v>
      </c>
      <c r="AS576" s="37" t="s">
        <v>156</v>
      </c>
      <c r="AT576" s="37" t="s">
        <v>727</v>
      </c>
      <c r="AU576" s="24" t="s">
        <v>756</v>
      </c>
      <c r="AV576" s="24">
        <v>10000009</v>
      </c>
      <c r="AW576" s="24">
        <v>21020050</v>
      </c>
      <c r="AX576" s="37" t="s">
        <v>761</v>
      </c>
      <c r="AY576" s="37">
        <v>0</v>
      </c>
      <c r="AZ576" s="24">
        <v>0</v>
      </c>
      <c r="BA576" s="24">
        <v>0</v>
      </c>
      <c r="BB576" s="106" t="str">
        <f t="shared" si="35"/>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7" t="s">
        <v>759</v>
      </c>
      <c r="E577" s="24">
        <v>3</v>
      </c>
      <c r="F577" s="24">
        <v>61023101</v>
      </c>
      <c r="G577" s="24">
        <v>0</v>
      </c>
      <c r="H577" s="24">
        <v>0</v>
      </c>
      <c r="I577" s="24">
        <v>0</v>
      </c>
      <c r="J577" s="105">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7" t="s">
        <v>760</v>
      </c>
      <c r="AS577" s="37" t="s">
        <v>156</v>
      </c>
      <c r="AT577" s="37" t="s">
        <v>727</v>
      </c>
      <c r="AU577" s="24" t="s">
        <v>756</v>
      </c>
      <c r="AV577" s="24">
        <v>10000009</v>
      </c>
      <c r="AW577" s="24">
        <v>21020050</v>
      </c>
      <c r="AX577" s="37" t="s">
        <v>761</v>
      </c>
      <c r="AY577" s="37">
        <v>0</v>
      </c>
      <c r="AZ577" s="24">
        <v>0</v>
      </c>
      <c r="BA577" s="24">
        <v>0</v>
      </c>
      <c r="BB577" s="106" t="str">
        <f t="shared" si="35"/>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7" t="s">
        <v>759</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7" t="s">
        <v>760</v>
      </c>
      <c r="AS578" s="37" t="s">
        <v>156</v>
      </c>
      <c r="AT578" s="37" t="s">
        <v>727</v>
      </c>
      <c r="AU578" s="24" t="s">
        <v>756</v>
      </c>
      <c r="AV578" s="24">
        <v>10000009</v>
      </c>
      <c r="AW578" s="24">
        <v>21020050</v>
      </c>
      <c r="AX578" s="37" t="s">
        <v>761</v>
      </c>
      <c r="AY578" s="37">
        <v>0</v>
      </c>
      <c r="AZ578" s="24">
        <v>0</v>
      </c>
      <c r="BA578" s="24">
        <v>0</v>
      </c>
      <c r="BB578" s="106" t="str">
        <f t="shared" si="35"/>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7" t="s">
        <v>759</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7" t="s">
        <v>760</v>
      </c>
      <c r="AS579" s="37" t="s">
        <v>156</v>
      </c>
      <c r="AT579" s="37" t="s">
        <v>727</v>
      </c>
      <c r="AU579" s="24" t="s">
        <v>756</v>
      </c>
      <c r="AV579" s="24">
        <v>10000009</v>
      </c>
      <c r="AW579" s="24">
        <v>21020050</v>
      </c>
      <c r="AX579" s="37" t="s">
        <v>761</v>
      </c>
      <c r="AY579" s="37">
        <v>0</v>
      </c>
      <c r="AZ579" s="24">
        <v>0</v>
      </c>
      <c r="BA579" s="24">
        <v>0</v>
      </c>
      <c r="BB579" s="106" t="str">
        <f t="shared" si="35"/>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762</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189" t="s">
        <v>763</v>
      </c>
      <c r="AT580" s="15" t="s">
        <v>727</v>
      </c>
      <c r="AU580" s="14" t="s">
        <v>347</v>
      </c>
      <c r="AV580" s="14">
        <v>10000009</v>
      </c>
      <c r="AW580" s="14">
        <v>21020050</v>
      </c>
      <c r="AX580" s="12" t="s">
        <v>729</v>
      </c>
      <c r="AY580" s="15">
        <v>0</v>
      </c>
      <c r="AZ580" s="13">
        <v>0</v>
      </c>
      <c r="BA580" s="13">
        <v>0</v>
      </c>
      <c r="BB580" s="107"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762</v>
      </c>
      <c r="E581" s="11">
        <v>1</v>
      </c>
      <c r="F581" s="14">
        <v>61023101</v>
      </c>
      <c r="G581" s="14">
        <f t="shared" ref="G581:G582" si="36">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189" t="s">
        <v>763</v>
      </c>
      <c r="AT581" s="15" t="s">
        <v>727</v>
      </c>
      <c r="AU581" s="14" t="s">
        <v>347</v>
      </c>
      <c r="AV581" s="14">
        <v>10000009</v>
      </c>
      <c r="AW581" s="14">
        <v>21030010</v>
      </c>
      <c r="AX581" s="12" t="s">
        <v>729</v>
      </c>
      <c r="AY581" s="15">
        <v>0</v>
      </c>
      <c r="AZ581" s="13">
        <v>0</v>
      </c>
      <c r="BA581" s="13">
        <v>0</v>
      </c>
      <c r="BB581" s="107" t="str">
        <f t="shared" ref="BB581:BB585" si="37">"立即对目标范围内的怪物造成"&amp;W581*100&amp;"%攻击伤害+"&amp;X581&amp;"点固定伤害,并附带1秒眩晕效果,对怪物将怪立即拉近至自身攻击范围并将眩晕效果将提升至2秒"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762</v>
      </c>
      <c r="E582" s="11">
        <v>2</v>
      </c>
      <c r="F582" s="14">
        <v>61023101</v>
      </c>
      <c r="G582" s="14">
        <f t="shared" si="36"/>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189" t="s">
        <v>763</v>
      </c>
      <c r="AT582" s="15" t="s">
        <v>727</v>
      </c>
      <c r="AU582" s="14" t="s">
        <v>347</v>
      </c>
      <c r="AV582" s="14">
        <v>10000009</v>
      </c>
      <c r="AW582" s="14">
        <v>21030010</v>
      </c>
      <c r="AX582" s="12" t="s">
        <v>729</v>
      </c>
      <c r="AY582" s="15">
        <v>0</v>
      </c>
      <c r="AZ582" s="13">
        <v>0</v>
      </c>
      <c r="BA582" s="13">
        <v>0</v>
      </c>
      <c r="BB582" s="107" t="str">
        <f t="shared" si="37"/>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762</v>
      </c>
      <c r="E583" s="11">
        <v>3</v>
      </c>
      <c r="F583" s="14">
        <v>61023101</v>
      </c>
      <c r="G583" s="11">
        <v>0</v>
      </c>
      <c r="H583" s="13">
        <v>0</v>
      </c>
      <c r="I583" s="11">
        <v>0</v>
      </c>
      <c r="J583" s="10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189" t="s">
        <v>763</v>
      </c>
      <c r="AT583" s="15" t="s">
        <v>727</v>
      </c>
      <c r="AU583" s="14" t="s">
        <v>347</v>
      </c>
      <c r="AV583" s="14">
        <v>10000009</v>
      </c>
      <c r="AW583" s="14">
        <v>21030010</v>
      </c>
      <c r="AX583" s="12" t="s">
        <v>729</v>
      </c>
      <c r="AY583" s="15">
        <v>0</v>
      </c>
      <c r="AZ583" s="13">
        <v>0</v>
      </c>
      <c r="BA583" s="13">
        <v>0</v>
      </c>
      <c r="BB583" s="107" t="str">
        <f t="shared" si="37"/>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762</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189" t="s">
        <v>763</v>
      </c>
      <c r="AT584" s="15" t="s">
        <v>727</v>
      </c>
      <c r="AU584" s="14" t="s">
        <v>347</v>
      </c>
      <c r="AV584" s="14">
        <v>10000009</v>
      </c>
      <c r="AW584" s="14">
        <v>21030010</v>
      </c>
      <c r="AX584" s="12" t="s">
        <v>729</v>
      </c>
      <c r="AY584" s="15">
        <v>0</v>
      </c>
      <c r="AZ584" s="13">
        <v>0</v>
      </c>
      <c r="BA584" s="13">
        <v>0</v>
      </c>
      <c r="BB584" s="107" t="str">
        <f t="shared" si="37"/>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762</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189" t="s">
        <v>763</v>
      </c>
      <c r="AT585" s="15" t="s">
        <v>727</v>
      </c>
      <c r="AU585" s="14" t="s">
        <v>347</v>
      </c>
      <c r="AV585" s="14">
        <v>10000009</v>
      </c>
      <c r="AW585" s="14">
        <v>21030010</v>
      </c>
      <c r="AX585" s="12" t="s">
        <v>729</v>
      </c>
      <c r="AY585" s="15">
        <v>0</v>
      </c>
      <c r="AZ585" s="13">
        <v>0</v>
      </c>
      <c r="BA585" s="13">
        <v>0</v>
      </c>
      <c r="BB585" s="107" t="str">
        <f t="shared" si="37"/>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764</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185" t="s">
        <v>765</v>
      </c>
      <c r="AS586" s="6" t="s">
        <v>156</v>
      </c>
      <c r="AT586" s="7" t="s">
        <v>766</v>
      </c>
      <c r="AU586" s="6" t="s">
        <v>697</v>
      </c>
      <c r="AV586" s="6">
        <v>0</v>
      </c>
      <c r="AW586" s="6">
        <v>21030020</v>
      </c>
      <c r="AX586" s="7" t="s">
        <v>158</v>
      </c>
      <c r="AY586" s="7" t="s">
        <v>156</v>
      </c>
      <c r="AZ586" s="6">
        <v>0</v>
      </c>
      <c r="BA586" s="6">
        <v>0</v>
      </c>
      <c r="BB586" s="108" t="s">
        <v>767</v>
      </c>
      <c r="BC586" s="6">
        <v>0</v>
      </c>
      <c r="BD586" s="6">
        <v>0</v>
      </c>
      <c r="BE586" s="6">
        <v>0</v>
      </c>
      <c r="BF586" s="6">
        <v>0</v>
      </c>
      <c r="BG586" s="6">
        <v>0</v>
      </c>
      <c r="BH586" s="6">
        <v>0</v>
      </c>
      <c r="BI586" s="109">
        <v>0</v>
      </c>
      <c r="BJ586" s="6">
        <v>0</v>
      </c>
      <c r="BK586" s="6">
        <v>0</v>
      </c>
      <c r="BL586" s="6">
        <v>0</v>
      </c>
      <c r="BM586" s="6">
        <v>0</v>
      </c>
      <c r="BN586" s="6">
        <v>0</v>
      </c>
      <c r="BO586" s="6">
        <v>0</v>
      </c>
    </row>
    <row r="587" spans="3:67" ht="20.100000000000001" customHeight="1">
      <c r="C587" s="6">
        <v>61023202</v>
      </c>
      <c r="D587" s="7" t="s">
        <v>764</v>
      </c>
      <c r="E587" s="6">
        <v>1</v>
      </c>
      <c r="F587" s="6">
        <v>61023201</v>
      </c>
      <c r="G587" s="6">
        <f t="shared" ref="G587:G588" si="38">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185" t="s">
        <v>768</v>
      </c>
      <c r="AS587" s="6" t="s">
        <v>156</v>
      </c>
      <c r="AT587" s="7" t="s">
        <v>766</v>
      </c>
      <c r="AU587" s="6" t="s">
        <v>697</v>
      </c>
      <c r="AV587" s="6">
        <v>0</v>
      </c>
      <c r="AW587" s="6">
        <v>21030020</v>
      </c>
      <c r="AX587" s="7" t="s">
        <v>158</v>
      </c>
      <c r="AY587" s="7" t="s">
        <v>156</v>
      </c>
      <c r="AZ587" s="6">
        <v>0</v>
      </c>
      <c r="BA587" s="6">
        <v>0</v>
      </c>
      <c r="BB587" s="108" t="s">
        <v>769</v>
      </c>
      <c r="BC587" s="6">
        <v>0</v>
      </c>
      <c r="BD587" s="6">
        <v>0</v>
      </c>
      <c r="BE587" s="6">
        <v>0</v>
      </c>
      <c r="BF587" s="6">
        <v>0</v>
      </c>
      <c r="BG587" s="6">
        <v>0</v>
      </c>
      <c r="BH587" s="6">
        <v>0</v>
      </c>
      <c r="BI587" s="109">
        <v>0</v>
      </c>
      <c r="BJ587" s="6">
        <v>0</v>
      </c>
      <c r="BK587" s="6">
        <v>0</v>
      </c>
      <c r="BL587" s="6">
        <v>0</v>
      </c>
      <c r="BM587" s="6">
        <v>0</v>
      </c>
      <c r="BN587" s="6">
        <v>0</v>
      </c>
      <c r="BO587" s="6">
        <v>0</v>
      </c>
    </row>
    <row r="588" spans="3:67" ht="20.100000000000001" customHeight="1">
      <c r="C588" s="6">
        <v>61023203</v>
      </c>
      <c r="D588" s="7" t="s">
        <v>764</v>
      </c>
      <c r="E588" s="6">
        <v>2</v>
      </c>
      <c r="F588" s="6">
        <v>61023201</v>
      </c>
      <c r="G588" s="6">
        <f t="shared" si="38"/>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185" t="s">
        <v>770</v>
      </c>
      <c r="AS588" s="6" t="s">
        <v>156</v>
      </c>
      <c r="AT588" s="7" t="s">
        <v>766</v>
      </c>
      <c r="AU588" s="6" t="s">
        <v>697</v>
      </c>
      <c r="AV588" s="6">
        <v>0</v>
      </c>
      <c r="AW588" s="6">
        <v>21030020</v>
      </c>
      <c r="AX588" s="7" t="s">
        <v>158</v>
      </c>
      <c r="AY588" s="7" t="s">
        <v>156</v>
      </c>
      <c r="AZ588" s="6">
        <v>0</v>
      </c>
      <c r="BA588" s="6">
        <v>0</v>
      </c>
      <c r="BB588" s="108" t="s">
        <v>771</v>
      </c>
      <c r="BC588" s="6">
        <v>0</v>
      </c>
      <c r="BD588" s="6">
        <v>0</v>
      </c>
      <c r="BE588" s="6">
        <v>0</v>
      </c>
      <c r="BF588" s="6">
        <v>0</v>
      </c>
      <c r="BG588" s="6">
        <v>0</v>
      </c>
      <c r="BH588" s="6">
        <v>0</v>
      </c>
      <c r="BI588" s="109">
        <v>0</v>
      </c>
      <c r="BJ588" s="6">
        <v>0</v>
      </c>
      <c r="BK588" s="6">
        <v>0</v>
      </c>
      <c r="BL588" s="6">
        <v>0</v>
      </c>
      <c r="BM588" s="6">
        <v>0</v>
      </c>
      <c r="BN588" s="6">
        <v>0</v>
      </c>
      <c r="BO588" s="6">
        <v>0</v>
      </c>
    </row>
    <row r="589" spans="3:67" ht="20.100000000000001" customHeight="1">
      <c r="C589" s="6">
        <v>61023204</v>
      </c>
      <c r="D589" s="7" t="s">
        <v>764</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185" t="s">
        <v>772</v>
      </c>
      <c r="AS589" s="6" t="s">
        <v>156</v>
      </c>
      <c r="AT589" s="7" t="s">
        <v>766</v>
      </c>
      <c r="AU589" s="6" t="s">
        <v>697</v>
      </c>
      <c r="AV589" s="6">
        <v>0</v>
      </c>
      <c r="AW589" s="6">
        <v>21030020</v>
      </c>
      <c r="AX589" s="7" t="s">
        <v>158</v>
      </c>
      <c r="AY589" s="7" t="s">
        <v>156</v>
      </c>
      <c r="AZ589" s="6">
        <v>0</v>
      </c>
      <c r="BA589" s="6">
        <v>0</v>
      </c>
      <c r="BB589" s="108" t="s">
        <v>773</v>
      </c>
      <c r="BC589" s="6">
        <v>0</v>
      </c>
      <c r="BD589" s="6">
        <v>0</v>
      </c>
      <c r="BE589" s="6">
        <v>0</v>
      </c>
      <c r="BF589" s="6">
        <v>0</v>
      </c>
      <c r="BG589" s="6">
        <v>0</v>
      </c>
      <c r="BH589" s="6">
        <v>0</v>
      </c>
      <c r="BI589" s="109">
        <v>0</v>
      </c>
      <c r="BJ589" s="6">
        <v>0</v>
      </c>
      <c r="BK589" s="6">
        <v>0</v>
      </c>
      <c r="BL589" s="6">
        <v>0</v>
      </c>
      <c r="BM589" s="6">
        <v>0</v>
      </c>
      <c r="BN589" s="6">
        <v>0</v>
      </c>
      <c r="BO589" s="6">
        <v>0</v>
      </c>
    </row>
    <row r="590" spans="3:67" ht="20.100000000000001" customHeight="1">
      <c r="C590" s="6">
        <v>61023205</v>
      </c>
      <c r="D590" s="7" t="s">
        <v>764</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185" t="s">
        <v>774</v>
      </c>
      <c r="AS590" s="6" t="s">
        <v>156</v>
      </c>
      <c r="AT590" s="7" t="s">
        <v>766</v>
      </c>
      <c r="AU590" s="6" t="s">
        <v>697</v>
      </c>
      <c r="AV590" s="6">
        <v>0</v>
      </c>
      <c r="AW590" s="6">
        <v>21030020</v>
      </c>
      <c r="AX590" s="7" t="s">
        <v>158</v>
      </c>
      <c r="AY590" s="7" t="s">
        <v>156</v>
      </c>
      <c r="AZ590" s="6">
        <v>0</v>
      </c>
      <c r="BA590" s="6">
        <v>0</v>
      </c>
      <c r="BB590" s="108" t="s">
        <v>775</v>
      </c>
      <c r="BC590" s="6">
        <v>0</v>
      </c>
      <c r="BD590" s="6">
        <v>0</v>
      </c>
      <c r="BE590" s="6">
        <v>0</v>
      </c>
      <c r="BF590" s="6">
        <v>0</v>
      </c>
      <c r="BG590" s="6">
        <v>0</v>
      </c>
      <c r="BH590" s="6">
        <v>0</v>
      </c>
      <c r="BI590" s="109">
        <v>0</v>
      </c>
      <c r="BJ590" s="6">
        <v>0</v>
      </c>
      <c r="BK590" s="6">
        <v>0</v>
      </c>
      <c r="BL590" s="6">
        <v>0</v>
      </c>
      <c r="BM590" s="6">
        <v>0</v>
      </c>
      <c r="BN590" s="6">
        <v>0</v>
      </c>
      <c r="BO590" s="6">
        <v>0</v>
      </c>
    </row>
    <row r="591" spans="3:67" ht="20.100000000000001" customHeight="1">
      <c r="C591" s="6">
        <v>61023206</v>
      </c>
      <c r="D591" s="7" t="s">
        <v>764</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185" t="s">
        <v>776</v>
      </c>
      <c r="AS591" s="6" t="s">
        <v>156</v>
      </c>
      <c r="AT591" s="7" t="s">
        <v>766</v>
      </c>
      <c r="AU591" s="6" t="s">
        <v>697</v>
      </c>
      <c r="AV591" s="6">
        <v>0</v>
      </c>
      <c r="AW591" s="6">
        <v>21030020</v>
      </c>
      <c r="AX591" s="7" t="s">
        <v>158</v>
      </c>
      <c r="AY591" s="7" t="s">
        <v>156</v>
      </c>
      <c r="AZ591" s="6">
        <v>0</v>
      </c>
      <c r="BA591" s="6">
        <v>0</v>
      </c>
      <c r="BB591" s="108" t="s">
        <v>777</v>
      </c>
      <c r="BC591" s="6">
        <v>0</v>
      </c>
      <c r="BD591" s="6">
        <v>0</v>
      </c>
      <c r="BE591" s="6">
        <v>0</v>
      </c>
      <c r="BF591" s="6">
        <v>0</v>
      </c>
      <c r="BG591" s="6">
        <v>0</v>
      </c>
      <c r="BH591" s="6">
        <v>0</v>
      </c>
      <c r="BI591" s="109">
        <v>0</v>
      </c>
      <c r="BJ591" s="6">
        <v>0</v>
      </c>
      <c r="BK591" s="6">
        <v>0</v>
      </c>
      <c r="BL591" s="6">
        <v>0</v>
      </c>
      <c r="BM591" s="6">
        <v>0</v>
      </c>
      <c r="BN591" s="6">
        <v>0</v>
      </c>
      <c r="BO591" s="6">
        <v>0</v>
      </c>
    </row>
    <row r="592" spans="3:67" ht="20.100000000000001" customHeight="1">
      <c r="C592" s="14">
        <v>61023301</v>
      </c>
      <c r="D592" s="15" t="s">
        <v>778</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189" t="s">
        <v>2312</v>
      </c>
      <c r="AT592" s="15" t="s">
        <v>157</v>
      </c>
      <c r="AU592" s="14" t="s">
        <v>732</v>
      </c>
      <c r="AV592" s="14">
        <v>10004004</v>
      </c>
      <c r="AW592" s="14">
        <v>21030030</v>
      </c>
      <c r="AX592" s="15" t="s">
        <v>779</v>
      </c>
      <c r="AY592" s="15" t="s">
        <v>506</v>
      </c>
      <c r="AZ592" s="13">
        <v>0</v>
      </c>
      <c r="BA592" s="13">
        <v>0</v>
      </c>
      <c r="BB592" s="107"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778</v>
      </c>
      <c r="E593" s="11">
        <v>1</v>
      </c>
      <c r="F593" s="14">
        <v>61023301</v>
      </c>
      <c r="G593" s="14">
        <f t="shared" ref="G593:G594" si="39">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189" t="s">
        <v>2312</v>
      </c>
      <c r="AT593" s="15" t="s">
        <v>157</v>
      </c>
      <c r="AU593" s="14" t="s">
        <v>732</v>
      </c>
      <c r="AV593" s="14">
        <v>10004004</v>
      </c>
      <c r="AW593" s="14">
        <v>21030030</v>
      </c>
      <c r="AX593" s="15" t="s">
        <v>779</v>
      </c>
      <c r="AY593" s="15" t="s">
        <v>506</v>
      </c>
      <c r="AZ593" s="13">
        <v>0</v>
      </c>
      <c r="BA593" s="13">
        <v>0</v>
      </c>
      <c r="BB593" s="107" t="str">
        <f t="shared" ref="BB593:BB597" si="40">"释放出3个法球,持续对周围造成每秒造成"&amp;W593*100&amp;"%攻击伤害+"&amp;X593&amp;"点固定伤害,并降低目标攻击速度50%和使其受到的伤害提升20%,持续6秒"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778</v>
      </c>
      <c r="E594" s="11">
        <v>2</v>
      </c>
      <c r="F594" s="14">
        <v>61023301</v>
      </c>
      <c r="G594" s="14">
        <f t="shared" si="39"/>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189" t="s">
        <v>2312</v>
      </c>
      <c r="AT594" s="15" t="s">
        <v>157</v>
      </c>
      <c r="AU594" s="14" t="s">
        <v>732</v>
      </c>
      <c r="AV594" s="14">
        <v>10004004</v>
      </c>
      <c r="AW594" s="14">
        <v>21030030</v>
      </c>
      <c r="AX594" s="15" t="s">
        <v>779</v>
      </c>
      <c r="AY594" s="15" t="s">
        <v>506</v>
      </c>
      <c r="AZ594" s="13">
        <v>0</v>
      </c>
      <c r="BA594" s="13">
        <v>0</v>
      </c>
      <c r="BB594" s="107" t="str">
        <f t="shared" si="40"/>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778</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189" t="s">
        <v>2312</v>
      </c>
      <c r="AT595" s="15" t="s">
        <v>157</v>
      </c>
      <c r="AU595" s="14" t="s">
        <v>732</v>
      </c>
      <c r="AV595" s="14">
        <v>10004004</v>
      </c>
      <c r="AW595" s="14">
        <v>21030030</v>
      </c>
      <c r="AX595" s="15" t="s">
        <v>779</v>
      </c>
      <c r="AY595" s="15" t="s">
        <v>506</v>
      </c>
      <c r="AZ595" s="13">
        <v>0</v>
      </c>
      <c r="BA595" s="13">
        <v>0</v>
      </c>
      <c r="BB595" s="107" t="str">
        <f t="shared" si="40"/>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778</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189" t="s">
        <v>2312</v>
      </c>
      <c r="AT596" s="15" t="s">
        <v>157</v>
      </c>
      <c r="AU596" s="14" t="s">
        <v>732</v>
      </c>
      <c r="AV596" s="14">
        <v>10004004</v>
      </c>
      <c r="AW596" s="14">
        <v>21030030</v>
      </c>
      <c r="AX596" s="15" t="s">
        <v>779</v>
      </c>
      <c r="AY596" s="15" t="s">
        <v>506</v>
      </c>
      <c r="AZ596" s="13">
        <v>0</v>
      </c>
      <c r="BA596" s="13">
        <v>0</v>
      </c>
      <c r="BB596" s="107" t="str">
        <f t="shared" si="40"/>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778</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189" t="s">
        <v>2312</v>
      </c>
      <c r="AT597" s="15" t="s">
        <v>157</v>
      </c>
      <c r="AU597" s="14" t="s">
        <v>732</v>
      </c>
      <c r="AV597" s="14">
        <v>10004004</v>
      </c>
      <c r="AW597" s="14">
        <v>21030030</v>
      </c>
      <c r="AX597" s="15" t="s">
        <v>779</v>
      </c>
      <c r="AY597" s="15" t="s">
        <v>506</v>
      </c>
      <c r="AZ597" s="13">
        <v>0</v>
      </c>
      <c r="BA597" s="13">
        <v>0</v>
      </c>
      <c r="BB597" s="107" t="str">
        <f t="shared" si="40"/>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780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189" t="s">
        <v>781</v>
      </c>
      <c r="AT598" s="15" t="s">
        <v>731</v>
      </c>
      <c r="AU598" s="14" t="s">
        <v>697</v>
      </c>
      <c r="AV598" s="14">
        <v>10002001</v>
      </c>
      <c r="AW598" s="14">
        <v>21030040</v>
      </c>
      <c r="AX598" s="15" t="s">
        <v>228</v>
      </c>
      <c r="AY598" s="15" t="s">
        <v>258</v>
      </c>
      <c r="AZ598" s="13">
        <v>0</v>
      </c>
      <c r="BA598" s="13">
        <v>0</v>
      </c>
      <c r="BB598" s="107"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780</v>
      </c>
      <c r="E599" s="11">
        <v>1</v>
      </c>
      <c r="F599" s="14">
        <v>61023401</v>
      </c>
      <c r="G599" s="14">
        <f t="shared" ref="G599:G600" si="41">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189" t="s">
        <v>781</v>
      </c>
      <c r="AT599" s="15" t="s">
        <v>731</v>
      </c>
      <c r="AU599" s="14" t="s">
        <v>697</v>
      </c>
      <c r="AV599" s="14">
        <v>10002001</v>
      </c>
      <c r="AW599" s="14">
        <v>21030040</v>
      </c>
      <c r="AX599" s="15" t="s">
        <v>228</v>
      </c>
      <c r="AY599" s="15" t="s">
        <v>258</v>
      </c>
      <c r="AZ599" s="13">
        <v>0</v>
      </c>
      <c r="BA599" s="13">
        <v>0</v>
      </c>
      <c r="BB599" s="107"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780</v>
      </c>
      <c r="E600" s="11">
        <v>2</v>
      </c>
      <c r="F600" s="14">
        <v>61023401</v>
      </c>
      <c r="G600" s="14">
        <f t="shared" si="41"/>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189" t="s">
        <v>782</v>
      </c>
      <c r="AT600" s="15" t="s">
        <v>731</v>
      </c>
      <c r="AU600" s="14" t="s">
        <v>697</v>
      </c>
      <c r="AV600" s="14">
        <v>10002001</v>
      </c>
      <c r="AW600" s="14">
        <v>21030040</v>
      </c>
      <c r="AX600" s="15" t="s">
        <v>228</v>
      </c>
      <c r="AY600" s="15" t="s">
        <v>258</v>
      </c>
      <c r="AZ600" s="13">
        <v>0</v>
      </c>
      <c r="BA600" s="13">
        <v>0</v>
      </c>
      <c r="BB600" s="107"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780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189" t="s">
        <v>783</v>
      </c>
      <c r="AT601" s="15" t="s">
        <v>731</v>
      </c>
      <c r="AU601" s="14" t="s">
        <v>697</v>
      </c>
      <c r="AV601" s="14">
        <v>10002001</v>
      </c>
      <c r="AW601" s="14">
        <v>21030040</v>
      </c>
      <c r="AX601" s="15" t="s">
        <v>228</v>
      </c>
      <c r="AY601" s="15" t="s">
        <v>258</v>
      </c>
      <c r="AZ601" s="13">
        <v>0</v>
      </c>
      <c r="BA601" s="13">
        <v>0</v>
      </c>
      <c r="BB601" s="107"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780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189" t="s">
        <v>784</v>
      </c>
      <c r="AT602" s="15" t="s">
        <v>731</v>
      </c>
      <c r="AU602" s="14" t="s">
        <v>697</v>
      </c>
      <c r="AV602" s="14">
        <v>10002001</v>
      </c>
      <c r="AW602" s="14">
        <v>21030040</v>
      </c>
      <c r="AX602" s="15" t="s">
        <v>228</v>
      </c>
      <c r="AY602" s="15" t="s">
        <v>258</v>
      </c>
      <c r="AZ602" s="13">
        <v>0</v>
      </c>
      <c r="BA602" s="13">
        <v>0</v>
      </c>
      <c r="BB602" s="107"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780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189" t="s">
        <v>785</v>
      </c>
      <c r="AT603" s="15" t="s">
        <v>731</v>
      </c>
      <c r="AU603" s="14" t="s">
        <v>697</v>
      </c>
      <c r="AV603" s="14">
        <v>10002001</v>
      </c>
      <c r="AW603" s="14">
        <v>21030040</v>
      </c>
      <c r="AX603" s="15" t="s">
        <v>228</v>
      </c>
      <c r="AY603" s="15" t="s">
        <v>258</v>
      </c>
      <c r="AZ603" s="13">
        <v>0</v>
      </c>
      <c r="BA603" s="13">
        <v>0</v>
      </c>
      <c r="BB603" s="107"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691</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786</v>
      </c>
      <c r="AV604" s="14">
        <v>10000006</v>
      </c>
      <c r="AW604" s="14">
        <v>21100010</v>
      </c>
      <c r="AX604" s="15" t="s">
        <v>158</v>
      </c>
      <c r="AY604" s="15">
        <v>0</v>
      </c>
      <c r="AZ604" s="13">
        <v>0</v>
      </c>
      <c r="BA604" s="13">
        <v>0</v>
      </c>
      <c r="BB604" s="107"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691</v>
      </c>
      <c r="E605" s="11">
        <v>1</v>
      </c>
      <c r="F605" s="14">
        <v>62011101</v>
      </c>
      <c r="G605" s="14">
        <f t="shared" ref="G605:G606" si="42">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786</v>
      </c>
      <c r="AV605" s="14">
        <v>10000006</v>
      </c>
      <c r="AW605" s="14">
        <v>21100010</v>
      </c>
      <c r="AX605" s="15" t="s">
        <v>158</v>
      </c>
      <c r="AY605" s="15">
        <v>0</v>
      </c>
      <c r="AZ605" s="13">
        <v>0</v>
      </c>
      <c r="BA605" s="13">
        <v>0</v>
      </c>
      <c r="BB605" s="107" t="str">
        <f t="shared" ref="BB605:BB609" si="43">"立即对目标范围内的怪物造成"&amp;W605*100&amp;"%攻击伤害+"&amp;X605&amp;"点固定伤害"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691</v>
      </c>
      <c r="E606" s="11">
        <v>2</v>
      </c>
      <c r="F606" s="14">
        <v>62011101</v>
      </c>
      <c r="G606" s="14">
        <f t="shared" si="42"/>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786</v>
      </c>
      <c r="AV606" s="14">
        <v>10000006</v>
      </c>
      <c r="AW606" s="14">
        <v>21100010</v>
      </c>
      <c r="AX606" s="15" t="s">
        <v>158</v>
      </c>
      <c r="AY606" s="15">
        <v>0</v>
      </c>
      <c r="AZ606" s="13">
        <v>0</v>
      </c>
      <c r="BA606" s="13">
        <v>0</v>
      </c>
      <c r="BB606" s="107" t="str">
        <f t="shared" si="43"/>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691</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786</v>
      </c>
      <c r="AV607" s="14">
        <v>10000006</v>
      </c>
      <c r="AW607" s="14">
        <v>21100010</v>
      </c>
      <c r="AX607" s="15" t="s">
        <v>158</v>
      </c>
      <c r="AY607" s="15">
        <v>0</v>
      </c>
      <c r="AZ607" s="13">
        <v>0</v>
      </c>
      <c r="BA607" s="13">
        <v>0</v>
      </c>
      <c r="BB607" s="107" t="str">
        <f t="shared" si="43"/>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691</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786</v>
      </c>
      <c r="AV608" s="14">
        <v>10000006</v>
      </c>
      <c r="AW608" s="14">
        <v>21100010</v>
      </c>
      <c r="AX608" s="15" t="s">
        <v>158</v>
      </c>
      <c r="AY608" s="15">
        <v>0</v>
      </c>
      <c r="AZ608" s="13">
        <v>0</v>
      </c>
      <c r="BA608" s="13">
        <v>0</v>
      </c>
      <c r="BB608" s="107" t="str">
        <f t="shared" si="43"/>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691</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786</v>
      </c>
      <c r="AV609" s="14">
        <v>10000006</v>
      </c>
      <c r="AW609" s="14">
        <v>21100010</v>
      </c>
      <c r="AX609" s="15" t="s">
        <v>158</v>
      </c>
      <c r="AY609" s="15">
        <v>0</v>
      </c>
      <c r="AZ609" s="13">
        <v>0</v>
      </c>
      <c r="BA609" s="13">
        <v>0</v>
      </c>
      <c r="BB609" s="107" t="str">
        <f t="shared" si="43"/>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787</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788</v>
      </c>
      <c r="AV610" s="14">
        <v>10003002</v>
      </c>
      <c r="AW610" s="14">
        <v>21100020</v>
      </c>
      <c r="AX610" s="15" t="s">
        <v>378</v>
      </c>
      <c r="AY610" s="15">
        <v>0</v>
      </c>
      <c r="AZ610" s="13">
        <v>0</v>
      </c>
      <c r="BA610" s="13">
        <v>0</v>
      </c>
      <c r="BB610" s="107"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787</v>
      </c>
      <c r="E611" s="11">
        <v>1</v>
      </c>
      <c r="F611" s="11">
        <v>62011201</v>
      </c>
      <c r="G611" s="14">
        <f t="shared" ref="G611:G612" si="44">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788</v>
      </c>
      <c r="AV611" s="14">
        <v>10003002</v>
      </c>
      <c r="AW611" s="14">
        <v>21100020</v>
      </c>
      <c r="AX611" s="15" t="s">
        <v>378</v>
      </c>
      <c r="AY611" s="15">
        <v>0</v>
      </c>
      <c r="AZ611" s="13">
        <v>0</v>
      </c>
      <c r="BA611" s="13">
        <v>0</v>
      </c>
      <c r="BB611" s="107" t="str">
        <f t="shared" ref="BB611:BB615" si="45">"立即对目标范围内的怪物造成"&amp;W611*100&amp;"%攻击伤害+"&amp;X611&amp;"点固定伤害"&amp;",并使目标移动速度降低50%,持续3秒"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787</v>
      </c>
      <c r="E612" s="11">
        <v>2</v>
      </c>
      <c r="F612" s="11">
        <v>62011201</v>
      </c>
      <c r="G612" s="14">
        <f t="shared" si="44"/>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788</v>
      </c>
      <c r="AV612" s="14">
        <v>10003002</v>
      </c>
      <c r="AW612" s="14">
        <v>21100020</v>
      </c>
      <c r="AX612" s="15" t="s">
        <v>378</v>
      </c>
      <c r="AY612" s="15">
        <v>0</v>
      </c>
      <c r="AZ612" s="13">
        <v>0</v>
      </c>
      <c r="BA612" s="13">
        <v>0</v>
      </c>
      <c r="BB612" s="107" t="str">
        <f t="shared" si="45"/>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787</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788</v>
      </c>
      <c r="AV613" s="14">
        <v>10003002</v>
      </c>
      <c r="AW613" s="14">
        <v>21100020</v>
      </c>
      <c r="AX613" s="15" t="s">
        <v>378</v>
      </c>
      <c r="AY613" s="15">
        <v>0</v>
      </c>
      <c r="AZ613" s="13">
        <v>0</v>
      </c>
      <c r="BA613" s="13">
        <v>0</v>
      </c>
      <c r="BB613" s="107" t="str">
        <f t="shared" si="45"/>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787</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788</v>
      </c>
      <c r="AV614" s="14">
        <v>10003002</v>
      </c>
      <c r="AW614" s="14">
        <v>21100020</v>
      </c>
      <c r="AX614" s="15" t="s">
        <v>378</v>
      </c>
      <c r="AY614" s="15">
        <v>0</v>
      </c>
      <c r="AZ614" s="13">
        <v>0</v>
      </c>
      <c r="BA614" s="13">
        <v>0</v>
      </c>
      <c r="BB614" s="107" t="str">
        <f t="shared" si="45"/>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787</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788</v>
      </c>
      <c r="AV615" s="14">
        <v>10003002</v>
      </c>
      <c r="AW615" s="14">
        <v>21100020</v>
      </c>
      <c r="AX615" s="15" t="s">
        <v>378</v>
      </c>
      <c r="AY615" s="15">
        <v>0</v>
      </c>
      <c r="AZ615" s="13">
        <v>0</v>
      </c>
      <c r="BA615" s="13">
        <v>0</v>
      </c>
      <c r="BB615" s="107" t="str">
        <f t="shared" si="45"/>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692</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732</v>
      </c>
      <c r="AV616" s="14">
        <v>10000006</v>
      </c>
      <c r="AW616" s="14">
        <v>21100030</v>
      </c>
      <c r="AX616" s="15" t="s">
        <v>158</v>
      </c>
      <c r="AY616" s="15">
        <v>0</v>
      </c>
      <c r="AZ616" s="13">
        <v>0</v>
      </c>
      <c r="BA616" s="13">
        <v>0</v>
      </c>
      <c r="BB616" s="107"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692</v>
      </c>
      <c r="E617" s="11">
        <v>1</v>
      </c>
      <c r="F617" s="11">
        <v>62011301</v>
      </c>
      <c r="G617" s="14">
        <f t="shared" ref="G617:G618" si="46">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732</v>
      </c>
      <c r="AV617" s="14">
        <v>10000006</v>
      </c>
      <c r="AW617" s="14">
        <v>21100030</v>
      </c>
      <c r="AX617" s="15" t="s">
        <v>158</v>
      </c>
      <c r="AY617" s="15">
        <v>0</v>
      </c>
      <c r="AZ617" s="13">
        <v>0</v>
      </c>
      <c r="BA617" s="13">
        <v>0</v>
      </c>
      <c r="BB617" s="107" t="str">
        <f t="shared" ref="BB617:BB621" si="47">"立即对目标范围内的怪物造成"&amp;W617*100&amp;"%攻击伤害+"&amp;X617&amp;"点固定伤害"&amp;",并造成1秒眩晕效果"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692</v>
      </c>
      <c r="E618" s="11">
        <v>2</v>
      </c>
      <c r="F618" s="11">
        <v>62011301</v>
      </c>
      <c r="G618" s="14">
        <f t="shared" si="46"/>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732</v>
      </c>
      <c r="AV618" s="14">
        <v>10000006</v>
      </c>
      <c r="AW618" s="14">
        <v>21100030</v>
      </c>
      <c r="AX618" s="15" t="s">
        <v>158</v>
      </c>
      <c r="AY618" s="15">
        <v>0</v>
      </c>
      <c r="AZ618" s="13">
        <v>0</v>
      </c>
      <c r="BA618" s="13">
        <v>0</v>
      </c>
      <c r="BB618" s="107" t="str">
        <f t="shared" si="47"/>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692</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732</v>
      </c>
      <c r="AV619" s="14">
        <v>10000006</v>
      </c>
      <c r="AW619" s="14">
        <v>21100030</v>
      </c>
      <c r="AX619" s="15" t="s">
        <v>158</v>
      </c>
      <c r="AY619" s="15">
        <v>0</v>
      </c>
      <c r="AZ619" s="13">
        <v>0</v>
      </c>
      <c r="BA619" s="13">
        <v>0</v>
      </c>
      <c r="BB619" s="107" t="str">
        <f t="shared" si="47"/>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692</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732</v>
      </c>
      <c r="AV620" s="14">
        <v>10000006</v>
      </c>
      <c r="AW620" s="14">
        <v>21100030</v>
      </c>
      <c r="AX620" s="15" t="s">
        <v>158</v>
      </c>
      <c r="AY620" s="15">
        <v>0</v>
      </c>
      <c r="AZ620" s="13">
        <v>0</v>
      </c>
      <c r="BA620" s="13">
        <v>0</v>
      </c>
      <c r="BB620" s="107" t="str">
        <f t="shared" si="47"/>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692</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732</v>
      </c>
      <c r="AV621" s="14">
        <v>10000006</v>
      </c>
      <c r="AW621" s="14">
        <v>21100030</v>
      </c>
      <c r="AX621" s="15" t="s">
        <v>158</v>
      </c>
      <c r="AY621" s="15">
        <v>0</v>
      </c>
      <c r="AZ621" s="13">
        <v>0</v>
      </c>
      <c r="BA621" s="13">
        <v>0</v>
      </c>
      <c r="BB621" s="107" t="str">
        <f t="shared" si="47"/>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789</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697</v>
      </c>
      <c r="AV622" s="14">
        <v>10002001</v>
      </c>
      <c r="AW622" s="14">
        <v>21100040</v>
      </c>
      <c r="AX622" s="15" t="s">
        <v>228</v>
      </c>
      <c r="AY622" s="15" t="s">
        <v>258</v>
      </c>
      <c r="AZ622" s="13">
        <v>0</v>
      </c>
      <c r="BA622" s="13">
        <v>0</v>
      </c>
      <c r="BB622" s="107"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789</v>
      </c>
      <c r="E623" s="11">
        <v>1</v>
      </c>
      <c r="F623" s="14">
        <v>62012101</v>
      </c>
      <c r="G623" s="14">
        <f t="shared" ref="G623:G624" si="48">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697</v>
      </c>
      <c r="AV623" s="14">
        <v>10002001</v>
      </c>
      <c r="AW623" s="14">
        <v>21100040</v>
      </c>
      <c r="AX623" s="15" t="s">
        <v>228</v>
      </c>
      <c r="AY623" s="15" t="s">
        <v>258</v>
      </c>
      <c r="AZ623" s="13">
        <v>0</v>
      </c>
      <c r="BA623" s="13">
        <v>0</v>
      </c>
      <c r="BB623" s="107" t="str">
        <f t="shared" ref="BB623:BB627" si="49">"对目标区域释放法术,在此范围内的目标每秒造成"&amp;W623*100&amp;"%攻击伤害+"&amp;X623&amp;"点固定伤害,持续6秒"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789</v>
      </c>
      <c r="E624" s="11">
        <v>2</v>
      </c>
      <c r="F624" s="14">
        <v>62012101</v>
      </c>
      <c r="G624" s="14">
        <f t="shared" si="48"/>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697</v>
      </c>
      <c r="AV624" s="14">
        <v>10002001</v>
      </c>
      <c r="AW624" s="14">
        <v>21100040</v>
      </c>
      <c r="AX624" s="15" t="s">
        <v>228</v>
      </c>
      <c r="AY624" s="15" t="s">
        <v>258</v>
      </c>
      <c r="AZ624" s="13">
        <v>0</v>
      </c>
      <c r="BA624" s="13">
        <v>0</v>
      </c>
      <c r="BB624" s="107" t="str">
        <f t="shared" si="49"/>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789</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697</v>
      </c>
      <c r="AV625" s="14">
        <v>10002001</v>
      </c>
      <c r="AW625" s="14">
        <v>21100040</v>
      </c>
      <c r="AX625" s="15" t="s">
        <v>228</v>
      </c>
      <c r="AY625" s="15" t="s">
        <v>258</v>
      </c>
      <c r="AZ625" s="13">
        <v>0</v>
      </c>
      <c r="BA625" s="13">
        <v>0</v>
      </c>
      <c r="BB625" s="107" t="str">
        <f t="shared" si="49"/>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789</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697</v>
      </c>
      <c r="AV626" s="14">
        <v>10002001</v>
      </c>
      <c r="AW626" s="14">
        <v>21100040</v>
      </c>
      <c r="AX626" s="15" t="s">
        <v>228</v>
      </c>
      <c r="AY626" s="15" t="s">
        <v>258</v>
      </c>
      <c r="AZ626" s="13">
        <v>0</v>
      </c>
      <c r="BA626" s="13">
        <v>0</v>
      </c>
      <c r="BB626" s="107" t="str">
        <f t="shared" si="49"/>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789</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697</v>
      </c>
      <c r="AV627" s="14">
        <v>10002001</v>
      </c>
      <c r="AW627" s="14">
        <v>21100040</v>
      </c>
      <c r="AX627" s="15" t="s">
        <v>228</v>
      </c>
      <c r="AY627" s="15" t="s">
        <v>258</v>
      </c>
      <c r="AZ627" s="13">
        <v>0</v>
      </c>
      <c r="BA627" s="13">
        <v>0</v>
      </c>
      <c r="BB627" s="107" t="str">
        <f t="shared" si="49"/>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693</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07"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693</v>
      </c>
      <c r="E629" s="11">
        <v>1</v>
      </c>
      <c r="F629" s="14">
        <v>62012201</v>
      </c>
      <c r="G629" s="14">
        <f t="shared" ref="G629:G630" si="50">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07" t="str">
        <f t="shared" ref="BB629:BB633" si="51">"立即对目标范围内的怪物造成"&amp;W629*100&amp;"%攻击伤害+"&amp;X629&amp;",并击退周围附近敌方目标"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693</v>
      </c>
      <c r="E630" s="11">
        <v>2</v>
      </c>
      <c r="F630" s="14">
        <v>62012201</v>
      </c>
      <c r="G630" s="14">
        <f t="shared" si="50"/>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07" t="str">
        <f t="shared" si="51"/>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693</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07" t="str">
        <f t="shared" si="51"/>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693</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07" t="str">
        <f t="shared" si="51"/>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693</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07" t="str">
        <f t="shared" si="51"/>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790</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07"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790</v>
      </c>
      <c r="E635" s="11">
        <v>1</v>
      </c>
      <c r="F635" s="14">
        <v>62012301</v>
      </c>
      <c r="G635" s="14">
        <f t="shared" ref="G635:G636" si="52">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07" t="str">
        <f t="shared" ref="BB635:BB639" si="53">"蓄力1秒,立即对目标范围内的怪物造成"&amp;W635*100&amp;"%攻击伤害+"&amp;X635&amp;"点固定伤害"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790</v>
      </c>
      <c r="E636" s="11">
        <v>2</v>
      </c>
      <c r="F636" s="14">
        <v>62012301</v>
      </c>
      <c r="G636" s="14">
        <f t="shared" si="52"/>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07" t="str">
        <f t="shared" si="53"/>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790</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07" t="str">
        <f t="shared" si="53"/>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790</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07" t="str">
        <f t="shared" si="53"/>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790</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07" t="str">
        <f t="shared" si="53"/>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7" t="s">
        <v>724</v>
      </c>
      <c r="E640" s="24">
        <v>0</v>
      </c>
      <c r="F640" s="24">
        <v>62021201</v>
      </c>
      <c r="G640" s="24">
        <v>62021102</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705</v>
      </c>
      <c r="AT640" s="37" t="s">
        <v>467</v>
      </c>
      <c r="AU640" s="24" t="s">
        <v>167</v>
      </c>
      <c r="AV640" s="24">
        <v>10000015</v>
      </c>
      <c r="AW640" s="24">
        <v>21101021</v>
      </c>
      <c r="AX640" s="37" t="s">
        <v>690</v>
      </c>
      <c r="AY640" s="24">
        <v>1</v>
      </c>
      <c r="AZ640" s="24">
        <v>0</v>
      </c>
      <c r="BA640" s="24">
        <v>0</v>
      </c>
      <c r="BB640" s="106"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7" t="s">
        <v>724</v>
      </c>
      <c r="E641" s="24">
        <v>1</v>
      </c>
      <c r="F641" s="24">
        <v>62021201</v>
      </c>
      <c r="G641" s="24">
        <v>62021103</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705</v>
      </c>
      <c r="AT641" s="37" t="s">
        <v>467</v>
      </c>
      <c r="AU641" s="24" t="s">
        <v>167</v>
      </c>
      <c r="AV641" s="24">
        <v>10000015</v>
      </c>
      <c r="AW641" s="24">
        <v>21101021</v>
      </c>
      <c r="AX641" s="37" t="s">
        <v>690</v>
      </c>
      <c r="AY641" s="24">
        <v>1</v>
      </c>
      <c r="AZ641" s="24">
        <v>0</v>
      </c>
      <c r="BA641" s="24">
        <v>0</v>
      </c>
      <c r="BB641" s="106" t="str">
        <f t="shared" ref="BB641:BB645" si="54">"立即对当前脚下敌人目标造成"&amp;W641*100&amp;"%攻击伤害+"&amp;X641&amp;"点固定伤害和使目标眩晕1秒,并迅速跳跃至目标区域"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7" t="s">
        <v>724</v>
      </c>
      <c r="E642" s="24">
        <v>2</v>
      </c>
      <c r="F642" s="24">
        <v>62021201</v>
      </c>
      <c r="G642" s="24">
        <v>62021104</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705</v>
      </c>
      <c r="AT642" s="37" t="s">
        <v>467</v>
      </c>
      <c r="AU642" s="24" t="s">
        <v>167</v>
      </c>
      <c r="AV642" s="24">
        <v>10000015</v>
      </c>
      <c r="AW642" s="24">
        <v>21101021</v>
      </c>
      <c r="AX642" s="37" t="s">
        <v>690</v>
      </c>
      <c r="AY642" s="24">
        <v>1</v>
      </c>
      <c r="AZ642" s="24">
        <v>0</v>
      </c>
      <c r="BA642" s="24">
        <v>0</v>
      </c>
      <c r="BB642" s="106" t="str">
        <f t="shared" si="54"/>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7" t="s">
        <v>724</v>
      </c>
      <c r="E643" s="24">
        <v>3</v>
      </c>
      <c r="F643" s="24">
        <v>62021201</v>
      </c>
      <c r="G643" s="2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705</v>
      </c>
      <c r="AT643" s="37" t="s">
        <v>467</v>
      </c>
      <c r="AU643" s="24" t="s">
        <v>167</v>
      </c>
      <c r="AV643" s="24">
        <v>10000015</v>
      </c>
      <c r="AW643" s="24">
        <v>21101021</v>
      </c>
      <c r="AX643" s="37" t="s">
        <v>690</v>
      </c>
      <c r="AY643" s="24">
        <v>1</v>
      </c>
      <c r="AZ643" s="24">
        <v>0</v>
      </c>
      <c r="BA643" s="24">
        <v>0</v>
      </c>
      <c r="BB643" s="106" t="str">
        <f t="shared" si="54"/>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7" t="s">
        <v>724</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705</v>
      </c>
      <c r="AT644" s="37" t="s">
        <v>467</v>
      </c>
      <c r="AU644" s="24" t="s">
        <v>167</v>
      </c>
      <c r="AV644" s="24">
        <v>10000015</v>
      </c>
      <c r="AW644" s="24">
        <v>21101021</v>
      </c>
      <c r="AX644" s="37" t="s">
        <v>690</v>
      </c>
      <c r="AY644" s="24">
        <v>1</v>
      </c>
      <c r="AZ644" s="24">
        <v>0</v>
      </c>
      <c r="BA644" s="24">
        <v>0</v>
      </c>
      <c r="BB644" s="106" t="str">
        <f t="shared" si="54"/>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7" t="s">
        <v>724</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705</v>
      </c>
      <c r="AT645" s="37" t="s">
        <v>467</v>
      </c>
      <c r="AU645" s="24" t="s">
        <v>167</v>
      </c>
      <c r="AV645" s="24">
        <v>10000015</v>
      </c>
      <c r="AW645" s="24">
        <v>21101021</v>
      </c>
      <c r="AX645" s="37" t="s">
        <v>690</v>
      </c>
      <c r="AY645" s="24">
        <v>1</v>
      </c>
      <c r="AZ645" s="24">
        <v>0</v>
      </c>
      <c r="BA645" s="24">
        <v>0</v>
      </c>
      <c r="BB645" s="106" t="str">
        <f t="shared" si="54"/>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60">
        <v>620211111</v>
      </c>
      <c r="D646" s="60" t="s">
        <v>791</v>
      </c>
      <c r="E646" s="60">
        <v>0</v>
      </c>
      <c r="F646" s="60">
        <v>61021101</v>
      </c>
      <c r="G646" s="60">
        <v>62021102</v>
      </c>
      <c r="H646" s="60">
        <v>0</v>
      </c>
      <c r="I646" s="60">
        <v>18</v>
      </c>
      <c r="J646" s="60">
        <v>5</v>
      </c>
      <c r="K646" s="60">
        <v>0</v>
      </c>
      <c r="L646" s="60">
        <v>0</v>
      </c>
      <c r="M646" s="60">
        <v>0</v>
      </c>
      <c r="N646" s="60">
        <v>1</v>
      </c>
      <c r="O646" s="60">
        <v>0</v>
      </c>
      <c r="P646" s="60">
        <v>0</v>
      </c>
      <c r="Q646" s="60">
        <v>0</v>
      </c>
      <c r="R646" s="60">
        <v>0</v>
      </c>
      <c r="S646" s="60">
        <v>0</v>
      </c>
      <c r="T646" s="60">
        <v>1</v>
      </c>
      <c r="U646" s="60">
        <v>2</v>
      </c>
      <c r="V646" s="60">
        <v>0</v>
      </c>
      <c r="W646" s="60">
        <v>0</v>
      </c>
      <c r="X646" s="60">
        <v>0</v>
      </c>
      <c r="Y646" s="60">
        <v>0</v>
      </c>
      <c r="Z646" s="60">
        <v>0</v>
      </c>
      <c r="AA646" s="60">
        <v>0</v>
      </c>
      <c r="AB646" s="60">
        <v>0</v>
      </c>
      <c r="AC646" s="60">
        <v>0</v>
      </c>
      <c r="AD646" s="60">
        <v>30</v>
      </c>
      <c r="AE646" s="60">
        <v>0</v>
      </c>
      <c r="AF646" s="60">
        <v>0</v>
      </c>
      <c r="AG646" s="60">
        <v>2</v>
      </c>
      <c r="AH646" s="60">
        <v>0</v>
      </c>
      <c r="AI646" s="60">
        <v>0</v>
      </c>
      <c r="AJ646" s="60">
        <v>0</v>
      </c>
      <c r="AK646" s="60">
        <v>0</v>
      </c>
      <c r="AL646" s="60">
        <v>0</v>
      </c>
      <c r="AM646" s="60">
        <v>0</v>
      </c>
      <c r="AN646" s="60">
        <v>0</v>
      </c>
      <c r="AO646" s="60">
        <v>1000</v>
      </c>
      <c r="AP646" s="60">
        <v>0</v>
      </c>
      <c r="AQ646" s="60">
        <v>0</v>
      </c>
      <c r="AR646" s="60">
        <v>90002001</v>
      </c>
      <c r="AS646" s="60" t="s">
        <v>156</v>
      </c>
      <c r="AT646" s="60" t="s">
        <v>157</v>
      </c>
      <c r="AU646" s="60" t="s">
        <v>245</v>
      </c>
      <c r="AV646" s="60">
        <v>0</v>
      </c>
      <c r="AW646" s="60">
        <v>0</v>
      </c>
      <c r="AX646" s="60" t="s">
        <v>158</v>
      </c>
      <c r="AY646" s="60" t="s">
        <v>156</v>
      </c>
      <c r="AZ646" s="60">
        <v>0</v>
      </c>
      <c r="BA646" s="60">
        <v>0</v>
      </c>
      <c r="BB646" s="118" t="s">
        <v>792</v>
      </c>
      <c r="BC646" s="60">
        <v>0</v>
      </c>
      <c r="BD646" s="60">
        <v>0</v>
      </c>
      <c r="BE646" s="60">
        <v>0</v>
      </c>
      <c r="BF646" s="60">
        <v>0</v>
      </c>
      <c r="BG646" s="60">
        <v>0</v>
      </c>
      <c r="BH646" s="60">
        <v>0</v>
      </c>
      <c r="BI646" s="60">
        <v>0</v>
      </c>
      <c r="BJ646" s="60">
        <v>1</v>
      </c>
      <c r="BK646" s="60">
        <v>0</v>
      </c>
      <c r="BL646" s="60">
        <v>0</v>
      </c>
      <c r="BM646" s="60">
        <v>0</v>
      </c>
      <c r="BN646" s="60">
        <v>0</v>
      </c>
      <c r="BO646" s="60">
        <v>0</v>
      </c>
    </row>
    <row r="647" spans="3:67" ht="20.100000000000001" customHeight="1">
      <c r="C647" s="60">
        <v>620211121</v>
      </c>
      <c r="D647" s="60" t="s">
        <v>791</v>
      </c>
      <c r="E647" s="60">
        <v>1</v>
      </c>
      <c r="F647" s="60">
        <v>61021101</v>
      </c>
      <c r="G647" s="60">
        <v>62021103</v>
      </c>
      <c r="H647" s="60">
        <v>0</v>
      </c>
      <c r="I647" s="60">
        <v>27</v>
      </c>
      <c r="J647" s="60">
        <v>2</v>
      </c>
      <c r="K647" s="60">
        <v>0</v>
      </c>
      <c r="L647" s="60">
        <v>0</v>
      </c>
      <c r="M647" s="60">
        <v>0</v>
      </c>
      <c r="N647" s="60">
        <v>1</v>
      </c>
      <c r="O647" s="60">
        <v>0</v>
      </c>
      <c r="P647" s="60">
        <v>0</v>
      </c>
      <c r="Q647" s="60">
        <v>0</v>
      </c>
      <c r="R647" s="60">
        <v>0</v>
      </c>
      <c r="S647" s="60">
        <v>0</v>
      </c>
      <c r="T647" s="60">
        <v>1</v>
      </c>
      <c r="U647" s="60">
        <v>2</v>
      </c>
      <c r="V647" s="60">
        <v>0</v>
      </c>
      <c r="W647" s="60">
        <v>0</v>
      </c>
      <c r="X647" s="60">
        <v>0</v>
      </c>
      <c r="Y647" s="60">
        <v>0</v>
      </c>
      <c r="Z647" s="60">
        <v>0</v>
      </c>
      <c r="AA647" s="60">
        <v>0</v>
      </c>
      <c r="AB647" s="60">
        <v>0</v>
      </c>
      <c r="AC647" s="60">
        <v>0</v>
      </c>
      <c r="AD647" s="60">
        <v>30</v>
      </c>
      <c r="AE647" s="60">
        <v>0</v>
      </c>
      <c r="AF647" s="60">
        <v>0</v>
      </c>
      <c r="AG647" s="60">
        <v>2</v>
      </c>
      <c r="AH647" s="60">
        <v>0</v>
      </c>
      <c r="AI647" s="60">
        <v>0</v>
      </c>
      <c r="AJ647" s="60">
        <v>0</v>
      </c>
      <c r="AK647" s="60">
        <v>0</v>
      </c>
      <c r="AL647" s="60">
        <v>0</v>
      </c>
      <c r="AM647" s="60">
        <v>0</v>
      </c>
      <c r="AN647" s="60">
        <v>0</v>
      </c>
      <c r="AO647" s="60">
        <v>1000</v>
      </c>
      <c r="AP647" s="60">
        <v>0</v>
      </c>
      <c r="AQ647" s="60">
        <v>0</v>
      </c>
      <c r="AR647" s="60">
        <v>90002001</v>
      </c>
      <c r="AS647" s="60" t="s">
        <v>156</v>
      </c>
      <c r="AT647" s="60" t="s">
        <v>157</v>
      </c>
      <c r="AU647" s="60" t="s">
        <v>245</v>
      </c>
      <c r="AV647" s="60">
        <v>0</v>
      </c>
      <c r="AW647" s="60">
        <v>0</v>
      </c>
      <c r="AX647" s="60" t="s">
        <v>158</v>
      </c>
      <c r="AY647" s="60" t="s">
        <v>156</v>
      </c>
      <c r="AZ647" s="60">
        <v>0</v>
      </c>
      <c r="BA647" s="60">
        <v>0</v>
      </c>
      <c r="BB647" s="118" t="s">
        <v>792</v>
      </c>
      <c r="BC647" s="60">
        <v>0</v>
      </c>
      <c r="BD647" s="60">
        <v>0</v>
      </c>
      <c r="BE647" s="60">
        <v>0</v>
      </c>
      <c r="BF647" s="60">
        <v>0</v>
      </c>
      <c r="BG647" s="60">
        <v>0</v>
      </c>
      <c r="BH647" s="60">
        <v>0</v>
      </c>
      <c r="BI647" s="60">
        <v>0</v>
      </c>
      <c r="BJ647" s="60">
        <v>1</v>
      </c>
      <c r="BK647" s="60">
        <v>0</v>
      </c>
      <c r="BL647" s="60">
        <v>0</v>
      </c>
      <c r="BM647" s="60">
        <v>0</v>
      </c>
      <c r="BN647" s="60">
        <v>0</v>
      </c>
      <c r="BO647" s="60">
        <v>0</v>
      </c>
    </row>
    <row r="648" spans="3:67" ht="20.100000000000001" customHeight="1">
      <c r="C648" s="60">
        <v>620211131</v>
      </c>
      <c r="D648" s="60" t="s">
        <v>791</v>
      </c>
      <c r="E648" s="60">
        <v>2</v>
      </c>
      <c r="F648" s="60">
        <v>61021101</v>
      </c>
      <c r="G648" s="60">
        <v>62021104</v>
      </c>
      <c r="H648" s="60">
        <v>0</v>
      </c>
      <c r="I648" s="60">
        <v>32</v>
      </c>
      <c r="J648" s="60">
        <v>2</v>
      </c>
      <c r="K648" s="60">
        <v>0</v>
      </c>
      <c r="L648" s="60">
        <v>0</v>
      </c>
      <c r="M648" s="60">
        <v>0</v>
      </c>
      <c r="N648" s="60">
        <v>1</v>
      </c>
      <c r="O648" s="60">
        <v>0</v>
      </c>
      <c r="P648" s="60">
        <v>0</v>
      </c>
      <c r="Q648" s="60">
        <v>0</v>
      </c>
      <c r="R648" s="60">
        <v>0</v>
      </c>
      <c r="S648" s="60">
        <v>0</v>
      </c>
      <c r="T648" s="60">
        <v>1</v>
      </c>
      <c r="U648" s="60">
        <v>2</v>
      </c>
      <c r="V648" s="60">
        <v>0</v>
      </c>
      <c r="W648" s="60">
        <v>0</v>
      </c>
      <c r="X648" s="60">
        <v>0</v>
      </c>
      <c r="Y648" s="60">
        <v>0</v>
      </c>
      <c r="Z648" s="60">
        <v>0</v>
      </c>
      <c r="AA648" s="60">
        <v>0</v>
      </c>
      <c r="AB648" s="60">
        <v>0</v>
      </c>
      <c r="AC648" s="60">
        <v>0</v>
      </c>
      <c r="AD648" s="60">
        <v>30</v>
      </c>
      <c r="AE648" s="60">
        <v>0</v>
      </c>
      <c r="AF648" s="60">
        <v>0</v>
      </c>
      <c r="AG648" s="60">
        <v>2</v>
      </c>
      <c r="AH648" s="60">
        <v>0</v>
      </c>
      <c r="AI648" s="60">
        <v>0</v>
      </c>
      <c r="AJ648" s="60">
        <v>0</v>
      </c>
      <c r="AK648" s="60">
        <v>0</v>
      </c>
      <c r="AL648" s="60">
        <v>0</v>
      </c>
      <c r="AM648" s="60">
        <v>0</v>
      </c>
      <c r="AN648" s="60">
        <v>0</v>
      </c>
      <c r="AO648" s="60">
        <v>1000</v>
      </c>
      <c r="AP648" s="60">
        <v>0</v>
      </c>
      <c r="AQ648" s="60">
        <v>0</v>
      </c>
      <c r="AR648" s="60">
        <v>90002002</v>
      </c>
      <c r="AS648" s="60" t="s">
        <v>156</v>
      </c>
      <c r="AT648" s="60" t="s">
        <v>157</v>
      </c>
      <c r="AU648" s="60" t="s">
        <v>245</v>
      </c>
      <c r="AV648" s="60">
        <v>0</v>
      </c>
      <c r="AW648" s="60">
        <v>0</v>
      </c>
      <c r="AX648" s="60" t="s">
        <v>158</v>
      </c>
      <c r="AY648" s="60" t="s">
        <v>156</v>
      </c>
      <c r="AZ648" s="60">
        <v>0</v>
      </c>
      <c r="BA648" s="60">
        <v>0</v>
      </c>
      <c r="BB648" s="118" t="s">
        <v>793</v>
      </c>
      <c r="BC648" s="60">
        <v>0</v>
      </c>
      <c r="BD648" s="60">
        <v>0</v>
      </c>
      <c r="BE648" s="60">
        <v>0</v>
      </c>
      <c r="BF648" s="60">
        <v>0</v>
      </c>
      <c r="BG648" s="60">
        <v>0</v>
      </c>
      <c r="BH648" s="60">
        <v>0</v>
      </c>
      <c r="BI648" s="60">
        <v>0</v>
      </c>
      <c r="BJ648" s="60">
        <v>1</v>
      </c>
      <c r="BK648" s="60">
        <v>0</v>
      </c>
      <c r="BL648" s="60">
        <v>0</v>
      </c>
      <c r="BM648" s="60">
        <v>0</v>
      </c>
      <c r="BN648" s="60">
        <v>0</v>
      </c>
      <c r="BO648" s="60">
        <v>0</v>
      </c>
    </row>
    <row r="649" spans="3:67" ht="20.100000000000001" customHeight="1">
      <c r="C649" s="60">
        <v>620211141</v>
      </c>
      <c r="D649" s="60" t="s">
        <v>791</v>
      </c>
      <c r="E649" s="60">
        <v>3</v>
      </c>
      <c r="F649" s="60">
        <v>61021101</v>
      </c>
      <c r="G649" s="60">
        <v>0</v>
      </c>
      <c r="H649" s="60">
        <v>0</v>
      </c>
      <c r="I649" s="60">
        <v>0</v>
      </c>
      <c r="J649" s="60">
        <v>0</v>
      </c>
      <c r="K649" s="60">
        <v>0</v>
      </c>
      <c r="L649" s="60">
        <v>0</v>
      </c>
      <c r="M649" s="60">
        <v>0</v>
      </c>
      <c r="N649" s="60">
        <v>1</v>
      </c>
      <c r="O649" s="60">
        <v>0</v>
      </c>
      <c r="P649" s="60">
        <v>0</v>
      </c>
      <c r="Q649" s="60">
        <v>0</v>
      </c>
      <c r="R649" s="60">
        <v>0</v>
      </c>
      <c r="S649" s="60">
        <v>0</v>
      </c>
      <c r="T649" s="60">
        <v>1</v>
      </c>
      <c r="U649" s="60">
        <v>2</v>
      </c>
      <c r="V649" s="60">
        <v>0</v>
      </c>
      <c r="W649" s="60">
        <v>0</v>
      </c>
      <c r="X649" s="60">
        <v>0</v>
      </c>
      <c r="Y649" s="60">
        <v>0</v>
      </c>
      <c r="Z649" s="60">
        <v>0</v>
      </c>
      <c r="AA649" s="60">
        <v>0</v>
      </c>
      <c r="AB649" s="60">
        <v>0</v>
      </c>
      <c r="AC649" s="60">
        <v>0</v>
      </c>
      <c r="AD649" s="60">
        <v>30</v>
      </c>
      <c r="AE649" s="60">
        <v>0</v>
      </c>
      <c r="AF649" s="60">
        <v>0</v>
      </c>
      <c r="AG649" s="60">
        <v>2</v>
      </c>
      <c r="AH649" s="60">
        <v>0</v>
      </c>
      <c r="AI649" s="60">
        <v>0</v>
      </c>
      <c r="AJ649" s="60">
        <v>0</v>
      </c>
      <c r="AK649" s="60">
        <v>0</v>
      </c>
      <c r="AL649" s="60">
        <v>0</v>
      </c>
      <c r="AM649" s="60">
        <v>0</v>
      </c>
      <c r="AN649" s="60">
        <v>0</v>
      </c>
      <c r="AO649" s="60">
        <v>1000</v>
      </c>
      <c r="AP649" s="60">
        <v>0</v>
      </c>
      <c r="AQ649" s="60">
        <v>0</v>
      </c>
      <c r="AR649" s="60">
        <v>90002003</v>
      </c>
      <c r="AS649" s="60" t="s">
        <v>156</v>
      </c>
      <c r="AT649" s="60" t="s">
        <v>157</v>
      </c>
      <c r="AU649" s="60" t="s">
        <v>245</v>
      </c>
      <c r="AV649" s="60">
        <v>0</v>
      </c>
      <c r="AW649" s="60">
        <v>0</v>
      </c>
      <c r="AX649" s="60" t="s">
        <v>158</v>
      </c>
      <c r="AY649" s="60" t="s">
        <v>156</v>
      </c>
      <c r="AZ649" s="60">
        <v>0</v>
      </c>
      <c r="BA649" s="60">
        <v>0</v>
      </c>
      <c r="BB649" s="118" t="s">
        <v>794</v>
      </c>
      <c r="BC649" s="60">
        <v>0</v>
      </c>
      <c r="BD649" s="60">
        <v>0</v>
      </c>
      <c r="BE649" s="60">
        <v>0</v>
      </c>
      <c r="BF649" s="60">
        <v>0</v>
      </c>
      <c r="BG649" s="60">
        <v>0</v>
      </c>
      <c r="BH649" s="60">
        <v>0</v>
      </c>
      <c r="BI649" s="60">
        <v>0</v>
      </c>
      <c r="BJ649" s="60">
        <v>1</v>
      </c>
      <c r="BK649" s="60">
        <v>0</v>
      </c>
      <c r="BL649" s="60">
        <v>0</v>
      </c>
      <c r="BM649" s="60">
        <v>0</v>
      </c>
      <c r="BN649" s="60">
        <v>0</v>
      </c>
      <c r="BO649" s="60">
        <v>0</v>
      </c>
    </row>
    <row r="650" spans="3:67" ht="20.100000000000001" customHeight="1">
      <c r="C650" s="60">
        <v>620211151</v>
      </c>
      <c r="D650" s="60" t="s">
        <v>791</v>
      </c>
      <c r="E650" s="60">
        <v>4</v>
      </c>
      <c r="F650" s="60">
        <v>61021101</v>
      </c>
      <c r="G650" s="60">
        <v>0</v>
      </c>
      <c r="H650" s="60">
        <v>0</v>
      </c>
      <c r="I650" s="60">
        <v>0</v>
      </c>
      <c r="J650" s="60">
        <v>0</v>
      </c>
      <c r="K650" s="60">
        <v>0</v>
      </c>
      <c r="L650" s="60">
        <v>0</v>
      </c>
      <c r="M650" s="60">
        <v>0</v>
      </c>
      <c r="N650" s="60">
        <v>1</v>
      </c>
      <c r="O650" s="60">
        <v>0</v>
      </c>
      <c r="P650" s="60">
        <v>0</v>
      </c>
      <c r="Q650" s="60">
        <v>0</v>
      </c>
      <c r="R650" s="60">
        <v>0</v>
      </c>
      <c r="S650" s="60">
        <v>0</v>
      </c>
      <c r="T650" s="60">
        <v>1</v>
      </c>
      <c r="U650" s="60">
        <v>2</v>
      </c>
      <c r="V650" s="60">
        <v>0</v>
      </c>
      <c r="W650" s="60">
        <v>0</v>
      </c>
      <c r="X650" s="60">
        <v>0</v>
      </c>
      <c r="Y650" s="60">
        <v>0</v>
      </c>
      <c r="Z650" s="60">
        <v>0</v>
      </c>
      <c r="AA650" s="60">
        <v>0</v>
      </c>
      <c r="AB650" s="60">
        <v>0</v>
      </c>
      <c r="AC650" s="60">
        <v>0</v>
      </c>
      <c r="AD650" s="60">
        <v>30</v>
      </c>
      <c r="AE650" s="60">
        <v>0</v>
      </c>
      <c r="AF650" s="60">
        <v>0</v>
      </c>
      <c r="AG650" s="60">
        <v>2</v>
      </c>
      <c r="AH650" s="60">
        <v>0</v>
      </c>
      <c r="AI650" s="60">
        <v>0</v>
      </c>
      <c r="AJ650" s="60">
        <v>0</v>
      </c>
      <c r="AK650" s="60">
        <v>0</v>
      </c>
      <c r="AL650" s="60">
        <v>0</v>
      </c>
      <c r="AM650" s="60">
        <v>0</v>
      </c>
      <c r="AN650" s="60">
        <v>0</v>
      </c>
      <c r="AO650" s="60">
        <v>1000</v>
      </c>
      <c r="AP650" s="60">
        <v>0</v>
      </c>
      <c r="AQ650" s="60">
        <v>0</v>
      </c>
      <c r="AR650" s="60">
        <v>90002004</v>
      </c>
      <c r="AS650" s="60" t="s">
        <v>156</v>
      </c>
      <c r="AT650" s="60" t="s">
        <v>157</v>
      </c>
      <c r="AU650" s="60" t="s">
        <v>245</v>
      </c>
      <c r="AV650" s="60">
        <v>0</v>
      </c>
      <c r="AW650" s="60">
        <v>0</v>
      </c>
      <c r="AX650" s="60" t="s">
        <v>158</v>
      </c>
      <c r="AY650" s="60" t="s">
        <v>156</v>
      </c>
      <c r="AZ650" s="60">
        <v>0</v>
      </c>
      <c r="BA650" s="60">
        <v>0</v>
      </c>
      <c r="BB650" s="118" t="s">
        <v>246</v>
      </c>
      <c r="BC650" s="60">
        <v>0</v>
      </c>
      <c r="BD650" s="60">
        <v>0</v>
      </c>
      <c r="BE650" s="60">
        <v>0</v>
      </c>
      <c r="BF650" s="60">
        <v>0</v>
      </c>
      <c r="BG650" s="60">
        <v>0</v>
      </c>
      <c r="BH650" s="60">
        <v>0</v>
      </c>
      <c r="BI650" s="60">
        <v>0</v>
      </c>
      <c r="BJ650" s="60">
        <v>1</v>
      </c>
      <c r="BK650" s="60">
        <v>0</v>
      </c>
      <c r="BL650" s="60">
        <v>0</v>
      </c>
      <c r="BM650" s="60">
        <v>0</v>
      </c>
      <c r="BN650" s="60">
        <v>0</v>
      </c>
      <c r="BO650" s="60">
        <v>0</v>
      </c>
    </row>
    <row r="651" spans="3:67" ht="20.100000000000001" customHeight="1">
      <c r="C651" s="60">
        <v>620211161</v>
      </c>
      <c r="D651" s="60" t="s">
        <v>791</v>
      </c>
      <c r="E651" s="60">
        <v>5</v>
      </c>
      <c r="F651" s="60">
        <v>61021101</v>
      </c>
      <c r="G651" s="60">
        <v>0</v>
      </c>
      <c r="H651" s="60">
        <v>0</v>
      </c>
      <c r="I651" s="60">
        <v>0</v>
      </c>
      <c r="J651" s="60">
        <v>0</v>
      </c>
      <c r="K651" s="60">
        <v>0</v>
      </c>
      <c r="L651" s="60">
        <v>0</v>
      </c>
      <c r="M651" s="60">
        <v>0</v>
      </c>
      <c r="N651" s="60">
        <v>1</v>
      </c>
      <c r="O651" s="60">
        <v>0</v>
      </c>
      <c r="P651" s="60">
        <v>0</v>
      </c>
      <c r="Q651" s="60">
        <v>0</v>
      </c>
      <c r="R651" s="60">
        <v>0</v>
      </c>
      <c r="S651" s="60">
        <v>0</v>
      </c>
      <c r="T651" s="60">
        <v>1</v>
      </c>
      <c r="U651" s="60">
        <v>2</v>
      </c>
      <c r="V651" s="60">
        <v>0</v>
      </c>
      <c r="W651" s="60">
        <v>0</v>
      </c>
      <c r="X651" s="60">
        <v>0</v>
      </c>
      <c r="Y651" s="60">
        <v>0</v>
      </c>
      <c r="Z651" s="60">
        <v>0</v>
      </c>
      <c r="AA651" s="60">
        <v>0</v>
      </c>
      <c r="AB651" s="60">
        <v>0</v>
      </c>
      <c r="AC651" s="60">
        <v>0</v>
      </c>
      <c r="AD651" s="60">
        <v>30</v>
      </c>
      <c r="AE651" s="60">
        <v>0</v>
      </c>
      <c r="AF651" s="60">
        <v>0</v>
      </c>
      <c r="AG651" s="60">
        <v>2</v>
      </c>
      <c r="AH651" s="60">
        <v>0</v>
      </c>
      <c r="AI651" s="60">
        <v>0</v>
      </c>
      <c r="AJ651" s="60">
        <v>0</v>
      </c>
      <c r="AK651" s="60">
        <v>0</v>
      </c>
      <c r="AL651" s="60">
        <v>0</v>
      </c>
      <c r="AM651" s="60">
        <v>0</v>
      </c>
      <c r="AN651" s="60">
        <v>0</v>
      </c>
      <c r="AO651" s="60">
        <v>1000</v>
      </c>
      <c r="AP651" s="60">
        <v>0</v>
      </c>
      <c r="AQ651" s="60">
        <v>0</v>
      </c>
      <c r="AR651" s="60">
        <v>90002005</v>
      </c>
      <c r="AS651" s="60" t="s">
        <v>156</v>
      </c>
      <c r="AT651" s="60" t="s">
        <v>157</v>
      </c>
      <c r="AU651" s="60" t="s">
        <v>245</v>
      </c>
      <c r="AV651" s="60">
        <v>0</v>
      </c>
      <c r="AW651" s="60">
        <v>0</v>
      </c>
      <c r="AX651" s="60" t="s">
        <v>158</v>
      </c>
      <c r="AY651" s="60" t="s">
        <v>156</v>
      </c>
      <c r="AZ651" s="60">
        <v>0</v>
      </c>
      <c r="BA651" s="60">
        <v>0</v>
      </c>
      <c r="BB651" s="118" t="s">
        <v>795</v>
      </c>
      <c r="BC651" s="60">
        <v>0</v>
      </c>
      <c r="BD651" s="60">
        <v>0</v>
      </c>
      <c r="BE651" s="60">
        <v>0</v>
      </c>
      <c r="BF651" s="60">
        <v>0</v>
      </c>
      <c r="BG651" s="60">
        <v>0</v>
      </c>
      <c r="BH651" s="60">
        <v>0</v>
      </c>
      <c r="BI651" s="60">
        <v>0</v>
      </c>
      <c r="BJ651" s="60">
        <v>1</v>
      </c>
      <c r="BK651" s="60">
        <v>0</v>
      </c>
      <c r="BL651" s="60">
        <v>0</v>
      </c>
      <c r="BM651" s="60">
        <v>0</v>
      </c>
      <c r="BN651" s="60">
        <v>0</v>
      </c>
      <c r="BO651" s="60">
        <v>0</v>
      </c>
    </row>
    <row r="652" spans="3:67" ht="19.5" customHeight="1">
      <c r="C652" s="11">
        <v>62021101</v>
      </c>
      <c r="D652" s="110" t="s">
        <v>713</v>
      </c>
      <c r="E652" s="111">
        <v>0</v>
      </c>
      <c r="F652" s="24">
        <v>62021201</v>
      </c>
      <c r="G652" s="112">
        <v>62021102</v>
      </c>
      <c r="H652" s="113">
        <v>0</v>
      </c>
      <c r="I652" s="111">
        <v>18</v>
      </c>
      <c r="J652" s="111">
        <v>5</v>
      </c>
      <c r="K652" s="111">
        <v>0</v>
      </c>
      <c r="L652" s="115">
        <v>0</v>
      </c>
      <c r="M652" s="115">
        <v>0</v>
      </c>
      <c r="N652" s="115">
        <v>1</v>
      </c>
      <c r="O652" s="115">
        <v>0</v>
      </c>
      <c r="P652" s="115">
        <v>0</v>
      </c>
      <c r="Q652" s="115">
        <v>0</v>
      </c>
      <c r="R652" s="117">
        <v>0</v>
      </c>
      <c r="S652" s="113">
        <v>0</v>
      </c>
      <c r="T652" s="111">
        <v>1</v>
      </c>
      <c r="U652" s="115">
        <v>2</v>
      </c>
      <c r="V652" s="115">
        <v>0</v>
      </c>
      <c r="W652" s="115">
        <v>2.5</v>
      </c>
      <c r="X652" s="111">
        <v>900</v>
      </c>
      <c r="Y652" s="115">
        <v>0</v>
      </c>
      <c r="Z652" s="115">
        <v>0</v>
      </c>
      <c r="AA652" s="115">
        <v>0</v>
      </c>
      <c r="AB652" s="115">
        <v>0</v>
      </c>
      <c r="AC652" s="115">
        <v>0</v>
      </c>
      <c r="AD652" s="115">
        <v>7</v>
      </c>
      <c r="AE652" s="115">
        <v>1</v>
      </c>
      <c r="AF652" s="115">
        <v>4</v>
      </c>
      <c r="AG652" s="117">
        <v>2</v>
      </c>
      <c r="AH652" s="117">
        <v>1</v>
      </c>
      <c r="AI652" s="117">
        <v>0</v>
      </c>
      <c r="AJ652" s="117">
        <v>7</v>
      </c>
      <c r="AK652" s="115">
        <v>0</v>
      </c>
      <c r="AL652" s="115">
        <v>0</v>
      </c>
      <c r="AM652" s="115">
        <v>0</v>
      </c>
      <c r="AN652" s="115">
        <v>0.25</v>
      </c>
      <c r="AO652" s="115">
        <v>2000</v>
      </c>
      <c r="AP652" s="115">
        <v>0.25</v>
      </c>
      <c r="AQ652" s="115">
        <v>0</v>
      </c>
      <c r="AR652" s="117">
        <v>0</v>
      </c>
      <c r="AS652" s="190" t="s">
        <v>726</v>
      </c>
      <c r="AT652" s="110" t="s">
        <v>727</v>
      </c>
      <c r="AU652" s="115" t="s">
        <v>728</v>
      </c>
      <c r="AV652" s="115">
        <v>10000006</v>
      </c>
      <c r="AW652" s="115">
        <v>21101022</v>
      </c>
      <c r="AX652" s="119" t="s">
        <v>729</v>
      </c>
      <c r="AY652" s="110">
        <v>0</v>
      </c>
      <c r="AZ652" s="113">
        <v>0</v>
      </c>
      <c r="BA652" s="113">
        <v>0</v>
      </c>
      <c r="BB652" s="120"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15">
        <v>0</v>
      </c>
      <c r="BD652" s="111">
        <v>0</v>
      </c>
      <c r="BE652" s="115">
        <v>0</v>
      </c>
      <c r="BF652" s="115">
        <v>0</v>
      </c>
      <c r="BG652" s="115">
        <v>0</v>
      </c>
      <c r="BH652" s="115">
        <v>0</v>
      </c>
      <c r="BI652" s="121">
        <v>0</v>
      </c>
      <c r="BJ652" s="117">
        <v>0</v>
      </c>
      <c r="BK652" s="117">
        <v>0</v>
      </c>
      <c r="BL652" s="117">
        <v>0</v>
      </c>
      <c r="BM652" s="117">
        <v>0</v>
      </c>
      <c r="BN652" s="117">
        <v>0</v>
      </c>
      <c r="BO652" s="117">
        <v>0</v>
      </c>
    </row>
    <row r="653" spans="3:67" ht="19.5" customHeight="1">
      <c r="C653" s="11">
        <v>62021102</v>
      </c>
      <c r="D653" s="110" t="s">
        <v>713</v>
      </c>
      <c r="E653" s="111">
        <v>1</v>
      </c>
      <c r="F653" s="24">
        <v>62021201</v>
      </c>
      <c r="G653" s="112">
        <v>62021103</v>
      </c>
      <c r="H653" s="113">
        <v>0</v>
      </c>
      <c r="I653" s="111">
        <v>27</v>
      </c>
      <c r="J653" s="111">
        <v>2</v>
      </c>
      <c r="K653" s="111">
        <v>0</v>
      </c>
      <c r="L653" s="115">
        <v>0</v>
      </c>
      <c r="M653" s="115">
        <v>0</v>
      </c>
      <c r="N653" s="115">
        <v>1</v>
      </c>
      <c r="O653" s="115">
        <v>0</v>
      </c>
      <c r="P653" s="115">
        <v>0</v>
      </c>
      <c r="Q653" s="115">
        <v>0</v>
      </c>
      <c r="R653" s="117">
        <v>0</v>
      </c>
      <c r="S653" s="113">
        <v>0</v>
      </c>
      <c r="T653" s="111">
        <v>1</v>
      </c>
      <c r="U653" s="115">
        <v>2</v>
      </c>
      <c r="V653" s="115">
        <v>0</v>
      </c>
      <c r="W653" s="115">
        <v>2.5</v>
      </c>
      <c r="X653" s="111">
        <v>900</v>
      </c>
      <c r="Y653" s="115">
        <v>0</v>
      </c>
      <c r="Z653" s="115">
        <v>0</v>
      </c>
      <c r="AA653" s="115">
        <v>0</v>
      </c>
      <c r="AB653" s="115">
        <v>0</v>
      </c>
      <c r="AC653" s="115">
        <v>0</v>
      </c>
      <c r="AD653" s="115">
        <v>7</v>
      </c>
      <c r="AE653" s="115">
        <v>1</v>
      </c>
      <c r="AF653" s="115">
        <v>4</v>
      </c>
      <c r="AG653" s="117">
        <v>2</v>
      </c>
      <c r="AH653" s="117">
        <v>1</v>
      </c>
      <c r="AI653" s="117">
        <v>0</v>
      </c>
      <c r="AJ653" s="117">
        <v>7</v>
      </c>
      <c r="AK653" s="115">
        <v>0</v>
      </c>
      <c r="AL653" s="115">
        <v>0</v>
      </c>
      <c r="AM653" s="115">
        <v>0</v>
      </c>
      <c r="AN653" s="115">
        <v>0.25</v>
      </c>
      <c r="AO653" s="115">
        <v>2000</v>
      </c>
      <c r="AP653" s="115">
        <v>0.25</v>
      </c>
      <c r="AQ653" s="115">
        <v>0</v>
      </c>
      <c r="AR653" s="117">
        <v>0</v>
      </c>
      <c r="AS653" s="190" t="s">
        <v>726</v>
      </c>
      <c r="AT653" s="110" t="s">
        <v>727</v>
      </c>
      <c r="AU653" s="115" t="s">
        <v>728</v>
      </c>
      <c r="AV653" s="115">
        <v>10000006</v>
      </c>
      <c r="AW653" s="115">
        <v>21101022</v>
      </c>
      <c r="AX653" s="119" t="s">
        <v>729</v>
      </c>
      <c r="AY653" s="110">
        <v>0</v>
      </c>
      <c r="AZ653" s="113">
        <v>0</v>
      </c>
      <c r="BA653" s="113">
        <v>0</v>
      </c>
      <c r="BB653" s="120" t="str">
        <f t="shared" ref="BB653:BB657" si="55">"立即将目标周围的怪物强制拉到技能范围中,并对目标范围内的怪物造成"&amp;W653*100&amp;"%攻击伤害+"&amp;X653&amp;"点固定伤害"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15">
        <v>0</v>
      </c>
      <c r="BD653" s="111">
        <v>0</v>
      </c>
      <c r="BE653" s="115">
        <v>0</v>
      </c>
      <c r="BF653" s="115">
        <v>0</v>
      </c>
      <c r="BG653" s="115">
        <v>0</v>
      </c>
      <c r="BH653" s="115">
        <v>0</v>
      </c>
      <c r="BI653" s="121">
        <v>0</v>
      </c>
      <c r="BJ653" s="117">
        <v>0</v>
      </c>
      <c r="BK653" s="117">
        <v>0</v>
      </c>
      <c r="BL653" s="117">
        <v>0</v>
      </c>
      <c r="BM653" s="117">
        <v>0</v>
      </c>
      <c r="BN653" s="117">
        <v>0</v>
      </c>
      <c r="BO653" s="117">
        <v>0</v>
      </c>
    </row>
    <row r="654" spans="3:67" ht="19.5" customHeight="1">
      <c r="C654" s="11">
        <v>62021103</v>
      </c>
      <c r="D654" s="110" t="s">
        <v>713</v>
      </c>
      <c r="E654" s="111">
        <v>2</v>
      </c>
      <c r="F654" s="24">
        <v>62021201</v>
      </c>
      <c r="G654" s="112">
        <v>62021104</v>
      </c>
      <c r="H654" s="113">
        <v>0</v>
      </c>
      <c r="I654" s="111">
        <v>32</v>
      </c>
      <c r="J654" s="111">
        <v>2</v>
      </c>
      <c r="K654" s="111">
        <v>0</v>
      </c>
      <c r="L654" s="115">
        <v>0</v>
      </c>
      <c r="M654" s="115">
        <v>0</v>
      </c>
      <c r="N654" s="115">
        <v>1</v>
      </c>
      <c r="O654" s="115">
        <v>0</v>
      </c>
      <c r="P654" s="115">
        <v>0</v>
      </c>
      <c r="Q654" s="115">
        <v>0</v>
      </c>
      <c r="R654" s="117">
        <v>0</v>
      </c>
      <c r="S654" s="113">
        <v>0</v>
      </c>
      <c r="T654" s="111">
        <v>1</v>
      </c>
      <c r="U654" s="115">
        <v>2</v>
      </c>
      <c r="V654" s="115">
        <v>0</v>
      </c>
      <c r="W654" s="115">
        <v>2.75</v>
      </c>
      <c r="X654" s="111">
        <v>1800</v>
      </c>
      <c r="Y654" s="115">
        <v>0</v>
      </c>
      <c r="Z654" s="115">
        <v>0</v>
      </c>
      <c r="AA654" s="115">
        <v>0</v>
      </c>
      <c r="AB654" s="115">
        <v>0</v>
      </c>
      <c r="AC654" s="115">
        <v>0</v>
      </c>
      <c r="AD654" s="115">
        <v>7</v>
      </c>
      <c r="AE654" s="115">
        <v>1</v>
      </c>
      <c r="AF654" s="115">
        <v>4</v>
      </c>
      <c r="AG654" s="117">
        <v>2</v>
      </c>
      <c r="AH654" s="117">
        <v>1</v>
      </c>
      <c r="AI654" s="117">
        <v>0</v>
      </c>
      <c r="AJ654" s="117">
        <v>7</v>
      </c>
      <c r="AK654" s="115">
        <v>0</v>
      </c>
      <c r="AL654" s="115">
        <v>0</v>
      </c>
      <c r="AM654" s="115">
        <v>0</v>
      </c>
      <c r="AN654" s="115">
        <v>0.25</v>
      </c>
      <c r="AO654" s="115">
        <v>2000</v>
      </c>
      <c r="AP654" s="115">
        <v>0.25</v>
      </c>
      <c r="AQ654" s="115">
        <v>0</v>
      </c>
      <c r="AR654" s="117">
        <v>0</v>
      </c>
      <c r="AS654" s="190" t="s">
        <v>726</v>
      </c>
      <c r="AT654" s="110" t="s">
        <v>727</v>
      </c>
      <c r="AU654" s="115" t="s">
        <v>728</v>
      </c>
      <c r="AV654" s="115">
        <v>10000006</v>
      </c>
      <c r="AW654" s="115">
        <v>21101022</v>
      </c>
      <c r="AX654" s="119" t="s">
        <v>729</v>
      </c>
      <c r="AY654" s="110">
        <v>0</v>
      </c>
      <c r="AZ654" s="113">
        <v>0</v>
      </c>
      <c r="BA654" s="113">
        <v>0</v>
      </c>
      <c r="BB654" s="120" t="str">
        <f t="shared" si="55"/>
        <v>立即将目标周围的怪物强制拉到技能范围中,并对目标范围内的怪物造成275%攻击伤害+1800点固定伤害</v>
      </c>
      <c r="BC654" s="115">
        <v>0</v>
      </c>
      <c r="BD654" s="111">
        <v>0</v>
      </c>
      <c r="BE654" s="115">
        <v>0</v>
      </c>
      <c r="BF654" s="115">
        <v>0</v>
      </c>
      <c r="BG654" s="115">
        <v>0</v>
      </c>
      <c r="BH654" s="115">
        <v>0</v>
      </c>
      <c r="BI654" s="121">
        <v>0</v>
      </c>
      <c r="BJ654" s="117">
        <v>0</v>
      </c>
      <c r="BK654" s="117">
        <v>0</v>
      </c>
      <c r="BL654" s="117">
        <v>0</v>
      </c>
      <c r="BM654" s="117">
        <v>0</v>
      </c>
      <c r="BN654" s="117">
        <v>0</v>
      </c>
      <c r="BO654" s="117">
        <v>0</v>
      </c>
    </row>
    <row r="655" spans="3:67" ht="19.5" customHeight="1">
      <c r="C655" s="11">
        <v>62021104</v>
      </c>
      <c r="D655" s="110" t="s">
        <v>713</v>
      </c>
      <c r="E655" s="111">
        <v>3</v>
      </c>
      <c r="F655" s="24">
        <v>62021201</v>
      </c>
      <c r="G655" s="111">
        <v>0</v>
      </c>
      <c r="H655" s="113">
        <v>0</v>
      </c>
      <c r="I655" s="111">
        <v>0</v>
      </c>
      <c r="J655" s="116">
        <v>0</v>
      </c>
      <c r="K655" s="111">
        <v>0</v>
      </c>
      <c r="L655" s="115">
        <v>0</v>
      </c>
      <c r="M655" s="115">
        <v>0</v>
      </c>
      <c r="N655" s="115">
        <v>1</v>
      </c>
      <c r="O655" s="115">
        <v>0</v>
      </c>
      <c r="P655" s="115">
        <v>0</v>
      </c>
      <c r="Q655" s="115">
        <v>0</v>
      </c>
      <c r="R655" s="117">
        <v>0</v>
      </c>
      <c r="S655" s="113">
        <v>0</v>
      </c>
      <c r="T655" s="111">
        <v>1</v>
      </c>
      <c r="U655" s="115">
        <v>2</v>
      </c>
      <c r="V655" s="115">
        <v>0</v>
      </c>
      <c r="W655" s="115">
        <v>3</v>
      </c>
      <c r="X655" s="111">
        <v>2800</v>
      </c>
      <c r="Y655" s="115">
        <v>0</v>
      </c>
      <c r="Z655" s="115">
        <v>0</v>
      </c>
      <c r="AA655" s="115">
        <v>0</v>
      </c>
      <c r="AB655" s="115">
        <v>0</v>
      </c>
      <c r="AC655" s="115">
        <v>0</v>
      </c>
      <c r="AD655" s="115">
        <v>7</v>
      </c>
      <c r="AE655" s="115">
        <v>1</v>
      </c>
      <c r="AF655" s="115">
        <v>4</v>
      </c>
      <c r="AG655" s="117">
        <v>2</v>
      </c>
      <c r="AH655" s="117">
        <v>1</v>
      </c>
      <c r="AI655" s="117">
        <v>0</v>
      </c>
      <c r="AJ655" s="117">
        <v>7</v>
      </c>
      <c r="AK655" s="115">
        <v>0</v>
      </c>
      <c r="AL655" s="115">
        <v>0</v>
      </c>
      <c r="AM655" s="115">
        <v>0</v>
      </c>
      <c r="AN655" s="115">
        <v>0.25</v>
      </c>
      <c r="AO655" s="115">
        <v>2000</v>
      </c>
      <c r="AP655" s="115">
        <v>0.25</v>
      </c>
      <c r="AQ655" s="115">
        <v>0</v>
      </c>
      <c r="AR655" s="117">
        <v>0</v>
      </c>
      <c r="AS655" s="190" t="s">
        <v>726</v>
      </c>
      <c r="AT655" s="110" t="s">
        <v>727</v>
      </c>
      <c r="AU655" s="115" t="s">
        <v>728</v>
      </c>
      <c r="AV655" s="115">
        <v>10000006</v>
      </c>
      <c r="AW655" s="115">
        <v>21101022</v>
      </c>
      <c r="AX655" s="119" t="s">
        <v>729</v>
      </c>
      <c r="AY655" s="110">
        <v>0</v>
      </c>
      <c r="AZ655" s="113">
        <v>0</v>
      </c>
      <c r="BA655" s="113">
        <v>0</v>
      </c>
      <c r="BB655" s="120" t="str">
        <f t="shared" si="55"/>
        <v>立即将目标周围的怪物强制拉到技能范围中,并对目标范围内的怪物造成300%攻击伤害+2800点固定伤害</v>
      </c>
      <c r="BC655" s="115">
        <v>0</v>
      </c>
      <c r="BD655" s="111">
        <v>0</v>
      </c>
      <c r="BE655" s="115">
        <v>0</v>
      </c>
      <c r="BF655" s="115">
        <v>0</v>
      </c>
      <c r="BG655" s="115">
        <v>0</v>
      </c>
      <c r="BH655" s="115">
        <v>0</v>
      </c>
      <c r="BI655" s="121">
        <v>0</v>
      </c>
      <c r="BJ655" s="117">
        <v>0</v>
      </c>
      <c r="BK655" s="117">
        <v>0</v>
      </c>
      <c r="BL655" s="117">
        <v>0</v>
      </c>
      <c r="BM655" s="117">
        <v>0</v>
      </c>
      <c r="BN655" s="117">
        <v>0</v>
      </c>
      <c r="BO655" s="117">
        <v>0</v>
      </c>
    </row>
    <row r="656" spans="3:67" ht="19.5" customHeight="1">
      <c r="C656" s="11">
        <v>62021105</v>
      </c>
      <c r="D656" s="110" t="s">
        <v>713</v>
      </c>
      <c r="E656" s="111">
        <v>4</v>
      </c>
      <c r="F656" s="24">
        <v>62021201</v>
      </c>
      <c r="G656" s="111">
        <v>0</v>
      </c>
      <c r="H656" s="113">
        <v>0</v>
      </c>
      <c r="I656" s="111">
        <v>0</v>
      </c>
      <c r="J656" s="111">
        <v>0</v>
      </c>
      <c r="K656" s="111">
        <v>0</v>
      </c>
      <c r="L656" s="115">
        <v>0</v>
      </c>
      <c r="M656" s="115">
        <v>0</v>
      </c>
      <c r="N656" s="115">
        <v>1</v>
      </c>
      <c r="O656" s="115">
        <v>0</v>
      </c>
      <c r="P656" s="115">
        <v>0</v>
      </c>
      <c r="Q656" s="115">
        <v>0</v>
      </c>
      <c r="R656" s="117">
        <v>0</v>
      </c>
      <c r="S656" s="113">
        <v>0</v>
      </c>
      <c r="T656" s="111">
        <v>1</v>
      </c>
      <c r="U656" s="115">
        <v>2</v>
      </c>
      <c r="V656" s="115">
        <v>0</v>
      </c>
      <c r="W656" s="115">
        <v>3.25</v>
      </c>
      <c r="X656" s="111">
        <v>4000</v>
      </c>
      <c r="Y656" s="115">
        <v>0</v>
      </c>
      <c r="Z656" s="115">
        <v>0</v>
      </c>
      <c r="AA656" s="115">
        <v>0</v>
      </c>
      <c r="AB656" s="115">
        <v>0</v>
      </c>
      <c r="AC656" s="115">
        <v>0</v>
      </c>
      <c r="AD656" s="115">
        <v>7</v>
      </c>
      <c r="AE656" s="115">
        <v>1</v>
      </c>
      <c r="AF656" s="115">
        <v>4</v>
      </c>
      <c r="AG656" s="117">
        <v>2</v>
      </c>
      <c r="AH656" s="117">
        <v>1</v>
      </c>
      <c r="AI656" s="117">
        <v>0</v>
      </c>
      <c r="AJ656" s="117">
        <v>7</v>
      </c>
      <c r="AK656" s="115">
        <v>0</v>
      </c>
      <c r="AL656" s="115">
        <v>0</v>
      </c>
      <c r="AM656" s="115">
        <v>0</v>
      </c>
      <c r="AN656" s="115">
        <v>0.25</v>
      </c>
      <c r="AO656" s="115">
        <v>2000</v>
      </c>
      <c r="AP656" s="115">
        <v>0.25</v>
      </c>
      <c r="AQ656" s="115">
        <v>0</v>
      </c>
      <c r="AR656" s="117">
        <v>0</v>
      </c>
      <c r="AS656" s="190" t="s">
        <v>726</v>
      </c>
      <c r="AT656" s="110" t="s">
        <v>727</v>
      </c>
      <c r="AU656" s="115" t="s">
        <v>728</v>
      </c>
      <c r="AV656" s="115">
        <v>10000006</v>
      </c>
      <c r="AW656" s="115">
        <v>21101022</v>
      </c>
      <c r="AX656" s="119" t="s">
        <v>729</v>
      </c>
      <c r="AY656" s="110">
        <v>0</v>
      </c>
      <c r="AZ656" s="113">
        <v>0</v>
      </c>
      <c r="BA656" s="113">
        <v>0</v>
      </c>
      <c r="BB656" s="120" t="str">
        <f t="shared" si="55"/>
        <v>立即将目标周围的怪物强制拉到技能范围中,并对目标范围内的怪物造成325%攻击伤害+4000点固定伤害</v>
      </c>
      <c r="BC656" s="115">
        <v>0</v>
      </c>
      <c r="BD656" s="111">
        <v>0</v>
      </c>
      <c r="BE656" s="115">
        <v>0</v>
      </c>
      <c r="BF656" s="115">
        <v>0</v>
      </c>
      <c r="BG656" s="115">
        <v>0</v>
      </c>
      <c r="BH656" s="115">
        <v>0</v>
      </c>
      <c r="BI656" s="121">
        <v>0</v>
      </c>
      <c r="BJ656" s="117">
        <v>0</v>
      </c>
      <c r="BK656" s="117">
        <v>0</v>
      </c>
      <c r="BL656" s="117">
        <v>0</v>
      </c>
      <c r="BM656" s="117">
        <v>0</v>
      </c>
      <c r="BN656" s="117">
        <v>0</v>
      </c>
      <c r="BO656" s="117">
        <v>0</v>
      </c>
    </row>
    <row r="657" spans="1:67" ht="19.5" customHeight="1">
      <c r="C657" s="11">
        <v>62021106</v>
      </c>
      <c r="D657" s="110" t="s">
        <v>713</v>
      </c>
      <c r="E657" s="111">
        <v>5</v>
      </c>
      <c r="F657" s="24">
        <v>62021201</v>
      </c>
      <c r="G657" s="111">
        <v>0</v>
      </c>
      <c r="H657" s="113">
        <v>0</v>
      </c>
      <c r="I657" s="111">
        <v>0</v>
      </c>
      <c r="J657" s="111">
        <v>0</v>
      </c>
      <c r="K657" s="111">
        <v>0</v>
      </c>
      <c r="L657" s="115">
        <v>0</v>
      </c>
      <c r="M657" s="115">
        <v>0</v>
      </c>
      <c r="N657" s="115">
        <v>1</v>
      </c>
      <c r="O657" s="115">
        <v>0</v>
      </c>
      <c r="P657" s="115">
        <v>0</v>
      </c>
      <c r="Q657" s="115">
        <v>0</v>
      </c>
      <c r="R657" s="117">
        <v>0</v>
      </c>
      <c r="S657" s="113">
        <v>0</v>
      </c>
      <c r="T657" s="111">
        <v>1</v>
      </c>
      <c r="U657" s="115">
        <v>2</v>
      </c>
      <c r="V657" s="115">
        <v>0</v>
      </c>
      <c r="W657" s="115">
        <v>3.5</v>
      </c>
      <c r="X657" s="111">
        <v>5200</v>
      </c>
      <c r="Y657" s="115">
        <v>0</v>
      </c>
      <c r="Z657" s="115">
        <v>0</v>
      </c>
      <c r="AA657" s="115">
        <v>0</v>
      </c>
      <c r="AB657" s="115">
        <v>0</v>
      </c>
      <c r="AC657" s="115">
        <v>0</v>
      </c>
      <c r="AD657" s="115">
        <v>7</v>
      </c>
      <c r="AE657" s="115">
        <v>1</v>
      </c>
      <c r="AF657" s="115">
        <v>4</v>
      </c>
      <c r="AG657" s="117">
        <v>2</v>
      </c>
      <c r="AH657" s="117">
        <v>1</v>
      </c>
      <c r="AI657" s="117">
        <v>0</v>
      </c>
      <c r="AJ657" s="117">
        <v>7</v>
      </c>
      <c r="AK657" s="115">
        <v>0</v>
      </c>
      <c r="AL657" s="115">
        <v>0</v>
      </c>
      <c r="AM657" s="115">
        <v>0</v>
      </c>
      <c r="AN657" s="115">
        <v>0.25</v>
      </c>
      <c r="AO657" s="115">
        <v>2000</v>
      </c>
      <c r="AP657" s="115">
        <v>0.25</v>
      </c>
      <c r="AQ657" s="115">
        <v>0</v>
      </c>
      <c r="AR657" s="117">
        <v>0</v>
      </c>
      <c r="AS657" s="190" t="s">
        <v>726</v>
      </c>
      <c r="AT657" s="110" t="s">
        <v>727</v>
      </c>
      <c r="AU657" s="115" t="s">
        <v>728</v>
      </c>
      <c r="AV657" s="115">
        <v>10000006</v>
      </c>
      <c r="AW657" s="115">
        <v>21101022</v>
      </c>
      <c r="AX657" s="119" t="s">
        <v>729</v>
      </c>
      <c r="AY657" s="110">
        <v>0</v>
      </c>
      <c r="AZ657" s="113">
        <v>0</v>
      </c>
      <c r="BA657" s="113">
        <v>0</v>
      </c>
      <c r="BB657" s="120" t="str">
        <f t="shared" si="55"/>
        <v>立即将目标周围的怪物强制拉到技能范围中,并对目标范围内的怪物造成350%攻击伤害+5200点固定伤害</v>
      </c>
      <c r="BC657" s="115">
        <v>0</v>
      </c>
      <c r="BD657" s="111">
        <v>0</v>
      </c>
      <c r="BE657" s="115">
        <v>0</v>
      </c>
      <c r="BF657" s="115">
        <v>0</v>
      </c>
      <c r="BG657" s="115">
        <v>0</v>
      </c>
      <c r="BH657" s="115">
        <v>0</v>
      </c>
      <c r="BI657" s="121">
        <v>0</v>
      </c>
      <c r="BJ657" s="117">
        <v>0</v>
      </c>
      <c r="BK657" s="117">
        <v>0</v>
      </c>
      <c r="BL657" s="117">
        <v>0</v>
      </c>
      <c r="BM657" s="117">
        <v>0</v>
      </c>
      <c r="BN657" s="117">
        <v>0</v>
      </c>
      <c r="BO657" s="117">
        <v>0</v>
      </c>
    </row>
    <row r="658" spans="1:67" ht="19.5" customHeight="1">
      <c r="A658" s="114"/>
      <c r="B658" s="114"/>
      <c r="C658" s="11">
        <v>62021201</v>
      </c>
      <c r="D658" s="15" t="s">
        <v>669</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07"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669</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07" t="str">
        <f t="shared" ref="BB659:BB663" si="56">"立即对指定前方区域释放冲击波,冲击波对触碰的怪物造成"&amp;W659*100&amp;"%攻击伤害+"&amp;X659&amp;"点固定伤害"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669</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07" t="str">
        <f t="shared" si="56"/>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669</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07" t="str">
        <f t="shared" si="56"/>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669</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07" t="str">
        <f t="shared" si="56"/>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669</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07" t="str">
        <f t="shared" si="56"/>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796</v>
      </c>
      <c r="AZ664" s="13">
        <v>0</v>
      </c>
      <c r="BA664" s="13">
        <v>0</v>
      </c>
      <c r="BB664" s="107"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7">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796</v>
      </c>
      <c r="AZ665" s="13">
        <v>0</v>
      </c>
      <c r="BA665" s="13">
        <v>0</v>
      </c>
      <c r="BB665" s="107" t="str">
        <f t="shared" ref="BB665:BB669" si="58">"对目标区域持续造成伤害,在此范围内的敌方目标每秒造成2次"&amp;W665*100&amp;"%攻击伤害+"&amp;X665&amp;"点固定伤害,目标移动速度降低75%,持续6秒,当在施法过程中进行移动会中断此技能施放"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7"/>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796</v>
      </c>
      <c r="AZ666" s="13">
        <v>0</v>
      </c>
      <c r="BA666" s="13">
        <v>0</v>
      </c>
      <c r="BB666" s="107" t="str">
        <f t="shared" si="58"/>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796</v>
      </c>
      <c r="AZ667" s="13">
        <v>0</v>
      </c>
      <c r="BA667" s="13">
        <v>0</v>
      </c>
      <c r="BB667" s="107" t="str">
        <f t="shared" si="58"/>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796</v>
      </c>
      <c r="AZ668" s="13">
        <v>0</v>
      </c>
      <c r="BA668" s="13">
        <v>0</v>
      </c>
      <c r="BB668" s="107" t="str">
        <f t="shared" si="58"/>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796</v>
      </c>
      <c r="AZ669" s="13">
        <v>0</v>
      </c>
      <c r="BA669" s="13">
        <v>0</v>
      </c>
      <c r="BB669" s="107" t="str">
        <f t="shared" si="58"/>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797</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798</v>
      </c>
      <c r="AY670" s="191" t="s">
        <v>2284</v>
      </c>
      <c r="AZ670" s="13">
        <v>0</v>
      </c>
      <c r="BA670" s="13">
        <v>0</v>
      </c>
      <c r="BB670" s="36" t="s">
        <v>799</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797</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798</v>
      </c>
      <c r="AY671" s="191" t="s">
        <v>2284</v>
      </c>
      <c r="AZ671" s="13">
        <v>0</v>
      </c>
      <c r="BA671" s="13">
        <v>0</v>
      </c>
      <c r="BB671" s="36" t="s">
        <v>799</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797</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798</v>
      </c>
      <c r="AY672" s="191" t="s">
        <v>2285</v>
      </c>
      <c r="AZ672" s="13">
        <v>0</v>
      </c>
      <c r="BA672" s="13">
        <v>0</v>
      </c>
      <c r="BB672" s="36" t="s">
        <v>800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797</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798</v>
      </c>
      <c r="AY673" s="191" t="s">
        <v>2286</v>
      </c>
      <c r="AZ673" s="13">
        <v>0</v>
      </c>
      <c r="BA673" s="13">
        <v>0</v>
      </c>
      <c r="BB673" s="36" t="s">
        <v>801</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797</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798</v>
      </c>
      <c r="AY674" s="191" t="s">
        <v>2287</v>
      </c>
      <c r="AZ674" s="13">
        <v>0</v>
      </c>
      <c r="BA674" s="13">
        <v>0</v>
      </c>
      <c r="BB674" s="36" t="s">
        <v>802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797</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798</v>
      </c>
      <c r="AY675" s="191" t="s">
        <v>2288</v>
      </c>
      <c r="AZ675" s="13">
        <v>0</v>
      </c>
      <c r="BA675" s="13">
        <v>0</v>
      </c>
      <c r="BB675" s="36" t="s">
        <v>803</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804</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07"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805</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07" t="str">
        <f t="shared" ref="BB677" si="59">"立即对指定前方区域释放冲击波,冲击波对触碰的怪物造成"&amp;W677*100&amp;"%攻击伤害+"&amp;X677&amp;"点固定伤害"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806</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786</v>
      </c>
      <c r="AV678" s="14">
        <v>10000006</v>
      </c>
      <c r="AW678" s="14">
        <v>21100010</v>
      </c>
      <c r="AX678" s="15" t="s">
        <v>158</v>
      </c>
      <c r="AY678" s="15">
        <v>0</v>
      </c>
      <c r="AZ678" s="13">
        <v>0</v>
      </c>
      <c r="BA678" s="13">
        <v>0</v>
      </c>
      <c r="BB678" s="107" t="str">
        <f t="shared" ref="BB678" si="60">"立即对目标范围内的怪物造成"&amp;W678*100&amp;"%攻击伤害+"&amp;X678&amp;"点固定伤害"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866</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2270</v>
      </c>
      <c r="AZ679" s="13">
        <v>0</v>
      </c>
      <c r="BA679" s="13">
        <v>0</v>
      </c>
      <c r="BB679" s="36" t="s">
        <v>2271</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866</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2269</v>
      </c>
      <c r="AZ680" s="13">
        <v>0</v>
      </c>
      <c r="BA680" s="13">
        <v>0</v>
      </c>
      <c r="BB680" s="36" t="s">
        <v>2268</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807</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185" t="s">
        <v>2354</v>
      </c>
      <c r="AT681" s="7" t="s">
        <v>195</v>
      </c>
      <c r="AU681" s="6" t="s">
        <v>786</v>
      </c>
      <c r="AV681" s="6">
        <v>21102010</v>
      </c>
      <c r="AW681" s="6">
        <v>0</v>
      </c>
      <c r="AX681" s="7" t="s">
        <v>158</v>
      </c>
      <c r="AY681" s="6">
        <v>0</v>
      </c>
      <c r="AZ681" s="13">
        <v>0</v>
      </c>
      <c r="BA681" s="13">
        <v>0</v>
      </c>
      <c r="BB681" s="107"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807</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185" t="s">
        <v>808</v>
      </c>
      <c r="AT682" s="7" t="s">
        <v>195</v>
      </c>
      <c r="AU682" s="6" t="s">
        <v>786</v>
      </c>
      <c r="AV682" s="6">
        <v>21102010</v>
      </c>
      <c r="AW682" s="6">
        <v>0</v>
      </c>
      <c r="AX682" s="7" t="s">
        <v>158</v>
      </c>
      <c r="AY682" s="6">
        <v>0</v>
      </c>
      <c r="AZ682" s="13">
        <v>0</v>
      </c>
      <c r="BA682" s="13">
        <v>0</v>
      </c>
      <c r="BB682" s="107" t="str">
        <f t="shared" ref="BB682:BB686" si="61">"立即对当前目标怪物造成"&amp;W682*100&amp;"%攻击伤害+"&amp;X682&amp;"点固定伤害,并使目标眩晕1.5秒和双防降低30%,持续6秒"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807</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185" t="s">
        <v>808</v>
      </c>
      <c r="AT683" s="7" t="s">
        <v>195</v>
      </c>
      <c r="AU683" s="6" t="s">
        <v>786</v>
      </c>
      <c r="AV683" s="6">
        <v>21102010</v>
      </c>
      <c r="AW683" s="6">
        <v>0</v>
      </c>
      <c r="AX683" s="7" t="s">
        <v>158</v>
      </c>
      <c r="AY683" s="6">
        <v>0</v>
      </c>
      <c r="AZ683" s="13">
        <v>0</v>
      </c>
      <c r="BA683" s="13">
        <v>0</v>
      </c>
      <c r="BB683" s="107" t="str">
        <f t="shared" si="61"/>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807</v>
      </c>
      <c r="E684" s="11">
        <v>3</v>
      </c>
      <c r="F684" s="14">
        <v>62022101</v>
      </c>
      <c r="G684" s="6">
        <v>0</v>
      </c>
      <c r="H684" s="6">
        <v>0</v>
      </c>
      <c r="I684" s="11">
        <v>0</v>
      </c>
      <c r="J684" s="10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185" t="s">
        <v>808</v>
      </c>
      <c r="AT684" s="7" t="s">
        <v>195</v>
      </c>
      <c r="AU684" s="6" t="s">
        <v>786</v>
      </c>
      <c r="AV684" s="6">
        <v>21102010</v>
      </c>
      <c r="AW684" s="6">
        <v>0</v>
      </c>
      <c r="AX684" s="7" t="s">
        <v>158</v>
      </c>
      <c r="AY684" s="6">
        <v>0</v>
      </c>
      <c r="AZ684" s="13">
        <v>0</v>
      </c>
      <c r="BA684" s="13">
        <v>0</v>
      </c>
      <c r="BB684" s="107" t="str">
        <f t="shared" si="61"/>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807</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185" t="s">
        <v>808</v>
      </c>
      <c r="AT685" s="7" t="s">
        <v>195</v>
      </c>
      <c r="AU685" s="6" t="s">
        <v>786</v>
      </c>
      <c r="AV685" s="6">
        <v>21102010</v>
      </c>
      <c r="AW685" s="6">
        <v>0</v>
      </c>
      <c r="AX685" s="7" t="s">
        <v>158</v>
      </c>
      <c r="AY685" s="6">
        <v>0</v>
      </c>
      <c r="AZ685" s="13">
        <v>0</v>
      </c>
      <c r="BA685" s="13">
        <v>0</v>
      </c>
      <c r="BB685" s="107" t="str">
        <f t="shared" si="61"/>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807</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185" t="s">
        <v>808</v>
      </c>
      <c r="AT686" s="7" t="s">
        <v>195</v>
      </c>
      <c r="AU686" s="6" t="s">
        <v>786</v>
      </c>
      <c r="AV686" s="6">
        <v>21102010</v>
      </c>
      <c r="AW686" s="6">
        <v>0</v>
      </c>
      <c r="AX686" s="7" t="s">
        <v>158</v>
      </c>
      <c r="AY686" s="6">
        <v>0</v>
      </c>
      <c r="AZ686" s="13">
        <v>0</v>
      </c>
      <c r="BA686" s="13">
        <v>0</v>
      </c>
      <c r="BB686" s="107" t="str">
        <f t="shared" si="61"/>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809</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697</v>
      </c>
      <c r="AV687" s="14">
        <v>10002001</v>
      </c>
      <c r="AW687" s="14">
        <v>21102020</v>
      </c>
      <c r="AX687" s="15" t="s">
        <v>228</v>
      </c>
      <c r="AY687" s="15" t="s">
        <v>258</v>
      </c>
      <c r="AZ687" s="13">
        <v>0</v>
      </c>
      <c r="BA687" s="13">
        <v>0</v>
      </c>
      <c r="BB687" s="107"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809</v>
      </c>
      <c r="E688" s="11">
        <v>1</v>
      </c>
      <c r="F688" s="14">
        <v>62022201</v>
      </c>
      <c r="G688" s="14">
        <f t="shared" ref="G688:G689" si="62">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697</v>
      </c>
      <c r="AV688" s="14">
        <v>10002001</v>
      </c>
      <c r="AW688" s="14">
        <v>21102020</v>
      </c>
      <c r="AX688" s="15" t="s">
        <v>228</v>
      </c>
      <c r="AY688" s="15" t="s">
        <v>258</v>
      </c>
      <c r="AZ688" s="13">
        <v>0</v>
      </c>
      <c r="BA688" s="13">
        <v>0</v>
      </c>
      <c r="BB688" s="107" t="str">
        <f t="shared" ref="BB688:BB692" si="63">"对目标区域释放法术,在此范围内的目标每秒造成"&amp;W688*100&amp;"%攻击伤害+"&amp;X688&amp;"点固定伤害,并将目标移动速度降低50%,持续6秒"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809</v>
      </c>
      <c r="E689" s="11">
        <v>2</v>
      </c>
      <c r="F689" s="14">
        <v>62022201</v>
      </c>
      <c r="G689" s="14">
        <f t="shared" si="62"/>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697</v>
      </c>
      <c r="AV689" s="14">
        <v>10002001</v>
      </c>
      <c r="AW689" s="14">
        <v>21102020</v>
      </c>
      <c r="AX689" s="15" t="s">
        <v>228</v>
      </c>
      <c r="AY689" s="15" t="s">
        <v>258</v>
      </c>
      <c r="AZ689" s="13">
        <v>0</v>
      </c>
      <c r="BA689" s="13">
        <v>0</v>
      </c>
      <c r="BB689" s="107" t="str">
        <f t="shared" si="63"/>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809</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697</v>
      </c>
      <c r="AV690" s="14">
        <v>10002001</v>
      </c>
      <c r="AW690" s="14">
        <v>21102020</v>
      </c>
      <c r="AX690" s="15" t="s">
        <v>228</v>
      </c>
      <c r="AY690" s="15" t="s">
        <v>258</v>
      </c>
      <c r="AZ690" s="13">
        <v>0</v>
      </c>
      <c r="BA690" s="13">
        <v>0</v>
      </c>
      <c r="BB690" s="107" t="str">
        <f t="shared" si="63"/>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809</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697</v>
      </c>
      <c r="AV691" s="14">
        <v>10002001</v>
      </c>
      <c r="AW691" s="14">
        <v>21102020</v>
      </c>
      <c r="AX691" s="15" t="s">
        <v>228</v>
      </c>
      <c r="AY691" s="15" t="s">
        <v>258</v>
      </c>
      <c r="AZ691" s="13">
        <v>0</v>
      </c>
      <c r="BA691" s="13">
        <v>0</v>
      </c>
      <c r="BB691" s="107" t="str">
        <f t="shared" si="63"/>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809</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697</v>
      </c>
      <c r="AV692" s="14">
        <v>10002001</v>
      </c>
      <c r="AW692" s="14">
        <v>21102020</v>
      </c>
      <c r="AX692" s="15" t="s">
        <v>228</v>
      </c>
      <c r="AY692" s="15" t="s">
        <v>258</v>
      </c>
      <c r="AZ692" s="13">
        <v>0</v>
      </c>
      <c r="BA692" s="13">
        <v>0</v>
      </c>
      <c r="BB692" s="107" t="str">
        <f t="shared" si="63"/>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810</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189" t="s">
        <v>811</v>
      </c>
      <c r="AT693" s="7" t="s">
        <v>195</v>
      </c>
      <c r="AU693" s="6" t="s">
        <v>812</v>
      </c>
      <c r="AV693" s="6" t="s">
        <v>156</v>
      </c>
      <c r="AW693" s="6">
        <v>0</v>
      </c>
      <c r="AX693" s="7" t="s">
        <v>158</v>
      </c>
      <c r="AY693" s="6">
        <v>0</v>
      </c>
      <c r="AZ693" s="13">
        <v>0</v>
      </c>
      <c r="BA693" s="13">
        <v>0</v>
      </c>
      <c r="BB693" s="107" t="str">
        <f t="shared" ref="BB693:BB698" si="64">"给目标释放一个持续8秒的灼烧效果,此效果每2秒会自动释放一个范围伤害,对敌方目标造成"&amp;W699*100&amp;"%攻击伤害+"&amp;X699&amp;"点固定伤害,如果目标为怪物,会对其额外造成50%的伤害"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810</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189" t="s">
        <v>811</v>
      </c>
      <c r="AT694" s="7" t="s">
        <v>195</v>
      </c>
      <c r="AU694" s="6" t="s">
        <v>812</v>
      </c>
      <c r="AV694" s="6" t="s">
        <v>156</v>
      </c>
      <c r="AW694" s="6">
        <v>0</v>
      </c>
      <c r="AX694" s="7" t="s">
        <v>158</v>
      </c>
      <c r="AY694" s="6">
        <v>0</v>
      </c>
      <c r="AZ694" s="13">
        <v>0</v>
      </c>
      <c r="BA694" s="13">
        <v>0</v>
      </c>
      <c r="BB694" s="107" t="str">
        <f t="shared" si="64"/>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810</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189" t="s">
        <v>813</v>
      </c>
      <c r="AT695" s="7" t="s">
        <v>195</v>
      </c>
      <c r="AU695" s="6" t="s">
        <v>812</v>
      </c>
      <c r="AV695" s="6" t="s">
        <v>156</v>
      </c>
      <c r="AW695" s="6">
        <v>0</v>
      </c>
      <c r="AX695" s="7" t="s">
        <v>158</v>
      </c>
      <c r="AY695" s="6">
        <v>0</v>
      </c>
      <c r="AZ695" s="13">
        <v>0</v>
      </c>
      <c r="BA695" s="13">
        <v>0</v>
      </c>
      <c r="BB695" s="107" t="str">
        <f t="shared" si="64"/>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810</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189" t="s">
        <v>814</v>
      </c>
      <c r="AT696" s="7" t="s">
        <v>195</v>
      </c>
      <c r="AU696" s="6" t="s">
        <v>812</v>
      </c>
      <c r="AV696" s="6" t="s">
        <v>156</v>
      </c>
      <c r="AW696" s="6">
        <v>0</v>
      </c>
      <c r="AX696" s="7" t="s">
        <v>158</v>
      </c>
      <c r="AY696" s="6">
        <v>0</v>
      </c>
      <c r="AZ696" s="13">
        <v>0</v>
      </c>
      <c r="BA696" s="13">
        <v>0</v>
      </c>
      <c r="BB696" s="107" t="str">
        <f t="shared" si="64"/>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810</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189" t="s">
        <v>815</v>
      </c>
      <c r="AT697" s="7" t="s">
        <v>195</v>
      </c>
      <c r="AU697" s="6" t="s">
        <v>812</v>
      </c>
      <c r="AV697" s="6" t="s">
        <v>156</v>
      </c>
      <c r="AW697" s="6">
        <v>0</v>
      </c>
      <c r="AX697" s="7" t="s">
        <v>158</v>
      </c>
      <c r="AY697" s="6">
        <v>0</v>
      </c>
      <c r="AZ697" s="13">
        <v>0</v>
      </c>
      <c r="BA697" s="13">
        <v>0</v>
      </c>
      <c r="BB697" s="107" t="str">
        <f t="shared" si="64"/>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810</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189" t="s">
        <v>816</v>
      </c>
      <c r="AT698" s="7" t="s">
        <v>195</v>
      </c>
      <c r="AU698" s="6" t="s">
        <v>812</v>
      </c>
      <c r="AV698" s="6" t="s">
        <v>156</v>
      </c>
      <c r="AW698" s="6">
        <v>0</v>
      </c>
      <c r="AX698" s="7" t="s">
        <v>158</v>
      </c>
      <c r="AY698" s="6">
        <v>0</v>
      </c>
      <c r="AZ698" s="13">
        <v>0</v>
      </c>
      <c r="BA698" s="13">
        <v>0</v>
      </c>
      <c r="BB698" s="107" t="str">
        <f t="shared" si="64"/>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817</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818</v>
      </c>
      <c r="AV699" s="14">
        <v>10003002</v>
      </c>
      <c r="AW699" s="14">
        <v>21102031</v>
      </c>
      <c r="AX699" s="15" t="s">
        <v>158</v>
      </c>
      <c r="AY699" s="15">
        <v>0</v>
      </c>
      <c r="AZ699" s="13">
        <v>0</v>
      </c>
      <c r="BA699" s="13">
        <v>0</v>
      </c>
      <c r="BB699" s="107"/>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817</v>
      </c>
      <c r="E700" s="11">
        <v>1</v>
      </c>
      <c r="F700" s="14">
        <v>62022401</v>
      </c>
      <c r="G700" s="14">
        <f t="shared" ref="G700:G701" si="65">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818</v>
      </c>
      <c r="AV700" s="14">
        <v>10003002</v>
      </c>
      <c r="AW700" s="14">
        <v>21102031</v>
      </c>
      <c r="AX700" s="15" t="s">
        <v>158</v>
      </c>
      <c r="AY700" s="15">
        <v>0</v>
      </c>
      <c r="AZ700" s="13">
        <v>0</v>
      </c>
      <c r="BA700" s="13">
        <v>0</v>
      </c>
      <c r="BB700" s="107"/>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817</v>
      </c>
      <c r="E701" s="11">
        <v>2</v>
      </c>
      <c r="F701" s="14">
        <v>62022401</v>
      </c>
      <c r="G701" s="14">
        <f t="shared" si="65"/>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818</v>
      </c>
      <c r="AV701" s="14">
        <v>10003002</v>
      </c>
      <c r="AW701" s="14">
        <v>21102031</v>
      </c>
      <c r="AX701" s="15" t="s">
        <v>158</v>
      </c>
      <c r="AY701" s="15">
        <v>0</v>
      </c>
      <c r="AZ701" s="13">
        <v>0</v>
      </c>
      <c r="BA701" s="13">
        <v>0</v>
      </c>
      <c r="BB701" s="107"/>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817</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818</v>
      </c>
      <c r="AV702" s="14">
        <v>10003002</v>
      </c>
      <c r="AW702" s="14">
        <v>21102031</v>
      </c>
      <c r="AX702" s="15" t="s">
        <v>158</v>
      </c>
      <c r="AY702" s="15">
        <v>0</v>
      </c>
      <c r="AZ702" s="13">
        <v>0</v>
      </c>
      <c r="BA702" s="13">
        <v>0</v>
      </c>
      <c r="BB702" s="107"/>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817</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818</v>
      </c>
      <c r="AV703" s="14">
        <v>10003002</v>
      </c>
      <c r="AW703" s="14">
        <v>21102031</v>
      </c>
      <c r="AX703" s="15" t="s">
        <v>158</v>
      </c>
      <c r="AY703" s="15">
        <v>0</v>
      </c>
      <c r="AZ703" s="13">
        <v>0</v>
      </c>
      <c r="BA703" s="13">
        <v>0</v>
      </c>
      <c r="BB703" s="107"/>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819</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189" t="s">
        <v>2356</v>
      </c>
      <c r="AT704" s="15" t="s">
        <v>157</v>
      </c>
      <c r="AU704" s="14" t="s">
        <v>818</v>
      </c>
      <c r="AV704" s="14">
        <v>10003002</v>
      </c>
      <c r="AW704" s="14">
        <v>21102031</v>
      </c>
      <c r="AX704" s="15" t="s">
        <v>158</v>
      </c>
      <c r="AY704" s="15">
        <v>0</v>
      </c>
      <c r="AZ704" s="13">
        <v>0</v>
      </c>
      <c r="BA704" s="13">
        <v>0</v>
      </c>
      <c r="BB704" s="107"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819</v>
      </c>
      <c r="E705" s="11">
        <v>1</v>
      </c>
      <c r="F705" s="14">
        <v>62022401</v>
      </c>
      <c r="G705" s="14">
        <f t="shared" ref="G705:G706" si="66">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189" t="s">
        <v>2356</v>
      </c>
      <c r="AT705" s="15" t="s">
        <v>157</v>
      </c>
      <c r="AU705" s="14" t="s">
        <v>818</v>
      </c>
      <c r="AV705" s="14">
        <v>10003002</v>
      </c>
      <c r="AW705" s="14">
        <v>21102040</v>
      </c>
      <c r="AX705" s="15" t="s">
        <v>158</v>
      </c>
      <c r="AY705" s="15">
        <v>0</v>
      </c>
      <c r="AZ705" s="13">
        <v>0</v>
      </c>
      <c r="BA705" s="13">
        <v>0</v>
      </c>
      <c r="BB705" s="107" t="str">
        <f t="shared" ref="BB705:BB709" si="67">"吟唱0.5秒,立即对目标范围内的怪物造成"&amp;W705*100&amp;"%攻击伤害+"&amp;X705&amp;"点固定伤害,并造成2秒眩晕,并使其受到暴击伤害额外提升25%"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819</v>
      </c>
      <c r="E706" s="11">
        <v>2</v>
      </c>
      <c r="F706" s="14">
        <v>62022401</v>
      </c>
      <c r="G706" s="14">
        <f t="shared" si="66"/>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189" t="s">
        <v>2356</v>
      </c>
      <c r="AT706" s="15" t="s">
        <v>157</v>
      </c>
      <c r="AU706" s="14" t="s">
        <v>818</v>
      </c>
      <c r="AV706" s="14">
        <v>10003002</v>
      </c>
      <c r="AW706" s="14">
        <v>21102040</v>
      </c>
      <c r="AX706" s="15" t="s">
        <v>158</v>
      </c>
      <c r="AY706" s="15">
        <v>0</v>
      </c>
      <c r="AZ706" s="13">
        <v>0</v>
      </c>
      <c r="BA706" s="13">
        <v>0</v>
      </c>
      <c r="BB706" s="107" t="str">
        <f t="shared" si="67"/>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819</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189" t="s">
        <v>2356</v>
      </c>
      <c r="AT707" s="15" t="s">
        <v>157</v>
      </c>
      <c r="AU707" s="14" t="s">
        <v>818</v>
      </c>
      <c r="AV707" s="14">
        <v>10003002</v>
      </c>
      <c r="AW707" s="14">
        <v>21102040</v>
      </c>
      <c r="AX707" s="15" t="s">
        <v>158</v>
      </c>
      <c r="AY707" s="15">
        <v>0</v>
      </c>
      <c r="AZ707" s="13">
        <v>0</v>
      </c>
      <c r="BA707" s="13">
        <v>0</v>
      </c>
      <c r="BB707" s="107" t="str">
        <f t="shared" si="67"/>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819</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189" t="s">
        <v>2356</v>
      </c>
      <c r="AT708" s="15" t="s">
        <v>157</v>
      </c>
      <c r="AU708" s="14" t="s">
        <v>818</v>
      </c>
      <c r="AV708" s="14">
        <v>10003002</v>
      </c>
      <c r="AW708" s="14">
        <v>21102040</v>
      </c>
      <c r="AX708" s="15" t="s">
        <v>158</v>
      </c>
      <c r="AY708" s="15">
        <v>0</v>
      </c>
      <c r="AZ708" s="13">
        <v>0</v>
      </c>
      <c r="BA708" s="13">
        <v>0</v>
      </c>
      <c r="BB708" s="107" t="str">
        <f t="shared" si="67"/>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819</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189" t="s">
        <v>2356</v>
      </c>
      <c r="AT709" s="15" t="s">
        <v>157</v>
      </c>
      <c r="AU709" s="14" t="s">
        <v>818</v>
      </c>
      <c r="AV709" s="14">
        <v>10003002</v>
      </c>
      <c r="AW709" s="14">
        <v>21102040</v>
      </c>
      <c r="AX709" s="15" t="s">
        <v>158</v>
      </c>
      <c r="AY709" s="15">
        <v>0</v>
      </c>
      <c r="AZ709" s="13">
        <v>0</v>
      </c>
      <c r="BA709" s="13">
        <v>0</v>
      </c>
      <c r="BB709" s="107" t="str">
        <f t="shared" si="67"/>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7" t="s">
        <v>820</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7" t="s">
        <v>157</v>
      </c>
      <c r="AU710" s="24" t="s">
        <v>821</v>
      </c>
      <c r="AV710" s="24">
        <v>0</v>
      </c>
      <c r="AW710" s="24">
        <v>21103010</v>
      </c>
      <c r="AX710" s="37" t="s">
        <v>158</v>
      </c>
      <c r="AY710" s="37" t="s">
        <v>156</v>
      </c>
      <c r="AZ710" s="24">
        <v>0</v>
      </c>
      <c r="BA710" s="24">
        <v>0</v>
      </c>
      <c r="BB710" s="106" t="s">
        <v>822</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7" t="s">
        <v>820</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7" t="s">
        <v>157</v>
      </c>
      <c r="AU711" s="24" t="s">
        <v>821</v>
      </c>
      <c r="AV711" s="24">
        <v>0</v>
      </c>
      <c r="AW711" s="24">
        <v>21103010</v>
      </c>
      <c r="AX711" s="37" t="s">
        <v>158</v>
      </c>
      <c r="AY711" s="37" t="s">
        <v>156</v>
      </c>
      <c r="AZ711" s="24">
        <v>0</v>
      </c>
      <c r="BA711" s="24">
        <v>0</v>
      </c>
      <c r="BB711" s="106" t="s">
        <v>822</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7" t="s">
        <v>820</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7" t="s">
        <v>157</v>
      </c>
      <c r="AU712" s="24" t="s">
        <v>821</v>
      </c>
      <c r="AV712" s="24">
        <v>0</v>
      </c>
      <c r="AW712" s="24">
        <v>21103010</v>
      </c>
      <c r="AX712" s="37" t="s">
        <v>158</v>
      </c>
      <c r="AY712" s="37" t="s">
        <v>156</v>
      </c>
      <c r="AZ712" s="24">
        <v>0</v>
      </c>
      <c r="BA712" s="24">
        <v>0</v>
      </c>
      <c r="BB712" s="106" t="s">
        <v>823</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7" t="s">
        <v>820</v>
      </c>
      <c r="E713" s="24">
        <v>3</v>
      </c>
      <c r="F713" s="24">
        <v>62023101</v>
      </c>
      <c r="G713" s="24">
        <v>0</v>
      </c>
      <c r="H713" s="24">
        <v>0</v>
      </c>
      <c r="I713" s="24">
        <v>0</v>
      </c>
      <c r="J713" s="105">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7" t="s">
        <v>157</v>
      </c>
      <c r="AU713" s="24" t="s">
        <v>821</v>
      </c>
      <c r="AV713" s="24">
        <v>0</v>
      </c>
      <c r="AW713" s="24">
        <v>21103010</v>
      </c>
      <c r="AX713" s="37" t="s">
        <v>158</v>
      </c>
      <c r="AY713" s="37" t="s">
        <v>156</v>
      </c>
      <c r="AZ713" s="24">
        <v>0</v>
      </c>
      <c r="BA713" s="24">
        <v>0</v>
      </c>
      <c r="BB713" s="106" t="s">
        <v>824</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7" t="s">
        <v>820</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7" t="s">
        <v>157</v>
      </c>
      <c r="AU714" s="24" t="s">
        <v>821</v>
      </c>
      <c r="AV714" s="24">
        <v>0</v>
      </c>
      <c r="AW714" s="24">
        <v>21103010</v>
      </c>
      <c r="AX714" s="37" t="s">
        <v>158</v>
      </c>
      <c r="AY714" s="37" t="s">
        <v>156</v>
      </c>
      <c r="AZ714" s="24">
        <v>0</v>
      </c>
      <c r="BA714" s="24">
        <v>0</v>
      </c>
      <c r="BB714" s="106" t="s">
        <v>825</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7" t="s">
        <v>820</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7" t="s">
        <v>157</v>
      </c>
      <c r="AU715" s="24" t="s">
        <v>821</v>
      </c>
      <c r="AV715" s="24">
        <v>0</v>
      </c>
      <c r="AW715" s="24">
        <v>21103010</v>
      </c>
      <c r="AX715" s="37" t="s">
        <v>158</v>
      </c>
      <c r="AY715" s="37" t="s">
        <v>156</v>
      </c>
      <c r="AZ715" s="24">
        <v>0</v>
      </c>
      <c r="BA715" s="24">
        <v>0</v>
      </c>
      <c r="BB715" s="106" t="s">
        <v>826</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7" t="s">
        <v>827</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8">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7" t="s">
        <v>827</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8"/>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7" t="s">
        <v>828</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0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7" t="s">
        <v>829</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7" t="s">
        <v>830</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7" t="s">
        <v>831</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832</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833</v>
      </c>
      <c r="AV722" s="14">
        <v>10002001</v>
      </c>
      <c r="AW722" s="14">
        <v>21103020</v>
      </c>
      <c r="AX722" s="15" t="s">
        <v>228</v>
      </c>
      <c r="AY722" s="15" t="s">
        <v>258</v>
      </c>
      <c r="AZ722" s="13">
        <v>0</v>
      </c>
      <c r="BA722" s="13">
        <v>0</v>
      </c>
      <c r="BB722" s="67" t="str">
        <f t="shared" ref="BB722:BB727" si="69">"对目标区域释放治愈之境,附近己方单位每秒恢复最大生命值3%的生命值,对敌方目标每秒损失"&amp;W722*100&amp;"%攻击伤害+"&amp;X722&amp;",持续10秒"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832</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833</v>
      </c>
      <c r="AV723" s="14">
        <v>10002001</v>
      </c>
      <c r="AW723" s="14">
        <v>21103020</v>
      </c>
      <c r="AX723" s="15" t="s">
        <v>228</v>
      </c>
      <c r="AY723" s="15" t="s">
        <v>258</v>
      </c>
      <c r="AZ723" s="13">
        <v>0</v>
      </c>
      <c r="BA723" s="13">
        <v>0</v>
      </c>
      <c r="BB723" s="67" t="str">
        <f t="shared" si="69"/>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832</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833</v>
      </c>
      <c r="AV724" s="14">
        <v>10002001</v>
      </c>
      <c r="AW724" s="14">
        <v>21103020</v>
      </c>
      <c r="AX724" s="15" t="s">
        <v>228</v>
      </c>
      <c r="AY724" s="15" t="s">
        <v>258</v>
      </c>
      <c r="AZ724" s="13">
        <v>0</v>
      </c>
      <c r="BA724" s="13">
        <v>0</v>
      </c>
      <c r="BB724" s="67" t="str">
        <f t="shared" si="69"/>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832</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833</v>
      </c>
      <c r="AV725" s="14">
        <v>10002001</v>
      </c>
      <c r="AW725" s="14">
        <v>21103020</v>
      </c>
      <c r="AX725" s="15" t="s">
        <v>228</v>
      </c>
      <c r="AY725" s="15" t="s">
        <v>258</v>
      </c>
      <c r="AZ725" s="13">
        <v>0</v>
      </c>
      <c r="BA725" s="13">
        <v>0</v>
      </c>
      <c r="BB725" s="67" t="str">
        <f t="shared" si="69"/>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832</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833</v>
      </c>
      <c r="AV726" s="14">
        <v>10002001</v>
      </c>
      <c r="AW726" s="14">
        <v>21103020</v>
      </c>
      <c r="AX726" s="15" t="s">
        <v>228</v>
      </c>
      <c r="AY726" s="15" t="s">
        <v>258</v>
      </c>
      <c r="AZ726" s="13">
        <v>0</v>
      </c>
      <c r="BA726" s="13">
        <v>0</v>
      </c>
      <c r="BB726" s="67" t="str">
        <f t="shared" si="69"/>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832</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833</v>
      </c>
      <c r="AV727" s="14">
        <v>10002001</v>
      </c>
      <c r="AW727" s="14">
        <v>21103020</v>
      </c>
      <c r="AX727" s="15" t="s">
        <v>228</v>
      </c>
      <c r="AY727" s="15" t="s">
        <v>258</v>
      </c>
      <c r="AZ727" s="13">
        <v>0</v>
      </c>
      <c r="BA727" s="13">
        <v>0</v>
      </c>
      <c r="BB727" s="67" t="str">
        <f t="shared" si="69"/>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834</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185" t="s">
        <v>835</v>
      </c>
      <c r="AT728" s="15" t="s">
        <v>157</v>
      </c>
      <c r="AU728" s="14" t="s">
        <v>836</v>
      </c>
      <c r="AV728" s="14">
        <v>10003002</v>
      </c>
      <c r="AW728" s="14">
        <v>21103030</v>
      </c>
      <c r="AX728" s="15" t="s">
        <v>158</v>
      </c>
      <c r="AY728" s="15">
        <v>0</v>
      </c>
      <c r="AZ728" s="13">
        <v>0</v>
      </c>
      <c r="BA728" s="13">
        <v>0</v>
      </c>
      <c r="BB728" s="107"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834</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185" t="s">
        <v>835</v>
      </c>
      <c r="AT729" s="15" t="s">
        <v>157</v>
      </c>
      <c r="AU729" s="14" t="s">
        <v>836</v>
      </c>
      <c r="AV729" s="14">
        <v>10003002</v>
      </c>
      <c r="AW729" s="14">
        <v>21103030</v>
      </c>
      <c r="AX729" s="15" t="s">
        <v>158</v>
      </c>
      <c r="AY729" s="15">
        <v>0</v>
      </c>
      <c r="AZ729" s="13">
        <v>0</v>
      </c>
      <c r="BA729" s="13">
        <v>0</v>
      </c>
      <c r="BB729" s="107" t="str">
        <f t="shared" ref="BB729:BB733" si="70">"立即对目标范围内的怪物造成"&amp;W729*100&amp;"%攻击伤害+"&amp;X729&amp;"点固定伤害,并使目标受到伤害额外增加50%且眩晕2秒,此效果只对怪物有效,持续10秒"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834</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185" t="s">
        <v>835</v>
      </c>
      <c r="AT730" s="15" t="s">
        <v>157</v>
      </c>
      <c r="AU730" s="14" t="s">
        <v>836</v>
      </c>
      <c r="AV730" s="14">
        <v>10003002</v>
      </c>
      <c r="AW730" s="14">
        <v>21103030</v>
      </c>
      <c r="AX730" s="15" t="s">
        <v>158</v>
      </c>
      <c r="AY730" s="15">
        <v>0</v>
      </c>
      <c r="AZ730" s="13">
        <v>0</v>
      </c>
      <c r="BA730" s="13">
        <v>0</v>
      </c>
      <c r="BB730" s="107" t="str">
        <f t="shared" si="70"/>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834</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185" t="s">
        <v>835</v>
      </c>
      <c r="AT731" s="15" t="s">
        <v>157</v>
      </c>
      <c r="AU731" s="14" t="s">
        <v>836</v>
      </c>
      <c r="AV731" s="14">
        <v>10003002</v>
      </c>
      <c r="AW731" s="14">
        <v>21103030</v>
      </c>
      <c r="AX731" s="15" t="s">
        <v>158</v>
      </c>
      <c r="AY731" s="15">
        <v>0</v>
      </c>
      <c r="AZ731" s="13">
        <v>0</v>
      </c>
      <c r="BA731" s="13">
        <v>0</v>
      </c>
      <c r="BB731" s="107" t="str">
        <f t="shared" si="70"/>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834</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185" t="s">
        <v>835</v>
      </c>
      <c r="AT732" s="15" t="s">
        <v>157</v>
      </c>
      <c r="AU732" s="14" t="s">
        <v>836</v>
      </c>
      <c r="AV732" s="14">
        <v>10003002</v>
      </c>
      <c r="AW732" s="14">
        <v>21103030</v>
      </c>
      <c r="AX732" s="15" t="s">
        <v>158</v>
      </c>
      <c r="AY732" s="15">
        <v>0</v>
      </c>
      <c r="AZ732" s="13">
        <v>0</v>
      </c>
      <c r="BA732" s="13">
        <v>0</v>
      </c>
      <c r="BB732" s="107" t="str">
        <f t="shared" si="70"/>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834</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185" t="s">
        <v>835</v>
      </c>
      <c r="AT733" s="15" t="s">
        <v>157</v>
      </c>
      <c r="AU733" s="14" t="s">
        <v>836</v>
      </c>
      <c r="AV733" s="14">
        <v>10003002</v>
      </c>
      <c r="AW733" s="14">
        <v>21103030</v>
      </c>
      <c r="AX733" s="15" t="s">
        <v>158</v>
      </c>
      <c r="AY733" s="15">
        <v>0</v>
      </c>
      <c r="AZ733" s="13">
        <v>0</v>
      </c>
      <c r="BA733" s="13">
        <v>0</v>
      </c>
      <c r="BB733" s="107" t="str">
        <f t="shared" si="70"/>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22"/>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185" t="s">
        <v>837</v>
      </c>
      <c r="AT734" s="7" t="s">
        <v>195</v>
      </c>
      <c r="AU734" s="6" t="s">
        <v>838</v>
      </c>
      <c r="AV734" s="6" t="s">
        <v>156</v>
      </c>
      <c r="AW734" s="6">
        <v>21103040</v>
      </c>
      <c r="AX734" s="7" t="s">
        <v>158</v>
      </c>
      <c r="AY734" s="6">
        <v>0</v>
      </c>
      <c r="AZ734" s="6">
        <v>0</v>
      </c>
      <c r="BA734" s="6">
        <v>0</v>
      </c>
      <c r="BB734" s="33" t="s">
        <v>839</v>
      </c>
      <c r="BC734" s="6">
        <v>0</v>
      </c>
      <c r="BD734" s="6">
        <v>0</v>
      </c>
      <c r="BE734" s="6">
        <v>0</v>
      </c>
      <c r="BF734" s="6">
        <v>0</v>
      </c>
      <c r="BG734" s="6">
        <v>0</v>
      </c>
      <c r="BH734" s="6">
        <v>0</v>
      </c>
      <c r="BI734" s="109">
        <v>0</v>
      </c>
      <c r="BJ734" s="6">
        <v>0</v>
      </c>
      <c r="BK734" s="6">
        <v>0</v>
      </c>
      <c r="BL734" s="6">
        <v>0</v>
      </c>
      <c r="BM734" s="6">
        <v>0</v>
      </c>
      <c r="BN734" s="6">
        <v>0</v>
      </c>
      <c r="BO734" s="6">
        <v>0</v>
      </c>
    </row>
    <row r="735" spans="2:67" ht="20.100000000000001" customHeight="1">
      <c r="B735" s="122"/>
      <c r="C735" s="6">
        <v>62023402</v>
      </c>
      <c r="D735" s="7" t="s">
        <v>220</v>
      </c>
      <c r="E735" s="6">
        <v>1</v>
      </c>
      <c r="F735" s="6">
        <v>62023401</v>
      </c>
      <c r="G735" s="6">
        <f t="shared" ref="G735:G736" si="71">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185" t="s">
        <v>837</v>
      </c>
      <c r="AT735" s="7" t="s">
        <v>195</v>
      </c>
      <c r="AU735" s="6" t="s">
        <v>838</v>
      </c>
      <c r="AV735" s="6" t="s">
        <v>156</v>
      </c>
      <c r="AW735" s="6">
        <v>21103040</v>
      </c>
      <c r="AX735" s="7" t="s">
        <v>158</v>
      </c>
      <c r="AY735" s="6">
        <v>0</v>
      </c>
      <c r="AZ735" s="6">
        <v>0</v>
      </c>
      <c r="BA735" s="6">
        <v>0</v>
      </c>
      <c r="BB735" s="33" t="s">
        <v>839</v>
      </c>
      <c r="BC735" s="6">
        <v>0</v>
      </c>
      <c r="BD735" s="6">
        <v>0</v>
      </c>
      <c r="BE735" s="6">
        <v>0</v>
      </c>
      <c r="BF735" s="6">
        <v>0</v>
      </c>
      <c r="BG735" s="6">
        <v>0</v>
      </c>
      <c r="BH735" s="6">
        <v>0</v>
      </c>
      <c r="BI735" s="109">
        <v>0</v>
      </c>
      <c r="BJ735" s="6">
        <v>0</v>
      </c>
      <c r="BK735" s="6">
        <v>0</v>
      </c>
      <c r="BL735" s="6">
        <v>0</v>
      </c>
      <c r="BM735" s="6">
        <v>0</v>
      </c>
      <c r="BN735" s="6">
        <v>0</v>
      </c>
      <c r="BO735" s="6">
        <v>0</v>
      </c>
    </row>
    <row r="736" spans="2:67" ht="20.100000000000001" customHeight="1">
      <c r="B736" s="122"/>
      <c r="C736" s="6">
        <v>62023403</v>
      </c>
      <c r="D736" s="7" t="s">
        <v>220</v>
      </c>
      <c r="E736" s="6">
        <v>2</v>
      </c>
      <c r="F736" s="6">
        <v>62023401</v>
      </c>
      <c r="G736" s="6">
        <f t="shared" si="71"/>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185" t="s">
        <v>840</v>
      </c>
      <c r="AT736" s="7" t="s">
        <v>195</v>
      </c>
      <c r="AU736" s="6" t="s">
        <v>838</v>
      </c>
      <c r="AV736" s="6" t="s">
        <v>156</v>
      </c>
      <c r="AW736" s="6">
        <v>21103040</v>
      </c>
      <c r="AX736" s="7" t="s">
        <v>158</v>
      </c>
      <c r="AY736" s="6">
        <v>0</v>
      </c>
      <c r="AZ736" s="6">
        <v>0</v>
      </c>
      <c r="BA736" s="6">
        <v>0</v>
      </c>
      <c r="BB736" s="33" t="s">
        <v>841</v>
      </c>
      <c r="BC736" s="6">
        <v>0</v>
      </c>
      <c r="BD736" s="6">
        <v>0</v>
      </c>
      <c r="BE736" s="6">
        <v>0</v>
      </c>
      <c r="BF736" s="6">
        <v>0</v>
      </c>
      <c r="BG736" s="6">
        <v>0</v>
      </c>
      <c r="BH736" s="6">
        <v>0</v>
      </c>
      <c r="BI736" s="109">
        <v>0</v>
      </c>
      <c r="BJ736" s="6">
        <v>0</v>
      </c>
      <c r="BK736" s="6">
        <v>0</v>
      </c>
      <c r="BL736" s="6">
        <v>0</v>
      </c>
      <c r="BM736" s="6">
        <v>0</v>
      </c>
      <c r="BN736" s="6">
        <v>0</v>
      </c>
      <c r="BO736" s="6">
        <v>0</v>
      </c>
    </row>
    <row r="737" spans="2:67" ht="20.100000000000001" customHeight="1">
      <c r="B737" s="122"/>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185" t="s">
        <v>842</v>
      </c>
      <c r="AT737" s="7" t="s">
        <v>195</v>
      </c>
      <c r="AU737" s="6" t="s">
        <v>838</v>
      </c>
      <c r="AV737" s="6" t="s">
        <v>156</v>
      </c>
      <c r="AW737" s="6">
        <v>21103040</v>
      </c>
      <c r="AX737" s="7" t="s">
        <v>158</v>
      </c>
      <c r="AY737" s="6">
        <v>0</v>
      </c>
      <c r="AZ737" s="6">
        <v>0</v>
      </c>
      <c r="BA737" s="6">
        <v>0</v>
      </c>
      <c r="BB737" s="33" t="s">
        <v>843</v>
      </c>
      <c r="BC737" s="6">
        <v>0</v>
      </c>
      <c r="BD737" s="6">
        <v>0</v>
      </c>
      <c r="BE737" s="6">
        <v>0</v>
      </c>
      <c r="BF737" s="6">
        <v>0</v>
      </c>
      <c r="BG737" s="6">
        <v>0</v>
      </c>
      <c r="BH737" s="6">
        <v>0</v>
      </c>
      <c r="BI737" s="109">
        <v>0</v>
      </c>
      <c r="BJ737" s="6">
        <v>0</v>
      </c>
      <c r="BK737" s="6">
        <v>0</v>
      </c>
      <c r="BL737" s="6">
        <v>0</v>
      </c>
      <c r="BM737" s="6">
        <v>0</v>
      </c>
      <c r="BN737" s="6">
        <v>0</v>
      </c>
      <c r="BO737" s="6">
        <v>0</v>
      </c>
    </row>
    <row r="738" spans="2:67" ht="20.100000000000001" customHeight="1">
      <c r="B738" s="122"/>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185" t="s">
        <v>844</v>
      </c>
      <c r="AT738" s="7" t="s">
        <v>195</v>
      </c>
      <c r="AU738" s="6" t="s">
        <v>838</v>
      </c>
      <c r="AV738" s="6" t="s">
        <v>156</v>
      </c>
      <c r="AW738" s="6">
        <v>21103040</v>
      </c>
      <c r="AX738" s="7" t="s">
        <v>158</v>
      </c>
      <c r="AY738" s="6">
        <v>0</v>
      </c>
      <c r="AZ738" s="6">
        <v>0</v>
      </c>
      <c r="BA738" s="6">
        <v>0</v>
      </c>
      <c r="BB738" s="33" t="s">
        <v>845</v>
      </c>
      <c r="BC738" s="6">
        <v>0</v>
      </c>
      <c r="BD738" s="6">
        <v>0</v>
      </c>
      <c r="BE738" s="6">
        <v>0</v>
      </c>
      <c r="BF738" s="6">
        <v>0</v>
      </c>
      <c r="BG738" s="6">
        <v>0</v>
      </c>
      <c r="BH738" s="6">
        <v>0</v>
      </c>
      <c r="BI738" s="109">
        <v>0</v>
      </c>
      <c r="BJ738" s="6">
        <v>0</v>
      </c>
      <c r="BK738" s="6">
        <v>0</v>
      </c>
      <c r="BL738" s="6">
        <v>0</v>
      </c>
      <c r="BM738" s="6">
        <v>0</v>
      </c>
      <c r="BN738" s="6">
        <v>0</v>
      </c>
      <c r="BO738" s="6">
        <v>0</v>
      </c>
    </row>
    <row r="739" spans="2:67" ht="20.100000000000001" customHeight="1">
      <c r="B739" s="122"/>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185" t="s">
        <v>846</v>
      </c>
      <c r="AT739" s="7" t="s">
        <v>195</v>
      </c>
      <c r="AU739" s="6" t="s">
        <v>838</v>
      </c>
      <c r="AV739" s="6" t="s">
        <v>156</v>
      </c>
      <c r="AW739" s="6">
        <v>21103040</v>
      </c>
      <c r="AX739" s="7" t="s">
        <v>158</v>
      </c>
      <c r="AY739" s="6">
        <v>0</v>
      </c>
      <c r="AZ739" s="6">
        <v>0</v>
      </c>
      <c r="BA739" s="6">
        <v>0</v>
      </c>
      <c r="BB739" s="33" t="s">
        <v>847</v>
      </c>
      <c r="BC739" s="6">
        <v>0</v>
      </c>
      <c r="BD739" s="6">
        <v>0</v>
      </c>
      <c r="BE739" s="6">
        <v>0</v>
      </c>
      <c r="BF739" s="6">
        <v>0</v>
      </c>
      <c r="BG739" s="6">
        <v>0</v>
      </c>
      <c r="BH739" s="6">
        <v>0</v>
      </c>
      <c r="BI739" s="109">
        <v>0</v>
      </c>
      <c r="BJ739" s="6">
        <v>0</v>
      </c>
      <c r="BK739" s="6">
        <v>0</v>
      </c>
      <c r="BL739" s="6">
        <v>0</v>
      </c>
      <c r="BM739" s="6">
        <v>0</v>
      </c>
      <c r="BN739" s="6">
        <v>0</v>
      </c>
      <c r="BO739" s="6">
        <v>0</v>
      </c>
    </row>
    <row r="740" spans="2:67" ht="19.5" customHeight="1">
      <c r="C740" s="99">
        <v>63011101</v>
      </c>
      <c r="D740" s="123" t="s">
        <v>694</v>
      </c>
      <c r="E740" s="99">
        <v>0</v>
      </c>
      <c r="F740" s="99">
        <v>63011101</v>
      </c>
      <c r="G740" s="99">
        <f t="shared" ref="G740:G742" si="72">C741</f>
        <v>63011102</v>
      </c>
      <c r="H740" s="99">
        <v>5</v>
      </c>
      <c r="I740" s="6">
        <v>1</v>
      </c>
      <c r="J740" s="6">
        <v>5</v>
      </c>
      <c r="K740" s="99">
        <v>0</v>
      </c>
      <c r="L740" s="99">
        <v>0</v>
      </c>
      <c r="M740" s="99">
        <v>0</v>
      </c>
      <c r="N740" s="99">
        <v>1</v>
      </c>
      <c r="O740" s="99">
        <v>0</v>
      </c>
      <c r="P740" s="99">
        <v>0</v>
      </c>
      <c r="Q740" s="99">
        <v>0</v>
      </c>
      <c r="R740" s="99">
        <v>0</v>
      </c>
      <c r="S740" s="99">
        <v>0</v>
      </c>
      <c r="T740" s="99">
        <v>1</v>
      </c>
      <c r="U740" s="99">
        <v>1</v>
      </c>
      <c r="V740" s="99">
        <v>0</v>
      </c>
      <c r="W740" s="99">
        <v>1.75</v>
      </c>
      <c r="X740" s="99">
        <v>750</v>
      </c>
      <c r="Y740" s="99">
        <v>0</v>
      </c>
      <c r="Z740" s="99">
        <v>20</v>
      </c>
      <c r="AA740" s="99">
        <v>0</v>
      </c>
      <c r="AB740" s="99">
        <v>0</v>
      </c>
      <c r="AC740" s="99">
        <v>0</v>
      </c>
      <c r="AD740" s="99">
        <v>9</v>
      </c>
      <c r="AE740" s="99">
        <v>1</v>
      </c>
      <c r="AF740" s="99">
        <v>3</v>
      </c>
      <c r="AG740" s="99">
        <v>2</v>
      </c>
      <c r="AH740" s="99">
        <v>2</v>
      </c>
      <c r="AI740" s="99">
        <v>0</v>
      </c>
      <c r="AJ740" s="99">
        <v>3</v>
      </c>
      <c r="AK740" s="99">
        <v>0</v>
      </c>
      <c r="AL740" s="99">
        <v>0</v>
      </c>
      <c r="AM740" s="99">
        <v>0</v>
      </c>
      <c r="AN740" s="99">
        <v>0.25</v>
      </c>
      <c r="AO740" s="99">
        <v>1500</v>
      </c>
      <c r="AP740" s="99">
        <v>0.25</v>
      </c>
      <c r="AQ740" s="99">
        <v>30</v>
      </c>
      <c r="AR740" s="99">
        <v>0</v>
      </c>
      <c r="AS740" s="99">
        <v>92002001</v>
      </c>
      <c r="AT740" s="123" t="s">
        <v>157</v>
      </c>
      <c r="AU740" s="99" t="s">
        <v>695</v>
      </c>
      <c r="AV740" s="99">
        <v>10003002</v>
      </c>
      <c r="AW740" s="99">
        <v>21200010</v>
      </c>
      <c r="AX740" s="123" t="s">
        <v>378</v>
      </c>
      <c r="AY740" s="123">
        <v>0</v>
      </c>
      <c r="AZ740" s="99">
        <v>0</v>
      </c>
      <c r="BA740" s="99">
        <v>0</v>
      </c>
      <c r="BB740" s="12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99">
        <v>0</v>
      </c>
      <c r="BD740" s="99">
        <v>0</v>
      </c>
      <c r="BE740" s="99">
        <v>0</v>
      </c>
      <c r="BF740" s="99">
        <v>0</v>
      </c>
      <c r="BG740" s="99">
        <v>0</v>
      </c>
      <c r="BH740" s="99">
        <v>0</v>
      </c>
      <c r="BI740" s="132">
        <v>0</v>
      </c>
      <c r="BJ740" s="99">
        <v>0</v>
      </c>
      <c r="BK740" s="99">
        <v>0</v>
      </c>
      <c r="BL740" s="99">
        <v>0</v>
      </c>
      <c r="BM740" s="99">
        <v>0</v>
      </c>
      <c r="BN740" s="99">
        <v>0</v>
      </c>
      <c r="BO740" s="99">
        <v>0</v>
      </c>
    </row>
    <row r="741" spans="2:67" ht="19.5" customHeight="1">
      <c r="C741" s="99">
        <v>63011102</v>
      </c>
      <c r="D741" s="123" t="s">
        <v>694</v>
      </c>
      <c r="E741" s="99">
        <v>1</v>
      </c>
      <c r="F741" s="99">
        <v>63011101</v>
      </c>
      <c r="G741" s="99">
        <f t="shared" si="72"/>
        <v>63011103</v>
      </c>
      <c r="H741" s="99">
        <v>5</v>
      </c>
      <c r="I741" s="6">
        <v>1</v>
      </c>
      <c r="J741" s="6">
        <v>2</v>
      </c>
      <c r="K741" s="99">
        <v>0</v>
      </c>
      <c r="L741" s="99">
        <v>0</v>
      </c>
      <c r="M741" s="99">
        <v>0</v>
      </c>
      <c r="N741" s="99">
        <v>1</v>
      </c>
      <c r="O741" s="99">
        <v>0</v>
      </c>
      <c r="P741" s="99">
        <v>0</v>
      </c>
      <c r="Q741" s="99">
        <v>0</v>
      </c>
      <c r="R741" s="99">
        <v>0</v>
      </c>
      <c r="S741" s="99">
        <v>0</v>
      </c>
      <c r="T741" s="99">
        <v>1</v>
      </c>
      <c r="U741" s="99">
        <v>1</v>
      </c>
      <c r="V741" s="99">
        <v>0</v>
      </c>
      <c r="W741" s="99">
        <v>1.75</v>
      </c>
      <c r="X741" s="99">
        <v>750</v>
      </c>
      <c r="Y741" s="99">
        <v>0</v>
      </c>
      <c r="Z741" s="99">
        <v>20</v>
      </c>
      <c r="AA741" s="99">
        <v>0</v>
      </c>
      <c r="AB741" s="99">
        <v>0</v>
      </c>
      <c r="AC741" s="99">
        <v>0</v>
      </c>
      <c r="AD741" s="99">
        <v>9</v>
      </c>
      <c r="AE741" s="99">
        <v>1</v>
      </c>
      <c r="AF741" s="99">
        <v>3</v>
      </c>
      <c r="AG741" s="99">
        <v>2</v>
      </c>
      <c r="AH741" s="99">
        <v>2</v>
      </c>
      <c r="AI741" s="99">
        <v>0</v>
      </c>
      <c r="AJ741" s="99">
        <v>3</v>
      </c>
      <c r="AK741" s="99">
        <v>0</v>
      </c>
      <c r="AL741" s="99">
        <v>0</v>
      </c>
      <c r="AM741" s="99">
        <v>0</v>
      </c>
      <c r="AN741" s="99">
        <v>0.25</v>
      </c>
      <c r="AO741" s="99">
        <v>1500</v>
      </c>
      <c r="AP741" s="99">
        <v>0.25</v>
      </c>
      <c r="AQ741" s="99">
        <v>30</v>
      </c>
      <c r="AR741" s="99">
        <v>0</v>
      </c>
      <c r="AS741" s="99">
        <v>92002001</v>
      </c>
      <c r="AT741" s="123" t="s">
        <v>157</v>
      </c>
      <c r="AU741" s="99" t="s">
        <v>695</v>
      </c>
      <c r="AV741" s="99">
        <v>10003002</v>
      </c>
      <c r="AW741" s="99">
        <v>21200010</v>
      </c>
      <c r="AX741" s="123" t="s">
        <v>378</v>
      </c>
      <c r="AY741" s="123">
        <v>0</v>
      </c>
      <c r="AZ741" s="99">
        <v>0</v>
      </c>
      <c r="BA741" s="99">
        <v>0</v>
      </c>
      <c r="BB741" s="127" t="str">
        <f t="shared" ref="BB741:BB745" si="73">"向前方射出一支锋利的箭,对触碰的怪物造成"&amp;W741*100&amp;"%攻击伤害+"&amp;X741&amp;"点固定伤害"&amp;",并使目标移动速度降低50%,持续3秒"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99">
        <v>0</v>
      </c>
      <c r="BD741" s="99">
        <v>0</v>
      </c>
      <c r="BE741" s="99">
        <v>0</v>
      </c>
      <c r="BF741" s="99">
        <v>0</v>
      </c>
      <c r="BG741" s="99">
        <v>0</v>
      </c>
      <c r="BH741" s="99">
        <v>0</v>
      </c>
      <c r="BI741" s="132">
        <v>0</v>
      </c>
      <c r="BJ741" s="99">
        <v>0</v>
      </c>
      <c r="BK741" s="99">
        <v>0</v>
      </c>
      <c r="BL741" s="99">
        <v>0</v>
      </c>
      <c r="BM741" s="99">
        <v>0</v>
      </c>
      <c r="BN741" s="99">
        <v>0</v>
      </c>
      <c r="BO741" s="99">
        <v>0</v>
      </c>
    </row>
    <row r="742" spans="2:67" ht="19.5" customHeight="1">
      <c r="C742" s="99">
        <v>63011103</v>
      </c>
      <c r="D742" s="123" t="s">
        <v>694</v>
      </c>
      <c r="E742" s="99">
        <v>2</v>
      </c>
      <c r="F742" s="99">
        <v>63011101</v>
      </c>
      <c r="G742" s="99">
        <f t="shared" si="72"/>
        <v>63011104</v>
      </c>
      <c r="H742" s="99">
        <v>5</v>
      </c>
      <c r="I742" s="6">
        <v>1</v>
      </c>
      <c r="J742" s="6">
        <v>2</v>
      </c>
      <c r="K742" s="99">
        <v>0</v>
      </c>
      <c r="L742" s="99">
        <v>0</v>
      </c>
      <c r="M742" s="99">
        <v>0</v>
      </c>
      <c r="N742" s="99">
        <v>1</v>
      </c>
      <c r="O742" s="99">
        <v>0</v>
      </c>
      <c r="P742" s="99">
        <v>0</v>
      </c>
      <c r="Q742" s="99">
        <v>0</v>
      </c>
      <c r="R742" s="99">
        <v>0</v>
      </c>
      <c r="S742" s="99">
        <v>0</v>
      </c>
      <c r="T742" s="99">
        <v>1</v>
      </c>
      <c r="U742" s="99">
        <v>1</v>
      </c>
      <c r="V742" s="99">
        <v>0</v>
      </c>
      <c r="W742" s="99">
        <v>2</v>
      </c>
      <c r="X742" s="99">
        <v>1500</v>
      </c>
      <c r="Y742" s="99">
        <v>0</v>
      </c>
      <c r="Z742" s="99">
        <v>20</v>
      </c>
      <c r="AA742" s="99">
        <v>0</v>
      </c>
      <c r="AB742" s="99">
        <v>0</v>
      </c>
      <c r="AC742" s="99">
        <v>0</v>
      </c>
      <c r="AD742" s="99">
        <v>9</v>
      </c>
      <c r="AE742" s="99">
        <v>1</v>
      </c>
      <c r="AF742" s="99">
        <v>3</v>
      </c>
      <c r="AG742" s="99">
        <v>2</v>
      </c>
      <c r="AH742" s="99">
        <v>2</v>
      </c>
      <c r="AI742" s="99">
        <v>0</v>
      </c>
      <c r="AJ742" s="99">
        <v>3</v>
      </c>
      <c r="AK742" s="99">
        <v>0</v>
      </c>
      <c r="AL742" s="99">
        <v>0</v>
      </c>
      <c r="AM742" s="99">
        <v>0</v>
      </c>
      <c r="AN742" s="99">
        <v>0.25</v>
      </c>
      <c r="AO742" s="99">
        <v>1500</v>
      </c>
      <c r="AP742" s="99">
        <v>0.25</v>
      </c>
      <c r="AQ742" s="99">
        <v>30</v>
      </c>
      <c r="AR742" s="99">
        <v>0</v>
      </c>
      <c r="AS742" s="99">
        <v>92002001</v>
      </c>
      <c r="AT742" s="123" t="s">
        <v>157</v>
      </c>
      <c r="AU742" s="99" t="s">
        <v>695</v>
      </c>
      <c r="AV742" s="99">
        <v>10003002</v>
      </c>
      <c r="AW742" s="99">
        <v>21200010</v>
      </c>
      <c r="AX742" s="123" t="s">
        <v>378</v>
      </c>
      <c r="AY742" s="123">
        <v>0</v>
      </c>
      <c r="AZ742" s="99">
        <v>0</v>
      </c>
      <c r="BA742" s="99">
        <v>0</v>
      </c>
      <c r="BB742" s="127" t="str">
        <f t="shared" si="73"/>
        <v>向前方射出一支锋利的箭,对触碰的怪物造成200%攻击伤害+1500点固定伤害,并使目标移动速度降低50%,持续3秒</v>
      </c>
      <c r="BC742" s="99">
        <v>0</v>
      </c>
      <c r="BD742" s="99">
        <v>0</v>
      </c>
      <c r="BE742" s="99">
        <v>0</v>
      </c>
      <c r="BF742" s="99">
        <v>0</v>
      </c>
      <c r="BG742" s="99">
        <v>0</v>
      </c>
      <c r="BH742" s="99">
        <v>0</v>
      </c>
      <c r="BI742" s="132">
        <v>0</v>
      </c>
      <c r="BJ742" s="99">
        <v>0</v>
      </c>
      <c r="BK742" s="99">
        <v>0</v>
      </c>
      <c r="BL742" s="99">
        <v>0</v>
      </c>
      <c r="BM742" s="99">
        <v>0</v>
      </c>
      <c r="BN742" s="99">
        <v>0</v>
      </c>
      <c r="BO742" s="99">
        <v>0</v>
      </c>
    </row>
    <row r="743" spans="2:67" ht="19.5" customHeight="1">
      <c r="C743" s="99">
        <v>63011104</v>
      </c>
      <c r="D743" s="123" t="s">
        <v>694</v>
      </c>
      <c r="E743" s="99">
        <v>3</v>
      </c>
      <c r="F743" s="99">
        <v>63011101</v>
      </c>
      <c r="G743" s="99">
        <v>0</v>
      </c>
      <c r="H743" s="99">
        <v>5</v>
      </c>
      <c r="I743" s="6">
        <v>1</v>
      </c>
      <c r="J743" s="6">
        <v>0</v>
      </c>
      <c r="K743" s="99">
        <v>0</v>
      </c>
      <c r="L743" s="99">
        <v>0</v>
      </c>
      <c r="M743" s="99">
        <v>0</v>
      </c>
      <c r="N743" s="99">
        <v>1</v>
      </c>
      <c r="O743" s="99">
        <v>0</v>
      </c>
      <c r="P743" s="99">
        <v>0</v>
      </c>
      <c r="Q743" s="99">
        <v>0</v>
      </c>
      <c r="R743" s="99">
        <v>0</v>
      </c>
      <c r="S743" s="99">
        <v>0</v>
      </c>
      <c r="T743" s="99">
        <v>1</v>
      </c>
      <c r="U743" s="99">
        <v>1</v>
      </c>
      <c r="V743" s="99">
        <v>0</v>
      </c>
      <c r="W743" s="99">
        <v>2.25</v>
      </c>
      <c r="X743" s="99">
        <v>2250</v>
      </c>
      <c r="Y743" s="99">
        <v>0</v>
      </c>
      <c r="Z743" s="99">
        <v>20</v>
      </c>
      <c r="AA743" s="99">
        <v>0</v>
      </c>
      <c r="AB743" s="99">
        <v>0</v>
      </c>
      <c r="AC743" s="99">
        <v>0</v>
      </c>
      <c r="AD743" s="99">
        <v>9</v>
      </c>
      <c r="AE743" s="99">
        <v>1</v>
      </c>
      <c r="AF743" s="99">
        <v>3</v>
      </c>
      <c r="AG743" s="99">
        <v>2</v>
      </c>
      <c r="AH743" s="99">
        <v>2</v>
      </c>
      <c r="AI743" s="99">
        <v>0</v>
      </c>
      <c r="AJ743" s="99">
        <v>3</v>
      </c>
      <c r="AK743" s="99">
        <v>0</v>
      </c>
      <c r="AL743" s="99">
        <v>0</v>
      </c>
      <c r="AM743" s="99">
        <v>0</v>
      </c>
      <c r="AN743" s="99">
        <v>0.25</v>
      </c>
      <c r="AO743" s="99">
        <v>1500</v>
      </c>
      <c r="AP743" s="99">
        <v>0.25</v>
      </c>
      <c r="AQ743" s="99">
        <v>30</v>
      </c>
      <c r="AR743" s="99">
        <v>0</v>
      </c>
      <c r="AS743" s="99">
        <v>92002001</v>
      </c>
      <c r="AT743" s="123" t="s">
        <v>157</v>
      </c>
      <c r="AU743" s="99" t="s">
        <v>695</v>
      </c>
      <c r="AV743" s="99">
        <v>10003002</v>
      </c>
      <c r="AW743" s="99">
        <v>21200010</v>
      </c>
      <c r="AX743" s="123" t="s">
        <v>378</v>
      </c>
      <c r="AY743" s="123">
        <v>0</v>
      </c>
      <c r="AZ743" s="99">
        <v>0</v>
      </c>
      <c r="BA743" s="99">
        <v>0</v>
      </c>
      <c r="BB743" s="127" t="str">
        <f t="shared" si="73"/>
        <v>向前方射出一支锋利的箭,对触碰的怪物造成225%攻击伤害+2250点固定伤害,并使目标移动速度降低50%,持续3秒</v>
      </c>
      <c r="BC743" s="99">
        <v>0</v>
      </c>
      <c r="BD743" s="99">
        <v>0</v>
      </c>
      <c r="BE743" s="99">
        <v>0</v>
      </c>
      <c r="BF743" s="99">
        <v>0</v>
      </c>
      <c r="BG743" s="99">
        <v>0</v>
      </c>
      <c r="BH743" s="99">
        <v>0</v>
      </c>
      <c r="BI743" s="132">
        <v>0</v>
      </c>
      <c r="BJ743" s="99">
        <v>0</v>
      </c>
      <c r="BK743" s="99">
        <v>0</v>
      </c>
      <c r="BL743" s="99">
        <v>0</v>
      </c>
      <c r="BM743" s="99">
        <v>0</v>
      </c>
      <c r="BN743" s="99">
        <v>0</v>
      </c>
      <c r="BO743" s="99">
        <v>0</v>
      </c>
    </row>
    <row r="744" spans="2:67" ht="19.5" customHeight="1">
      <c r="C744" s="99">
        <v>63011105</v>
      </c>
      <c r="D744" s="123" t="s">
        <v>694</v>
      </c>
      <c r="E744" s="99">
        <v>4</v>
      </c>
      <c r="F744" s="99">
        <v>63011101</v>
      </c>
      <c r="G744" s="99">
        <v>0</v>
      </c>
      <c r="H744" s="99">
        <v>5</v>
      </c>
      <c r="I744" s="6">
        <v>1</v>
      </c>
      <c r="J744" s="6">
        <v>0</v>
      </c>
      <c r="K744" s="99">
        <v>0</v>
      </c>
      <c r="L744" s="99">
        <v>0</v>
      </c>
      <c r="M744" s="99">
        <v>0</v>
      </c>
      <c r="N744" s="99">
        <v>1</v>
      </c>
      <c r="O744" s="99">
        <v>0</v>
      </c>
      <c r="P744" s="99">
        <v>0</v>
      </c>
      <c r="Q744" s="99">
        <v>0</v>
      </c>
      <c r="R744" s="99">
        <v>0</v>
      </c>
      <c r="S744" s="99">
        <v>0</v>
      </c>
      <c r="T744" s="99">
        <v>1</v>
      </c>
      <c r="U744" s="99">
        <v>1</v>
      </c>
      <c r="V744" s="99">
        <v>0</v>
      </c>
      <c r="W744" s="99">
        <v>2.5</v>
      </c>
      <c r="X744" s="99">
        <v>3250</v>
      </c>
      <c r="Y744" s="99">
        <v>0</v>
      </c>
      <c r="Z744" s="99">
        <v>20</v>
      </c>
      <c r="AA744" s="99">
        <v>0</v>
      </c>
      <c r="AB744" s="99">
        <v>0</v>
      </c>
      <c r="AC744" s="99">
        <v>0</v>
      </c>
      <c r="AD744" s="99">
        <v>9</v>
      </c>
      <c r="AE744" s="99">
        <v>1</v>
      </c>
      <c r="AF744" s="99">
        <v>3</v>
      </c>
      <c r="AG744" s="99">
        <v>2</v>
      </c>
      <c r="AH744" s="99">
        <v>2</v>
      </c>
      <c r="AI744" s="99">
        <v>0</v>
      </c>
      <c r="AJ744" s="99">
        <v>3</v>
      </c>
      <c r="AK744" s="99">
        <v>0</v>
      </c>
      <c r="AL744" s="99">
        <v>0</v>
      </c>
      <c r="AM744" s="99">
        <v>0</v>
      </c>
      <c r="AN744" s="99">
        <v>0.25</v>
      </c>
      <c r="AO744" s="99">
        <v>1500</v>
      </c>
      <c r="AP744" s="99">
        <v>0.25</v>
      </c>
      <c r="AQ744" s="99">
        <v>30</v>
      </c>
      <c r="AR744" s="99">
        <v>0</v>
      </c>
      <c r="AS744" s="99">
        <v>92002001</v>
      </c>
      <c r="AT744" s="123" t="s">
        <v>157</v>
      </c>
      <c r="AU744" s="99" t="s">
        <v>695</v>
      </c>
      <c r="AV744" s="99">
        <v>10003002</v>
      </c>
      <c r="AW744" s="99">
        <v>21200010</v>
      </c>
      <c r="AX744" s="123" t="s">
        <v>378</v>
      </c>
      <c r="AY744" s="123">
        <v>0</v>
      </c>
      <c r="AZ744" s="99">
        <v>0</v>
      </c>
      <c r="BA744" s="99">
        <v>0</v>
      </c>
      <c r="BB744" s="127" t="str">
        <f t="shared" si="73"/>
        <v>向前方射出一支锋利的箭,对触碰的怪物造成250%攻击伤害+3250点固定伤害,并使目标移动速度降低50%,持续3秒</v>
      </c>
      <c r="BC744" s="99">
        <v>0</v>
      </c>
      <c r="BD744" s="99">
        <v>0</v>
      </c>
      <c r="BE744" s="99">
        <v>0</v>
      </c>
      <c r="BF744" s="99">
        <v>0</v>
      </c>
      <c r="BG744" s="99">
        <v>0</v>
      </c>
      <c r="BH744" s="99">
        <v>0</v>
      </c>
      <c r="BI744" s="132">
        <v>0</v>
      </c>
      <c r="BJ744" s="99">
        <v>0</v>
      </c>
      <c r="BK744" s="99">
        <v>0</v>
      </c>
      <c r="BL744" s="99">
        <v>0</v>
      </c>
      <c r="BM744" s="99">
        <v>0</v>
      </c>
      <c r="BN744" s="99">
        <v>0</v>
      </c>
      <c r="BO744" s="99">
        <v>0</v>
      </c>
    </row>
    <row r="745" spans="2:67" ht="19.5" customHeight="1">
      <c r="C745" s="99">
        <v>63011106</v>
      </c>
      <c r="D745" s="123" t="s">
        <v>694</v>
      </c>
      <c r="E745" s="99">
        <v>5</v>
      </c>
      <c r="F745" s="99">
        <v>63011101</v>
      </c>
      <c r="G745" s="99">
        <v>0</v>
      </c>
      <c r="H745" s="99">
        <v>5</v>
      </c>
      <c r="I745" s="6">
        <v>1</v>
      </c>
      <c r="J745" s="6">
        <v>0</v>
      </c>
      <c r="K745" s="99">
        <v>0</v>
      </c>
      <c r="L745" s="99">
        <v>0</v>
      </c>
      <c r="M745" s="99">
        <v>0</v>
      </c>
      <c r="N745" s="99">
        <v>1</v>
      </c>
      <c r="O745" s="99">
        <v>0</v>
      </c>
      <c r="P745" s="99">
        <v>0</v>
      </c>
      <c r="Q745" s="99">
        <v>0</v>
      </c>
      <c r="R745" s="99">
        <v>0</v>
      </c>
      <c r="S745" s="99">
        <v>0</v>
      </c>
      <c r="T745" s="99">
        <v>1</v>
      </c>
      <c r="U745" s="99">
        <v>1</v>
      </c>
      <c r="V745" s="99">
        <v>0</v>
      </c>
      <c r="W745" s="99">
        <v>2.75</v>
      </c>
      <c r="X745" s="99">
        <v>4250</v>
      </c>
      <c r="Y745" s="99">
        <v>0</v>
      </c>
      <c r="Z745" s="99">
        <v>20</v>
      </c>
      <c r="AA745" s="99">
        <v>0</v>
      </c>
      <c r="AB745" s="99">
        <v>0</v>
      </c>
      <c r="AC745" s="99">
        <v>0</v>
      </c>
      <c r="AD745" s="99">
        <v>9</v>
      </c>
      <c r="AE745" s="99">
        <v>1</v>
      </c>
      <c r="AF745" s="99">
        <v>3</v>
      </c>
      <c r="AG745" s="99">
        <v>2</v>
      </c>
      <c r="AH745" s="99">
        <v>2</v>
      </c>
      <c r="AI745" s="99">
        <v>0</v>
      </c>
      <c r="AJ745" s="99">
        <v>3</v>
      </c>
      <c r="AK745" s="99">
        <v>0</v>
      </c>
      <c r="AL745" s="99">
        <v>0</v>
      </c>
      <c r="AM745" s="99">
        <v>0</v>
      </c>
      <c r="AN745" s="99">
        <v>0.25</v>
      </c>
      <c r="AO745" s="99">
        <v>1500</v>
      </c>
      <c r="AP745" s="99">
        <v>0.25</v>
      </c>
      <c r="AQ745" s="99">
        <v>30</v>
      </c>
      <c r="AR745" s="99">
        <v>0</v>
      </c>
      <c r="AS745" s="99">
        <v>92002001</v>
      </c>
      <c r="AT745" s="123" t="s">
        <v>157</v>
      </c>
      <c r="AU745" s="99" t="s">
        <v>695</v>
      </c>
      <c r="AV745" s="99">
        <v>10003002</v>
      </c>
      <c r="AW745" s="99">
        <v>21200010</v>
      </c>
      <c r="AX745" s="123" t="s">
        <v>378</v>
      </c>
      <c r="AY745" s="123">
        <v>0</v>
      </c>
      <c r="AZ745" s="99">
        <v>0</v>
      </c>
      <c r="BA745" s="99">
        <v>0</v>
      </c>
      <c r="BB745" s="127" t="str">
        <f t="shared" si="73"/>
        <v>向前方射出一支锋利的箭,对触碰的怪物造成275%攻击伤害+4250点固定伤害,并使目标移动速度降低50%,持续3秒</v>
      </c>
      <c r="BC745" s="99">
        <v>0</v>
      </c>
      <c r="BD745" s="99">
        <v>0</v>
      </c>
      <c r="BE745" s="99">
        <v>0</v>
      </c>
      <c r="BF745" s="99">
        <v>0</v>
      </c>
      <c r="BG745" s="99">
        <v>0</v>
      </c>
      <c r="BH745" s="99">
        <v>0</v>
      </c>
      <c r="BI745" s="132">
        <v>0</v>
      </c>
      <c r="BJ745" s="99">
        <v>0</v>
      </c>
      <c r="BK745" s="99">
        <v>0</v>
      </c>
      <c r="BL745" s="99">
        <v>0</v>
      </c>
      <c r="BM745" s="99">
        <v>0</v>
      </c>
      <c r="BN745" s="99">
        <v>0</v>
      </c>
      <c r="BO745" s="99">
        <v>0</v>
      </c>
    </row>
    <row r="746" spans="2:67" ht="19.5" customHeight="1">
      <c r="C746" s="96">
        <v>63011201</v>
      </c>
      <c r="D746" s="124" t="s">
        <v>848</v>
      </c>
      <c r="E746" s="100">
        <v>0</v>
      </c>
      <c r="F746" s="100">
        <v>63011201</v>
      </c>
      <c r="G746" s="96">
        <f t="shared" ref="G746:G748" si="74">C747</f>
        <v>63011202</v>
      </c>
      <c r="H746" s="98">
        <v>1</v>
      </c>
      <c r="I746" s="11">
        <v>3</v>
      </c>
      <c r="J746" s="11">
        <v>5</v>
      </c>
      <c r="K746" s="100">
        <v>0</v>
      </c>
      <c r="L746" s="100">
        <v>0</v>
      </c>
      <c r="M746" s="100">
        <v>0</v>
      </c>
      <c r="N746" s="96">
        <v>1</v>
      </c>
      <c r="O746" s="100">
        <v>0</v>
      </c>
      <c r="P746" s="100">
        <v>0</v>
      </c>
      <c r="Q746" s="100">
        <v>0</v>
      </c>
      <c r="R746" s="99">
        <v>0</v>
      </c>
      <c r="S746" s="99">
        <v>0</v>
      </c>
      <c r="T746" s="96">
        <v>1</v>
      </c>
      <c r="U746" s="100">
        <v>2</v>
      </c>
      <c r="V746" s="100">
        <v>0</v>
      </c>
      <c r="W746" s="100">
        <v>1.2</v>
      </c>
      <c r="X746" s="125">
        <v>600</v>
      </c>
      <c r="Y746" s="100">
        <v>0</v>
      </c>
      <c r="Z746" s="99">
        <v>20</v>
      </c>
      <c r="AA746" s="100">
        <v>0</v>
      </c>
      <c r="AB746" s="100">
        <v>0</v>
      </c>
      <c r="AC746" s="100">
        <v>0</v>
      </c>
      <c r="AD746" s="100">
        <v>9</v>
      </c>
      <c r="AE746" s="100">
        <v>1</v>
      </c>
      <c r="AF746" s="100">
        <v>2</v>
      </c>
      <c r="AG746" s="99">
        <v>2</v>
      </c>
      <c r="AH746" s="99">
        <v>2</v>
      </c>
      <c r="AI746" s="99">
        <v>0</v>
      </c>
      <c r="AJ746" s="99">
        <v>3</v>
      </c>
      <c r="AK746" s="100">
        <v>0</v>
      </c>
      <c r="AL746" s="100">
        <v>0</v>
      </c>
      <c r="AM746" s="100">
        <v>0</v>
      </c>
      <c r="AN746" s="100">
        <v>0.5</v>
      </c>
      <c r="AO746" s="100">
        <v>1500</v>
      </c>
      <c r="AP746" s="100">
        <v>0</v>
      </c>
      <c r="AQ746" s="100">
        <v>20</v>
      </c>
      <c r="AR746" s="99">
        <v>0</v>
      </c>
      <c r="AS746" s="100" t="s">
        <v>156</v>
      </c>
      <c r="AT746" s="124" t="s">
        <v>727</v>
      </c>
      <c r="AU746" s="100" t="s">
        <v>788</v>
      </c>
      <c r="AV746" s="100">
        <v>10003002</v>
      </c>
      <c r="AW746" s="100">
        <v>21200110</v>
      </c>
      <c r="AX746" s="124" t="s">
        <v>849</v>
      </c>
      <c r="AY746" s="124">
        <v>0</v>
      </c>
      <c r="AZ746" s="99">
        <v>0</v>
      </c>
      <c r="BA746" s="99">
        <v>0</v>
      </c>
      <c r="BB746" s="12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00">
        <v>0</v>
      </c>
      <c r="BD746" s="96">
        <v>0</v>
      </c>
      <c r="BE746" s="100">
        <v>0</v>
      </c>
      <c r="BF746" s="100">
        <v>0</v>
      </c>
      <c r="BG746" s="100">
        <v>0</v>
      </c>
      <c r="BH746" s="100">
        <v>0</v>
      </c>
      <c r="BI746" s="102">
        <v>0</v>
      </c>
      <c r="BJ746" s="99">
        <v>0</v>
      </c>
      <c r="BK746" s="99">
        <v>0</v>
      </c>
      <c r="BL746" s="99">
        <v>0</v>
      </c>
      <c r="BM746" s="99">
        <v>0</v>
      </c>
      <c r="BN746" s="99">
        <v>0</v>
      </c>
      <c r="BO746" s="99">
        <v>0</v>
      </c>
    </row>
    <row r="747" spans="2:67" ht="19.5" customHeight="1">
      <c r="C747" s="96">
        <v>63011202</v>
      </c>
      <c r="D747" s="124" t="s">
        <v>848</v>
      </c>
      <c r="E747" s="100">
        <v>1</v>
      </c>
      <c r="F747" s="100">
        <v>63011201</v>
      </c>
      <c r="G747" s="96">
        <f t="shared" si="74"/>
        <v>63011203</v>
      </c>
      <c r="H747" s="98">
        <v>1</v>
      </c>
      <c r="I747" s="11">
        <v>3</v>
      </c>
      <c r="J747" s="11">
        <v>2</v>
      </c>
      <c r="K747" s="100">
        <v>0</v>
      </c>
      <c r="L747" s="100">
        <v>0</v>
      </c>
      <c r="M747" s="100">
        <v>0</v>
      </c>
      <c r="N747" s="96">
        <v>1</v>
      </c>
      <c r="O747" s="100">
        <v>0</v>
      </c>
      <c r="P747" s="100">
        <v>0</v>
      </c>
      <c r="Q747" s="100">
        <v>0</v>
      </c>
      <c r="R747" s="99">
        <v>0</v>
      </c>
      <c r="S747" s="99">
        <v>0</v>
      </c>
      <c r="T747" s="96">
        <v>1</v>
      </c>
      <c r="U747" s="100">
        <v>2</v>
      </c>
      <c r="V747" s="100">
        <v>0</v>
      </c>
      <c r="W747" s="100">
        <v>1.2</v>
      </c>
      <c r="X747" s="125">
        <v>600</v>
      </c>
      <c r="Y747" s="100">
        <v>0</v>
      </c>
      <c r="Z747" s="99">
        <v>20</v>
      </c>
      <c r="AA747" s="100">
        <v>0</v>
      </c>
      <c r="AB747" s="100">
        <v>0</v>
      </c>
      <c r="AC747" s="100">
        <v>0</v>
      </c>
      <c r="AD747" s="100">
        <v>9</v>
      </c>
      <c r="AE747" s="100">
        <v>1</v>
      </c>
      <c r="AF747" s="100">
        <v>2</v>
      </c>
      <c r="AG747" s="99">
        <v>2</v>
      </c>
      <c r="AH747" s="99">
        <v>2</v>
      </c>
      <c r="AI747" s="99">
        <v>0</v>
      </c>
      <c r="AJ747" s="99">
        <v>3</v>
      </c>
      <c r="AK747" s="100">
        <v>0</v>
      </c>
      <c r="AL747" s="100">
        <v>0</v>
      </c>
      <c r="AM747" s="100">
        <v>0</v>
      </c>
      <c r="AN747" s="100">
        <v>0.5</v>
      </c>
      <c r="AO747" s="100">
        <v>1500</v>
      </c>
      <c r="AP747" s="100">
        <v>0</v>
      </c>
      <c r="AQ747" s="100">
        <v>20</v>
      </c>
      <c r="AR747" s="99">
        <v>0</v>
      </c>
      <c r="AS747" s="100" t="s">
        <v>156</v>
      </c>
      <c r="AT747" s="124" t="s">
        <v>727</v>
      </c>
      <c r="AU747" s="100" t="s">
        <v>788</v>
      </c>
      <c r="AV747" s="100">
        <v>10003002</v>
      </c>
      <c r="AW747" s="100">
        <v>21200110</v>
      </c>
      <c r="AX747" s="124" t="s">
        <v>849</v>
      </c>
      <c r="AY747" s="124">
        <v>0</v>
      </c>
      <c r="AZ747" s="99">
        <v>0</v>
      </c>
      <c r="BA747" s="99">
        <v>0</v>
      </c>
      <c r="BB747" s="127" t="str">
        <f t="shared" ref="BB747:BB751" si="75">"对目标方向投掷2个光球,对触碰的单位造成造成"&amp;W747*100&amp;"%攻击伤害+"&amp;X747&amp;"点固定伤害"&amp;",此光球再移动到一定位置后会再原始路径返回"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00">
        <v>0</v>
      </c>
      <c r="BD747" s="96">
        <v>0</v>
      </c>
      <c r="BE747" s="100">
        <v>0</v>
      </c>
      <c r="BF747" s="100">
        <v>0</v>
      </c>
      <c r="BG747" s="100">
        <v>0</v>
      </c>
      <c r="BH747" s="100">
        <v>0</v>
      </c>
      <c r="BI747" s="102">
        <v>0</v>
      </c>
      <c r="BJ747" s="99">
        <v>0</v>
      </c>
      <c r="BK747" s="99">
        <v>0</v>
      </c>
      <c r="BL747" s="99">
        <v>0</v>
      </c>
      <c r="BM747" s="99">
        <v>0</v>
      </c>
      <c r="BN747" s="99">
        <v>0</v>
      </c>
      <c r="BO747" s="99">
        <v>0</v>
      </c>
    </row>
    <row r="748" spans="2:67" ht="19.5" customHeight="1">
      <c r="C748" s="96">
        <v>63011203</v>
      </c>
      <c r="D748" s="124" t="s">
        <v>848</v>
      </c>
      <c r="E748" s="100">
        <v>2</v>
      </c>
      <c r="F748" s="100">
        <v>63011201</v>
      </c>
      <c r="G748" s="96">
        <f t="shared" si="74"/>
        <v>63011204</v>
      </c>
      <c r="H748" s="98">
        <v>1</v>
      </c>
      <c r="I748" s="11">
        <v>3</v>
      </c>
      <c r="J748" s="11">
        <v>2</v>
      </c>
      <c r="K748" s="100">
        <v>0</v>
      </c>
      <c r="L748" s="100">
        <v>0</v>
      </c>
      <c r="M748" s="100">
        <v>0</v>
      </c>
      <c r="N748" s="96">
        <v>1</v>
      </c>
      <c r="O748" s="100">
        <v>0</v>
      </c>
      <c r="P748" s="100">
        <v>0</v>
      </c>
      <c r="Q748" s="100">
        <v>0</v>
      </c>
      <c r="R748" s="99">
        <v>0</v>
      </c>
      <c r="S748" s="99">
        <v>0</v>
      </c>
      <c r="T748" s="96">
        <v>1</v>
      </c>
      <c r="U748" s="100">
        <v>2</v>
      </c>
      <c r="V748" s="100">
        <v>0</v>
      </c>
      <c r="W748" s="100">
        <v>1.35</v>
      </c>
      <c r="X748" s="125">
        <v>950</v>
      </c>
      <c r="Y748" s="100">
        <v>0</v>
      </c>
      <c r="Z748" s="99">
        <v>20</v>
      </c>
      <c r="AA748" s="100">
        <v>0</v>
      </c>
      <c r="AB748" s="100">
        <v>0</v>
      </c>
      <c r="AC748" s="100">
        <v>0</v>
      </c>
      <c r="AD748" s="100">
        <v>9</v>
      </c>
      <c r="AE748" s="100">
        <v>1</v>
      </c>
      <c r="AF748" s="100">
        <v>2</v>
      </c>
      <c r="AG748" s="99">
        <v>2</v>
      </c>
      <c r="AH748" s="99">
        <v>2</v>
      </c>
      <c r="AI748" s="99">
        <v>0</v>
      </c>
      <c r="AJ748" s="99">
        <v>3</v>
      </c>
      <c r="AK748" s="100">
        <v>0</v>
      </c>
      <c r="AL748" s="100">
        <v>0</v>
      </c>
      <c r="AM748" s="100">
        <v>0</v>
      </c>
      <c r="AN748" s="100">
        <v>0.5</v>
      </c>
      <c r="AO748" s="100">
        <v>1500</v>
      </c>
      <c r="AP748" s="100">
        <v>0</v>
      </c>
      <c r="AQ748" s="100">
        <v>20</v>
      </c>
      <c r="AR748" s="99">
        <v>0</v>
      </c>
      <c r="AS748" s="100" t="s">
        <v>156</v>
      </c>
      <c r="AT748" s="124" t="s">
        <v>727</v>
      </c>
      <c r="AU748" s="100" t="s">
        <v>788</v>
      </c>
      <c r="AV748" s="100">
        <v>10003002</v>
      </c>
      <c r="AW748" s="100">
        <v>21200110</v>
      </c>
      <c r="AX748" s="124" t="s">
        <v>849</v>
      </c>
      <c r="AY748" s="124">
        <v>0</v>
      </c>
      <c r="AZ748" s="99">
        <v>0</v>
      </c>
      <c r="BA748" s="99">
        <v>0</v>
      </c>
      <c r="BB748" s="127" t="str">
        <f t="shared" si="75"/>
        <v>对目标方向投掷2个光球,对触碰的单位造成造成135%攻击伤害+950点固定伤害,此光球再移动到一定位置后会再原始路径返回</v>
      </c>
      <c r="BC748" s="100">
        <v>0</v>
      </c>
      <c r="BD748" s="96">
        <v>0</v>
      </c>
      <c r="BE748" s="100">
        <v>0</v>
      </c>
      <c r="BF748" s="100">
        <v>0</v>
      </c>
      <c r="BG748" s="100">
        <v>0</v>
      </c>
      <c r="BH748" s="100">
        <v>0</v>
      </c>
      <c r="BI748" s="102">
        <v>0</v>
      </c>
      <c r="BJ748" s="99">
        <v>0</v>
      </c>
      <c r="BK748" s="99">
        <v>0</v>
      </c>
      <c r="BL748" s="99">
        <v>0</v>
      </c>
      <c r="BM748" s="99">
        <v>0</v>
      </c>
      <c r="BN748" s="99">
        <v>0</v>
      </c>
      <c r="BO748" s="99">
        <v>0</v>
      </c>
    </row>
    <row r="749" spans="2:67" ht="19.5" customHeight="1">
      <c r="C749" s="96">
        <v>63011204</v>
      </c>
      <c r="D749" s="124" t="s">
        <v>848</v>
      </c>
      <c r="E749" s="100">
        <v>3</v>
      </c>
      <c r="F749" s="100">
        <v>63011201</v>
      </c>
      <c r="G749" s="96">
        <v>0</v>
      </c>
      <c r="H749" s="98">
        <v>1</v>
      </c>
      <c r="I749" s="11">
        <v>3</v>
      </c>
      <c r="J749" s="11">
        <v>0</v>
      </c>
      <c r="K749" s="100">
        <v>0</v>
      </c>
      <c r="L749" s="100">
        <v>0</v>
      </c>
      <c r="M749" s="100">
        <v>0</v>
      </c>
      <c r="N749" s="96">
        <v>1</v>
      </c>
      <c r="O749" s="100">
        <v>0</v>
      </c>
      <c r="P749" s="100">
        <v>0</v>
      </c>
      <c r="Q749" s="100">
        <v>0</v>
      </c>
      <c r="R749" s="99">
        <v>0</v>
      </c>
      <c r="S749" s="99">
        <v>0</v>
      </c>
      <c r="T749" s="96">
        <v>1</v>
      </c>
      <c r="U749" s="100">
        <v>2</v>
      </c>
      <c r="V749" s="100">
        <v>0</v>
      </c>
      <c r="W749" s="100">
        <v>1.5</v>
      </c>
      <c r="X749" s="125">
        <v>1500</v>
      </c>
      <c r="Y749" s="100">
        <v>0</v>
      </c>
      <c r="Z749" s="99">
        <v>20</v>
      </c>
      <c r="AA749" s="100">
        <v>0</v>
      </c>
      <c r="AB749" s="100">
        <v>0</v>
      </c>
      <c r="AC749" s="100">
        <v>0</v>
      </c>
      <c r="AD749" s="100">
        <v>9</v>
      </c>
      <c r="AE749" s="100">
        <v>1</v>
      </c>
      <c r="AF749" s="100">
        <v>2</v>
      </c>
      <c r="AG749" s="99">
        <v>2</v>
      </c>
      <c r="AH749" s="99">
        <v>2</v>
      </c>
      <c r="AI749" s="99">
        <v>0</v>
      </c>
      <c r="AJ749" s="99">
        <v>3</v>
      </c>
      <c r="AK749" s="100">
        <v>0</v>
      </c>
      <c r="AL749" s="100">
        <v>0</v>
      </c>
      <c r="AM749" s="100">
        <v>0</v>
      </c>
      <c r="AN749" s="100">
        <v>0.5</v>
      </c>
      <c r="AO749" s="100">
        <v>1500</v>
      </c>
      <c r="AP749" s="100">
        <v>0</v>
      </c>
      <c r="AQ749" s="100">
        <v>20</v>
      </c>
      <c r="AR749" s="99">
        <v>0</v>
      </c>
      <c r="AS749" s="100" t="s">
        <v>156</v>
      </c>
      <c r="AT749" s="124" t="s">
        <v>727</v>
      </c>
      <c r="AU749" s="100" t="s">
        <v>788</v>
      </c>
      <c r="AV749" s="100">
        <v>10003002</v>
      </c>
      <c r="AW749" s="100">
        <v>21200110</v>
      </c>
      <c r="AX749" s="124" t="s">
        <v>849</v>
      </c>
      <c r="AY749" s="124">
        <v>0</v>
      </c>
      <c r="AZ749" s="99">
        <v>0</v>
      </c>
      <c r="BA749" s="99">
        <v>0</v>
      </c>
      <c r="BB749" s="127" t="str">
        <f t="shared" si="75"/>
        <v>对目标方向投掷2个光球,对触碰的单位造成造成150%攻击伤害+1500点固定伤害,此光球再移动到一定位置后会再原始路径返回</v>
      </c>
      <c r="BC749" s="100">
        <v>0</v>
      </c>
      <c r="BD749" s="96">
        <v>0</v>
      </c>
      <c r="BE749" s="100">
        <v>0</v>
      </c>
      <c r="BF749" s="100">
        <v>0</v>
      </c>
      <c r="BG749" s="100">
        <v>0</v>
      </c>
      <c r="BH749" s="100">
        <v>0</v>
      </c>
      <c r="BI749" s="102">
        <v>0</v>
      </c>
      <c r="BJ749" s="99">
        <v>0</v>
      </c>
      <c r="BK749" s="99">
        <v>0</v>
      </c>
      <c r="BL749" s="99">
        <v>0</v>
      </c>
      <c r="BM749" s="99">
        <v>0</v>
      </c>
      <c r="BN749" s="99">
        <v>0</v>
      </c>
      <c r="BO749" s="99">
        <v>0</v>
      </c>
    </row>
    <row r="750" spans="2:67" ht="19.5" customHeight="1">
      <c r="C750" s="96">
        <v>63011205</v>
      </c>
      <c r="D750" s="124" t="s">
        <v>848</v>
      </c>
      <c r="E750" s="100">
        <v>4</v>
      </c>
      <c r="F750" s="100">
        <v>63011201</v>
      </c>
      <c r="G750" s="96">
        <v>0</v>
      </c>
      <c r="H750" s="98">
        <v>1</v>
      </c>
      <c r="I750" s="11">
        <v>3</v>
      </c>
      <c r="J750" s="11">
        <v>0</v>
      </c>
      <c r="K750" s="100">
        <v>0</v>
      </c>
      <c r="L750" s="100">
        <v>0</v>
      </c>
      <c r="M750" s="100">
        <v>0</v>
      </c>
      <c r="N750" s="96">
        <v>1</v>
      </c>
      <c r="O750" s="100">
        <v>0</v>
      </c>
      <c r="P750" s="100">
        <v>0</v>
      </c>
      <c r="Q750" s="100">
        <v>0</v>
      </c>
      <c r="R750" s="99">
        <v>0</v>
      </c>
      <c r="S750" s="99">
        <v>0</v>
      </c>
      <c r="T750" s="96">
        <v>1</v>
      </c>
      <c r="U750" s="100">
        <v>2</v>
      </c>
      <c r="V750" s="100">
        <v>0</v>
      </c>
      <c r="W750" s="100">
        <v>1.65</v>
      </c>
      <c r="X750" s="125">
        <v>2250</v>
      </c>
      <c r="Y750" s="100">
        <v>0</v>
      </c>
      <c r="Z750" s="99">
        <v>20</v>
      </c>
      <c r="AA750" s="100">
        <v>0</v>
      </c>
      <c r="AB750" s="100">
        <v>0</v>
      </c>
      <c r="AC750" s="100">
        <v>0</v>
      </c>
      <c r="AD750" s="100">
        <v>9</v>
      </c>
      <c r="AE750" s="100">
        <v>1</v>
      </c>
      <c r="AF750" s="100">
        <v>2</v>
      </c>
      <c r="AG750" s="99">
        <v>2</v>
      </c>
      <c r="AH750" s="99">
        <v>2</v>
      </c>
      <c r="AI750" s="99">
        <v>0</v>
      </c>
      <c r="AJ750" s="99">
        <v>3</v>
      </c>
      <c r="AK750" s="100">
        <v>0</v>
      </c>
      <c r="AL750" s="100">
        <v>0</v>
      </c>
      <c r="AM750" s="100">
        <v>0</v>
      </c>
      <c r="AN750" s="100">
        <v>0.5</v>
      </c>
      <c r="AO750" s="100">
        <v>1500</v>
      </c>
      <c r="AP750" s="100">
        <v>0</v>
      </c>
      <c r="AQ750" s="100">
        <v>20</v>
      </c>
      <c r="AR750" s="99">
        <v>0</v>
      </c>
      <c r="AS750" s="100" t="s">
        <v>156</v>
      </c>
      <c r="AT750" s="124" t="s">
        <v>727</v>
      </c>
      <c r="AU750" s="100" t="s">
        <v>788</v>
      </c>
      <c r="AV750" s="100">
        <v>10003002</v>
      </c>
      <c r="AW750" s="100">
        <v>21200110</v>
      </c>
      <c r="AX750" s="124" t="s">
        <v>849</v>
      </c>
      <c r="AY750" s="124">
        <v>0</v>
      </c>
      <c r="AZ750" s="99">
        <v>0</v>
      </c>
      <c r="BA750" s="99">
        <v>0</v>
      </c>
      <c r="BB750" s="127" t="str">
        <f t="shared" si="75"/>
        <v>对目标方向投掷2个光球,对触碰的单位造成造成165%攻击伤害+2250点固定伤害,此光球再移动到一定位置后会再原始路径返回</v>
      </c>
      <c r="BC750" s="100">
        <v>0</v>
      </c>
      <c r="BD750" s="96">
        <v>0</v>
      </c>
      <c r="BE750" s="100">
        <v>0</v>
      </c>
      <c r="BF750" s="100">
        <v>0</v>
      </c>
      <c r="BG750" s="100">
        <v>0</v>
      </c>
      <c r="BH750" s="100">
        <v>0</v>
      </c>
      <c r="BI750" s="102">
        <v>0</v>
      </c>
      <c r="BJ750" s="99">
        <v>0</v>
      </c>
      <c r="BK750" s="99">
        <v>0</v>
      </c>
      <c r="BL750" s="99">
        <v>0</v>
      </c>
      <c r="BM750" s="99">
        <v>0</v>
      </c>
      <c r="BN750" s="99">
        <v>0</v>
      </c>
      <c r="BO750" s="99">
        <v>0</v>
      </c>
    </row>
    <row r="751" spans="2:67" ht="19.5" customHeight="1">
      <c r="C751" s="96">
        <v>63011206</v>
      </c>
      <c r="D751" s="124" t="s">
        <v>848</v>
      </c>
      <c r="E751" s="100">
        <v>5</v>
      </c>
      <c r="F751" s="100">
        <v>63011201</v>
      </c>
      <c r="G751" s="100">
        <v>0</v>
      </c>
      <c r="H751" s="98">
        <v>1</v>
      </c>
      <c r="I751" s="11">
        <v>3</v>
      </c>
      <c r="J751" s="11">
        <v>0</v>
      </c>
      <c r="K751" s="100">
        <v>0</v>
      </c>
      <c r="L751" s="100">
        <v>0</v>
      </c>
      <c r="M751" s="100">
        <v>0</v>
      </c>
      <c r="N751" s="96">
        <v>1</v>
      </c>
      <c r="O751" s="100">
        <v>0</v>
      </c>
      <c r="P751" s="100">
        <v>0</v>
      </c>
      <c r="Q751" s="100">
        <v>0</v>
      </c>
      <c r="R751" s="99">
        <v>0</v>
      </c>
      <c r="S751" s="99">
        <v>0</v>
      </c>
      <c r="T751" s="96">
        <v>1</v>
      </c>
      <c r="U751" s="100">
        <v>2</v>
      </c>
      <c r="V751" s="100">
        <v>0</v>
      </c>
      <c r="W751" s="100">
        <v>1.8</v>
      </c>
      <c r="X751" s="125">
        <v>3000</v>
      </c>
      <c r="Y751" s="100">
        <v>0</v>
      </c>
      <c r="Z751" s="99">
        <v>20</v>
      </c>
      <c r="AA751" s="100">
        <v>0</v>
      </c>
      <c r="AB751" s="100">
        <v>0</v>
      </c>
      <c r="AC751" s="100">
        <v>0</v>
      </c>
      <c r="AD751" s="100">
        <v>9</v>
      </c>
      <c r="AE751" s="100">
        <v>1</v>
      </c>
      <c r="AF751" s="100">
        <v>2</v>
      </c>
      <c r="AG751" s="99">
        <v>2</v>
      </c>
      <c r="AH751" s="99">
        <v>2</v>
      </c>
      <c r="AI751" s="99">
        <v>0</v>
      </c>
      <c r="AJ751" s="99">
        <v>3</v>
      </c>
      <c r="AK751" s="100">
        <v>0</v>
      </c>
      <c r="AL751" s="100">
        <v>0</v>
      </c>
      <c r="AM751" s="100">
        <v>0</v>
      </c>
      <c r="AN751" s="100">
        <v>0.5</v>
      </c>
      <c r="AO751" s="100">
        <v>1500</v>
      </c>
      <c r="AP751" s="100">
        <v>0</v>
      </c>
      <c r="AQ751" s="100">
        <v>20</v>
      </c>
      <c r="AR751" s="99">
        <v>0</v>
      </c>
      <c r="AS751" s="100" t="s">
        <v>156</v>
      </c>
      <c r="AT751" s="124" t="s">
        <v>727</v>
      </c>
      <c r="AU751" s="100" t="s">
        <v>788</v>
      </c>
      <c r="AV751" s="100">
        <v>10003002</v>
      </c>
      <c r="AW751" s="100">
        <v>21200110</v>
      </c>
      <c r="AX751" s="124" t="s">
        <v>849</v>
      </c>
      <c r="AY751" s="124">
        <v>0</v>
      </c>
      <c r="AZ751" s="99">
        <v>0</v>
      </c>
      <c r="BA751" s="99">
        <v>0</v>
      </c>
      <c r="BB751" s="127" t="str">
        <f t="shared" si="75"/>
        <v>对目标方向投掷2个光球,对触碰的单位造成造成180%攻击伤害+3000点固定伤害,此光球再移动到一定位置后会再原始路径返回</v>
      </c>
      <c r="BC751" s="100">
        <v>0</v>
      </c>
      <c r="BD751" s="96">
        <v>0</v>
      </c>
      <c r="BE751" s="100">
        <v>0</v>
      </c>
      <c r="BF751" s="100">
        <v>0</v>
      </c>
      <c r="BG751" s="100">
        <v>0</v>
      </c>
      <c r="BH751" s="100">
        <v>0</v>
      </c>
      <c r="BI751" s="102">
        <v>0</v>
      </c>
      <c r="BJ751" s="99">
        <v>0</v>
      </c>
      <c r="BK751" s="99">
        <v>0</v>
      </c>
      <c r="BL751" s="99">
        <v>0</v>
      </c>
      <c r="BM751" s="99">
        <v>0</v>
      </c>
      <c r="BN751" s="99">
        <v>0</v>
      </c>
      <c r="BO751" s="99">
        <v>0</v>
      </c>
    </row>
    <row r="752" spans="2:67" ht="20.100000000000001" customHeight="1">
      <c r="C752" s="96">
        <v>63011301</v>
      </c>
      <c r="D752" s="97" t="s">
        <v>696</v>
      </c>
      <c r="E752" s="100">
        <v>0</v>
      </c>
      <c r="F752" s="96">
        <v>63011301</v>
      </c>
      <c r="G752" s="96">
        <f t="shared" ref="G752:G754" si="76">C753</f>
        <v>63011302</v>
      </c>
      <c r="H752" s="125">
        <v>5</v>
      </c>
      <c r="I752" s="11">
        <v>5</v>
      </c>
      <c r="J752" s="11">
        <v>5</v>
      </c>
      <c r="K752" s="100">
        <v>0</v>
      </c>
      <c r="L752" s="96">
        <v>0</v>
      </c>
      <c r="M752" s="96">
        <v>0</v>
      </c>
      <c r="N752" s="96">
        <v>1</v>
      </c>
      <c r="O752" s="96">
        <v>0</v>
      </c>
      <c r="P752" s="96">
        <v>0</v>
      </c>
      <c r="Q752" s="96">
        <v>0</v>
      </c>
      <c r="R752" s="99">
        <v>0</v>
      </c>
      <c r="S752" s="99">
        <v>0</v>
      </c>
      <c r="T752" s="96">
        <v>1</v>
      </c>
      <c r="U752" s="96">
        <v>2</v>
      </c>
      <c r="V752" s="96">
        <v>0</v>
      </c>
      <c r="W752" s="96">
        <v>0</v>
      </c>
      <c r="X752" s="96">
        <v>0</v>
      </c>
      <c r="Y752" s="96">
        <v>0</v>
      </c>
      <c r="Z752" s="96">
        <v>30</v>
      </c>
      <c r="AA752" s="96">
        <v>0</v>
      </c>
      <c r="AB752" s="96">
        <v>0</v>
      </c>
      <c r="AC752" s="96">
        <v>0</v>
      </c>
      <c r="AD752" s="96">
        <v>30</v>
      </c>
      <c r="AE752" s="96">
        <v>0</v>
      </c>
      <c r="AF752" s="96">
        <v>0</v>
      </c>
      <c r="AG752" s="99">
        <v>1</v>
      </c>
      <c r="AH752" s="99">
        <v>0</v>
      </c>
      <c r="AI752" s="99">
        <v>0</v>
      </c>
      <c r="AJ752" s="99">
        <v>1.5</v>
      </c>
      <c r="AK752" s="96">
        <v>0</v>
      </c>
      <c r="AL752" s="96">
        <v>0.5</v>
      </c>
      <c r="AM752" s="96">
        <v>0</v>
      </c>
      <c r="AN752" s="100">
        <v>0.25</v>
      </c>
      <c r="AO752" s="96">
        <v>3000</v>
      </c>
      <c r="AP752" s="96">
        <v>0</v>
      </c>
      <c r="AQ752" s="96">
        <v>0</v>
      </c>
      <c r="AR752" s="99">
        <v>0</v>
      </c>
      <c r="AS752" s="96" t="s">
        <v>156</v>
      </c>
      <c r="AT752" s="97" t="s">
        <v>766</v>
      </c>
      <c r="AU752" s="96" t="s">
        <v>850</v>
      </c>
      <c r="AV752" s="100">
        <v>0</v>
      </c>
      <c r="AW752" s="100">
        <v>21101051</v>
      </c>
      <c r="AX752" s="97" t="s">
        <v>798</v>
      </c>
      <c r="AY752" s="192" t="s">
        <v>2289</v>
      </c>
      <c r="AZ752" s="99">
        <v>0</v>
      </c>
      <c r="BA752" s="99">
        <v>0</v>
      </c>
      <c r="BB752" s="128" t="s">
        <v>851</v>
      </c>
      <c r="BC752" s="96">
        <v>0</v>
      </c>
      <c r="BD752" s="96">
        <v>0</v>
      </c>
      <c r="BE752" s="96">
        <v>0</v>
      </c>
      <c r="BF752" s="96">
        <v>0</v>
      </c>
      <c r="BG752" s="96">
        <v>0</v>
      </c>
      <c r="BH752" s="96">
        <v>0</v>
      </c>
      <c r="BI752" s="102">
        <v>0</v>
      </c>
      <c r="BJ752" s="99">
        <v>0</v>
      </c>
      <c r="BK752" s="99">
        <v>0</v>
      </c>
      <c r="BL752" s="99">
        <v>0</v>
      </c>
      <c r="BM752" s="99">
        <v>0</v>
      </c>
      <c r="BN752" s="99">
        <v>0</v>
      </c>
      <c r="BO752" s="99">
        <v>0</v>
      </c>
    </row>
    <row r="753" spans="3:67" ht="20.100000000000001" customHeight="1">
      <c r="C753" s="96">
        <v>63011302</v>
      </c>
      <c r="D753" s="97" t="s">
        <v>696</v>
      </c>
      <c r="E753" s="100">
        <v>1</v>
      </c>
      <c r="F753" s="96">
        <v>63011301</v>
      </c>
      <c r="G753" s="96">
        <f t="shared" si="76"/>
        <v>63011303</v>
      </c>
      <c r="H753" s="125">
        <v>5</v>
      </c>
      <c r="I753" s="11">
        <v>5</v>
      </c>
      <c r="J753" s="11">
        <v>2</v>
      </c>
      <c r="K753" s="100">
        <v>0</v>
      </c>
      <c r="L753" s="96">
        <v>0</v>
      </c>
      <c r="M753" s="96">
        <v>0</v>
      </c>
      <c r="N753" s="96">
        <v>1</v>
      </c>
      <c r="O753" s="96">
        <v>0</v>
      </c>
      <c r="P753" s="96">
        <v>0</v>
      </c>
      <c r="Q753" s="96">
        <v>0</v>
      </c>
      <c r="R753" s="99">
        <v>0</v>
      </c>
      <c r="S753" s="96">
        <v>0</v>
      </c>
      <c r="T753" s="96">
        <v>1</v>
      </c>
      <c r="U753" s="96">
        <v>2</v>
      </c>
      <c r="V753" s="96">
        <v>0</v>
      </c>
      <c r="W753" s="96">
        <v>0</v>
      </c>
      <c r="X753" s="96">
        <v>0</v>
      </c>
      <c r="Y753" s="96">
        <v>0</v>
      </c>
      <c r="Z753" s="96">
        <v>30</v>
      </c>
      <c r="AA753" s="96">
        <v>0</v>
      </c>
      <c r="AB753" s="96">
        <v>0</v>
      </c>
      <c r="AC753" s="96">
        <v>0</v>
      </c>
      <c r="AD753" s="96">
        <v>30</v>
      </c>
      <c r="AE753" s="96">
        <v>0</v>
      </c>
      <c r="AF753" s="96">
        <v>0</v>
      </c>
      <c r="AG753" s="99">
        <v>1</v>
      </c>
      <c r="AH753" s="99">
        <v>0</v>
      </c>
      <c r="AI753" s="99">
        <v>0</v>
      </c>
      <c r="AJ753" s="99">
        <v>1.5</v>
      </c>
      <c r="AK753" s="96">
        <v>0</v>
      </c>
      <c r="AL753" s="96">
        <v>0.5</v>
      </c>
      <c r="AM753" s="96">
        <v>0</v>
      </c>
      <c r="AN753" s="100">
        <v>0.25</v>
      </c>
      <c r="AO753" s="96">
        <v>3000</v>
      </c>
      <c r="AP753" s="96">
        <v>0</v>
      </c>
      <c r="AQ753" s="96">
        <v>0</v>
      </c>
      <c r="AR753" s="99">
        <v>0</v>
      </c>
      <c r="AS753" s="96" t="s">
        <v>156</v>
      </c>
      <c r="AT753" s="97" t="s">
        <v>766</v>
      </c>
      <c r="AU753" s="96" t="s">
        <v>850</v>
      </c>
      <c r="AV753" s="100">
        <v>0</v>
      </c>
      <c r="AW753" s="100">
        <v>21101051</v>
      </c>
      <c r="AX753" s="97" t="s">
        <v>798</v>
      </c>
      <c r="AY753" s="192" t="s">
        <v>2289</v>
      </c>
      <c r="AZ753" s="99">
        <v>0</v>
      </c>
      <c r="BA753" s="99">
        <v>0</v>
      </c>
      <c r="BB753" s="128" t="s">
        <v>851</v>
      </c>
      <c r="BC753" s="96">
        <v>0</v>
      </c>
      <c r="BD753" s="96">
        <v>0</v>
      </c>
      <c r="BE753" s="96">
        <v>0</v>
      </c>
      <c r="BF753" s="96">
        <v>0</v>
      </c>
      <c r="BG753" s="96">
        <v>0</v>
      </c>
      <c r="BH753" s="96">
        <v>0</v>
      </c>
      <c r="BI753" s="102">
        <v>0</v>
      </c>
      <c r="BJ753" s="99">
        <v>0</v>
      </c>
      <c r="BK753" s="99">
        <v>0</v>
      </c>
      <c r="BL753" s="99">
        <v>0</v>
      </c>
      <c r="BM753" s="99">
        <v>0</v>
      </c>
      <c r="BN753" s="99">
        <v>0</v>
      </c>
      <c r="BO753" s="99">
        <v>0</v>
      </c>
    </row>
    <row r="754" spans="3:67" ht="20.100000000000001" customHeight="1">
      <c r="C754" s="96">
        <v>63011303</v>
      </c>
      <c r="D754" s="97" t="s">
        <v>696</v>
      </c>
      <c r="E754" s="100">
        <v>2</v>
      </c>
      <c r="F754" s="96">
        <v>63011301</v>
      </c>
      <c r="G754" s="96">
        <f t="shared" si="76"/>
        <v>63011304</v>
      </c>
      <c r="H754" s="125">
        <v>5</v>
      </c>
      <c r="I754" s="11">
        <v>5</v>
      </c>
      <c r="J754" s="11">
        <v>2</v>
      </c>
      <c r="K754" s="100">
        <v>0</v>
      </c>
      <c r="L754" s="96">
        <v>0</v>
      </c>
      <c r="M754" s="96">
        <v>0</v>
      </c>
      <c r="N754" s="96">
        <v>1</v>
      </c>
      <c r="O754" s="96">
        <v>0</v>
      </c>
      <c r="P754" s="96">
        <v>0</v>
      </c>
      <c r="Q754" s="96">
        <v>0</v>
      </c>
      <c r="R754" s="99">
        <v>0</v>
      </c>
      <c r="S754" s="96">
        <v>0</v>
      </c>
      <c r="T754" s="96">
        <v>1</v>
      </c>
      <c r="U754" s="96">
        <v>2</v>
      </c>
      <c r="V754" s="96">
        <v>0</v>
      </c>
      <c r="W754" s="96">
        <v>0</v>
      </c>
      <c r="X754" s="96">
        <v>0</v>
      </c>
      <c r="Y754" s="96">
        <v>0</v>
      </c>
      <c r="Z754" s="96">
        <v>30</v>
      </c>
      <c r="AA754" s="96">
        <v>0</v>
      </c>
      <c r="AB754" s="96">
        <v>0</v>
      </c>
      <c r="AC754" s="96">
        <v>0</v>
      </c>
      <c r="AD754" s="96">
        <v>30</v>
      </c>
      <c r="AE754" s="96">
        <v>0</v>
      </c>
      <c r="AF754" s="96">
        <v>0</v>
      </c>
      <c r="AG754" s="99">
        <v>1</v>
      </c>
      <c r="AH754" s="99">
        <v>0</v>
      </c>
      <c r="AI754" s="99">
        <v>0</v>
      </c>
      <c r="AJ754" s="99">
        <v>1.5</v>
      </c>
      <c r="AK754" s="96">
        <v>0</v>
      </c>
      <c r="AL754" s="96">
        <v>0.5</v>
      </c>
      <c r="AM754" s="96">
        <v>0</v>
      </c>
      <c r="AN754" s="100">
        <v>0.25</v>
      </c>
      <c r="AO754" s="96">
        <v>3000</v>
      </c>
      <c r="AP754" s="96">
        <v>0</v>
      </c>
      <c r="AQ754" s="96">
        <v>0</v>
      </c>
      <c r="AR754" s="99">
        <v>0</v>
      </c>
      <c r="AS754" s="96" t="s">
        <v>156</v>
      </c>
      <c r="AT754" s="97" t="s">
        <v>766</v>
      </c>
      <c r="AU754" s="96" t="s">
        <v>850</v>
      </c>
      <c r="AV754" s="100">
        <v>0</v>
      </c>
      <c r="AW754" s="100">
        <v>21101051</v>
      </c>
      <c r="AX754" s="97" t="s">
        <v>798</v>
      </c>
      <c r="AY754" s="192" t="s">
        <v>2290</v>
      </c>
      <c r="AZ754" s="99">
        <v>0</v>
      </c>
      <c r="BA754" s="99">
        <v>0</v>
      </c>
      <c r="BB754" s="128" t="s">
        <v>852</v>
      </c>
      <c r="BC754" s="96">
        <v>0</v>
      </c>
      <c r="BD754" s="96">
        <v>0</v>
      </c>
      <c r="BE754" s="96">
        <v>0</v>
      </c>
      <c r="BF754" s="96">
        <v>0</v>
      </c>
      <c r="BG754" s="96">
        <v>0</v>
      </c>
      <c r="BH754" s="96">
        <v>0</v>
      </c>
      <c r="BI754" s="102">
        <v>0</v>
      </c>
      <c r="BJ754" s="99">
        <v>0</v>
      </c>
      <c r="BK754" s="99">
        <v>0</v>
      </c>
      <c r="BL754" s="99">
        <v>0</v>
      </c>
      <c r="BM754" s="99">
        <v>0</v>
      </c>
      <c r="BN754" s="99">
        <v>0</v>
      </c>
      <c r="BO754" s="99">
        <v>0</v>
      </c>
    </row>
    <row r="755" spans="3:67" ht="19.5" customHeight="1">
      <c r="C755" s="96">
        <v>63011304</v>
      </c>
      <c r="D755" s="97" t="s">
        <v>696</v>
      </c>
      <c r="E755" s="100">
        <v>3</v>
      </c>
      <c r="F755" s="96">
        <v>63011301</v>
      </c>
      <c r="G755" s="96">
        <v>0</v>
      </c>
      <c r="H755" s="125">
        <v>5</v>
      </c>
      <c r="I755" s="11">
        <v>5</v>
      </c>
      <c r="J755" s="11">
        <v>0</v>
      </c>
      <c r="K755" s="100">
        <v>0</v>
      </c>
      <c r="L755" s="96">
        <v>0</v>
      </c>
      <c r="M755" s="96">
        <v>0</v>
      </c>
      <c r="N755" s="96">
        <v>1</v>
      </c>
      <c r="O755" s="96">
        <v>0</v>
      </c>
      <c r="P755" s="96">
        <v>0</v>
      </c>
      <c r="Q755" s="96">
        <v>0</v>
      </c>
      <c r="R755" s="99">
        <v>0</v>
      </c>
      <c r="S755" s="96">
        <v>0</v>
      </c>
      <c r="T755" s="96">
        <v>1</v>
      </c>
      <c r="U755" s="96">
        <v>2</v>
      </c>
      <c r="V755" s="96">
        <v>0</v>
      </c>
      <c r="W755" s="96">
        <v>0</v>
      </c>
      <c r="X755" s="96">
        <v>0</v>
      </c>
      <c r="Y755" s="96">
        <v>0</v>
      </c>
      <c r="Z755" s="96">
        <v>30</v>
      </c>
      <c r="AA755" s="96">
        <v>0</v>
      </c>
      <c r="AB755" s="96">
        <v>0</v>
      </c>
      <c r="AC755" s="96">
        <v>0</v>
      </c>
      <c r="AD755" s="96">
        <v>30</v>
      </c>
      <c r="AE755" s="96">
        <v>0</v>
      </c>
      <c r="AF755" s="96">
        <v>0</v>
      </c>
      <c r="AG755" s="99">
        <v>1</v>
      </c>
      <c r="AH755" s="99">
        <v>0</v>
      </c>
      <c r="AI755" s="99">
        <v>0</v>
      </c>
      <c r="AJ755" s="99">
        <v>1.5</v>
      </c>
      <c r="AK755" s="96">
        <v>0</v>
      </c>
      <c r="AL755" s="96">
        <v>0.5</v>
      </c>
      <c r="AM755" s="96">
        <v>0</v>
      </c>
      <c r="AN755" s="100">
        <v>0.25</v>
      </c>
      <c r="AO755" s="96">
        <v>3000</v>
      </c>
      <c r="AP755" s="96">
        <v>0</v>
      </c>
      <c r="AQ755" s="96">
        <v>0</v>
      </c>
      <c r="AR755" s="99">
        <v>0</v>
      </c>
      <c r="AS755" s="96" t="s">
        <v>156</v>
      </c>
      <c r="AT755" s="97" t="s">
        <v>766</v>
      </c>
      <c r="AU755" s="96" t="s">
        <v>850</v>
      </c>
      <c r="AV755" s="100">
        <v>0</v>
      </c>
      <c r="AW755" s="100">
        <v>21101051</v>
      </c>
      <c r="AX755" s="97" t="s">
        <v>798</v>
      </c>
      <c r="AY755" s="192" t="s">
        <v>2291</v>
      </c>
      <c r="AZ755" s="99">
        <v>0</v>
      </c>
      <c r="BA755" s="99">
        <v>0</v>
      </c>
      <c r="BB755" s="128" t="s">
        <v>853</v>
      </c>
      <c r="BC755" s="96">
        <v>0</v>
      </c>
      <c r="BD755" s="96">
        <v>0</v>
      </c>
      <c r="BE755" s="96">
        <v>0</v>
      </c>
      <c r="BF755" s="96">
        <v>0</v>
      </c>
      <c r="BG755" s="96">
        <v>0</v>
      </c>
      <c r="BH755" s="96">
        <v>0</v>
      </c>
      <c r="BI755" s="102">
        <v>0</v>
      </c>
      <c r="BJ755" s="99">
        <v>0</v>
      </c>
      <c r="BK755" s="99">
        <v>0</v>
      </c>
      <c r="BL755" s="99">
        <v>0</v>
      </c>
      <c r="BM755" s="99">
        <v>0</v>
      </c>
      <c r="BN755" s="99">
        <v>0</v>
      </c>
      <c r="BO755" s="99">
        <v>0</v>
      </c>
    </row>
    <row r="756" spans="3:67" ht="19.5" customHeight="1">
      <c r="C756" s="96">
        <v>63011305</v>
      </c>
      <c r="D756" s="97" t="s">
        <v>696</v>
      </c>
      <c r="E756" s="100">
        <v>4</v>
      </c>
      <c r="F756" s="96">
        <v>63011301</v>
      </c>
      <c r="G756" s="96">
        <v>0</v>
      </c>
      <c r="H756" s="125">
        <v>5</v>
      </c>
      <c r="I756" s="11">
        <v>5</v>
      </c>
      <c r="J756" s="11">
        <v>0</v>
      </c>
      <c r="K756" s="100">
        <v>0</v>
      </c>
      <c r="L756" s="96">
        <v>0</v>
      </c>
      <c r="M756" s="96">
        <v>0</v>
      </c>
      <c r="N756" s="96">
        <v>1</v>
      </c>
      <c r="O756" s="96">
        <v>0</v>
      </c>
      <c r="P756" s="96">
        <v>0</v>
      </c>
      <c r="Q756" s="96">
        <v>0</v>
      </c>
      <c r="R756" s="99">
        <v>0</v>
      </c>
      <c r="S756" s="96">
        <v>0</v>
      </c>
      <c r="T756" s="96">
        <v>1</v>
      </c>
      <c r="U756" s="96">
        <v>2</v>
      </c>
      <c r="V756" s="96">
        <v>0</v>
      </c>
      <c r="W756" s="96">
        <v>0</v>
      </c>
      <c r="X756" s="96">
        <v>0</v>
      </c>
      <c r="Y756" s="96">
        <v>0</v>
      </c>
      <c r="Z756" s="96">
        <v>30</v>
      </c>
      <c r="AA756" s="96">
        <v>0</v>
      </c>
      <c r="AB756" s="96">
        <v>0</v>
      </c>
      <c r="AC756" s="96">
        <v>0</v>
      </c>
      <c r="AD756" s="96">
        <v>30</v>
      </c>
      <c r="AE756" s="96">
        <v>0</v>
      </c>
      <c r="AF756" s="96">
        <v>0</v>
      </c>
      <c r="AG756" s="99">
        <v>1</v>
      </c>
      <c r="AH756" s="99">
        <v>0</v>
      </c>
      <c r="AI756" s="99">
        <v>0</v>
      </c>
      <c r="AJ756" s="99">
        <v>1.5</v>
      </c>
      <c r="AK756" s="96">
        <v>0</v>
      </c>
      <c r="AL756" s="96">
        <v>0.5</v>
      </c>
      <c r="AM756" s="96">
        <v>0</v>
      </c>
      <c r="AN756" s="100">
        <v>0.25</v>
      </c>
      <c r="AO756" s="96">
        <v>3000</v>
      </c>
      <c r="AP756" s="96">
        <v>0</v>
      </c>
      <c r="AQ756" s="96">
        <v>0</v>
      </c>
      <c r="AR756" s="99">
        <v>0</v>
      </c>
      <c r="AS756" s="96" t="s">
        <v>156</v>
      </c>
      <c r="AT756" s="97" t="s">
        <v>766</v>
      </c>
      <c r="AU756" s="96" t="s">
        <v>850</v>
      </c>
      <c r="AV756" s="100">
        <v>0</v>
      </c>
      <c r="AW756" s="100">
        <v>21101051</v>
      </c>
      <c r="AX756" s="97" t="s">
        <v>798</v>
      </c>
      <c r="AY756" s="192" t="s">
        <v>2292</v>
      </c>
      <c r="AZ756" s="99">
        <v>0</v>
      </c>
      <c r="BA756" s="99">
        <v>0</v>
      </c>
      <c r="BB756" s="128" t="s">
        <v>854</v>
      </c>
      <c r="BC756" s="96">
        <v>0</v>
      </c>
      <c r="BD756" s="96">
        <v>0</v>
      </c>
      <c r="BE756" s="96">
        <v>0</v>
      </c>
      <c r="BF756" s="96">
        <v>0</v>
      </c>
      <c r="BG756" s="96">
        <v>0</v>
      </c>
      <c r="BH756" s="96">
        <v>0</v>
      </c>
      <c r="BI756" s="102">
        <v>0</v>
      </c>
      <c r="BJ756" s="99">
        <v>0</v>
      </c>
      <c r="BK756" s="99">
        <v>0</v>
      </c>
      <c r="BL756" s="99">
        <v>0</v>
      </c>
      <c r="BM756" s="99">
        <v>0</v>
      </c>
      <c r="BN756" s="99">
        <v>0</v>
      </c>
      <c r="BO756" s="99">
        <v>0</v>
      </c>
    </row>
    <row r="757" spans="3:67" ht="19.5" customHeight="1">
      <c r="C757" s="96">
        <v>63011306</v>
      </c>
      <c r="D757" s="97" t="s">
        <v>696</v>
      </c>
      <c r="E757" s="100">
        <v>5</v>
      </c>
      <c r="F757" s="96">
        <v>63011301</v>
      </c>
      <c r="G757" s="100">
        <v>0</v>
      </c>
      <c r="H757" s="125">
        <v>5</v>
      </c>
      <c r="I757" s="11">
        <v>5</v>
      </c>
      <c r="J757" s="11">
        <v>0</v>
      </c>
      <c r="K757" s="100">
        <v>0</v>
      </c>
      <c r="L757" s="96">
        <v>0</v>
      </c>
      <c r="M757" s="96">
        <v>0</v>
      </c>
      <c r="N757" s="96">
        <v>1</v>
      </c>
      <c r="O757" s="96">
        <v>0</v>
      </c>
      <c r="P757" s="96">
        <v>0</v>
      </c>
      <c r="Q757" s="96">
        <v>0</v>
      </c>
      <c r="R757" s="99">
        <v>0</v>
      </c>
      <c r="S757" s="96">
        <v>0</v>
      </c>
      <c r="T757" s="96">
        <v>1</v>
      </c>
      <c r="U757" s="96">
        <v>2</v>
      </c>
      <c r="V757" s="96">
        <v>0</v>
      </c>
      <c r="W757" s="96">
        <v>0</v>
      </c>
      <c r="X757" s="96">
        <v>0</v>
      </c>
      <c r="Y757" s="96">
        <v>0</v>
      </c>
      <c r="Z757" s="96">
        <v>30</v>
      </c>
      <c r="AA757" s="96">
        <v>0</v>
      </c>
      <c r="AB757" s="96">
        <v>0</v>
      </c>
      <c r="AC757" s="96">
        <v>0</v>
      </c>
      <c r="AD757" s="96">
        <v>30</v>
      </c>
      <c r="AE757" s="96">
        <v>0</v>
      </c>
      <c r="AF757" s="96">
        <v>0</v>
      </c>
      <c r="AG757" s="99">
        <v>1</v>
      </c>
      <c r="AH757" s="99">
        <v>0</v>
      </c>
      <c r="AI757" s="99">
        <v>0</v>
      </c>
      <c r="AJ757" s="99">
        <v>1.5</v>
      </c>
      <c r="AK757" s="96">
        <v>0</v>
      </c>
      <c r="AL757" s="96">
        <v>0.5</v>
      </c>
      <c r="AM757" s="96">
        <v>0</v>
      </c>
      <c r="AN757" s="100">
        <v>0.25</v>
      </c>
      <c r="AO757" s="96">
        <v>3000</v>
      </c>
      <c r="AP757" s="96">
        <v>0</v>
      </c>
      <c r="AQ757" s="96">
        <v>0</v>
      </c>
      <c r="AR757" s="99">
        <v>0</v>
      </c>
      <c r="AS757" s="96" t="s">
        <v>156</v>
      </c>
      <c r="AT757" s="97" t="s">
        <v>766</v>
      </c>
      <c r="AU757" s="96" t="s">
        <v>850</v>
      </c>
      <c r="AV757" s="100">
        <v>0</v>
      </c>
      <c r="AW757" s="100">
        <v>21101051</v>
      </c>
      <c r="AX757" s="97" t="s">
        <v>798</v>
      </c>
      <c r="AY757" s="192" t="s">
        <v>2293</v>
      </c>
      <c r="AZ757" s="99">
        <v>0</v>
      </c>
      <c r="BA757" s="99">
        <v>0</v>
      </c>
      <c r="BB757" s="128" t="s">
        <v>855</v>
      </c>
      <c r="BC757" s="96">
        <v>0</v>
      </c>
      <c r="BD757" s="96">
        <v>0</v>
      </c>
      <c r="BE757" s="96">
        <v>0</v>
      </c>
      <c r="BF757" s="96">
        <v>0</v>
      </c>
      <c r="BG757" s="96">
        <v>0</v>
      </c>
      <c r="BH757" s="96">
        <v>0</v>
      </c>
      <c r="BI757" s="102">
        <v>0</v>
      </c>
      <c r="BJ757" s="99">
        <v>0</v>
      </c>
      <c r="BK757" s="99">
        <v>0</v>
      </c>
      <c r="BL757" s="99">
        <v>0</v>
      </c>
      <c r="BM757" s="99">
        <v>0</v>
      </c>
      <c r="BN757" s="99">
        <v>0</v>
      </c>
      <c r="BO757" s="99">
        <v>0</v>
      </c>
    </row>
    <row r="758" spans="3:67" ht="20.100000000000001" customHeight="1">
      <c r="C758" s="96">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6" t="s">
        <v>856</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96">
        <v>63011312</v>
      </c>
      <c r="D759" s="12" t="s">
        <v>857</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6" t="s">
        <v>858</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96">
        <v>63011313</v>
      </c>
      <c r="D760" s="12" t="s">
        <v>859</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786</v>
      </c>
      <c r="AV760" s="6" t="s">
        <v>156</v>
      </c>
      <c r="AW760" s="6" t="s">
        <v>860</v>
      </c>
      <c r="AX760" s="7" t="s">
        <v>158</v>
      </c>
      <c r="AY760" s="6">
        <v>0</v>
      </c>
      <c r="AZ760" s="13">
        <v>0</v>
      </c>
      <c r="BA760" s="13">
        <v>0</v>
      </c>
      <c r="BB760" s="33" t="s">
        <v>861</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96">
        <v>63011314</v>
      </c>
      <c r="D761" s="12" t="s">
        <v>862</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863</v>
      </c>
      <c r="AZ761" s="13">
        <v>0</v>
      </c>
      <c r="BA761" s="13">
        <v>0</v>
      </c>
      <c r="BB761" s="36" t="s">
        <v>864</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96">
        <v>63011315</v>
      </c>
      <c r="D762" s="81" t="s">
        <v>399</v>
      </c>
      <c r="E762" s="54">
        <v>1</v>
      </c>
      <c r="F762" s="65">
        <v>60010801</v>
      </c>
      <c r="G762" s="65">
        <v>0</v>
      </c>
      <c r="H762" s="72">
        <v>0</v>
      </c>
      <c r="I762" s="65">
        <v>1</v>
      </c>
      <c r="J762" s="65">
        <v>0</v>
      </c>
      <c r="K762" s="54">
        <v>0</v>
      </c>
      <c r="L762" s="65">
        <v>0</v>
      </c>
      <c r="M762" s="65">
        <v>0</v>
      </c>
      <c r="N762" s="65">
        <v>2</v>
      </c>
      <c r="O762" s="65">
        <v>1</v>
      </c>
      <c r="P762" s="65">
        <v>0</v>
      </c>
      <c r="Q762" s="65">
        <v>0</v>
      </c>
      <c r="R762" s="61">
        <v>0</v>
      </c>
      <c r="S762" s="72">
        <v>0</v>
      </c>
      <c r="T762" s="54">
        <v>1</v>
      </c>
      <c r="U762" s="65">
        <v>2</v>
      </c>
      <c r="V762" s="65">
        <v>0</v>
      </c>
      <c r="W762" s="65">
        <v>0.75</v>
      </c>
      <c r="X762" s="65">
        <v>0</v>
      </c>
      <c r="Y762" s="65">
        <v>0</v>
      </c>
      <c r="Z762" s="65">
        <v>0</v>
      </c>
      <c r="AA762" s="65">
        <v>0</v>
      </c>
      <c r="AB762" s="65">
        <v>0</v>
      </c>
      <c r="AC762" s="65">
        <v>0</v>
      </c>
      <c r="AD762" s="65">
        <v>30</v>
      </c>
      <c r="AE762" s="65">
        <v>1</v>
      </c>
      <c r="AF762" s="65">
        <v>4</v>
      </c>
      <c r="AG762" s="61">
        <v>9</v>
      </c>
      <c r="AH762" s="61">
        <v>0</v>
      </c>
      <c r="AI762" s="6">
        <v>0</v>
      </c>
      <c r="AJ762" s="61">
        <v>4</v>
      </c>
      <c r="AK762" s="65">
        <v>0</v>
      </c>
      <c r="AL762" s="65">
        <v>0</v>
      </c>
      <c r="AM762" s="65">
        <v>0</v>
      </c>
      <c r="AN762" s="65">
        <v>0</v>
      </c>
      <c r="AO762" s="65">
        <v>30000</v>
      </c>
      <c r="AP762" s="65">
        <v>0.5</v>
      </c>
      <c r="AQ762" s="65">
        <v>0</v>
      </c>
      <c r="AR762" s="61">
        <v>0</v>
      </c>
      <c r="AS762" s="65">
        <v>0</v>
      </c>
      <c r="AT762" s="81" t="s">
        <v>157</v>
      </c>
      <c r="AU762" s="65" t="s">
        <v>697</v>
      </c>
      <c r="AV762" s="65">
        <v>10000009</v>
      </c>
      <c r="AW762" s="65">
        <v>70405005</v>
      </c>
      <c r="AX762" s="81" t="s">
        <v>228</v>
      </c>
      <c r="AY762" s="81" t="s">
        <v>258</v>
      </c>
      <c r="AZ762" s="72">
        <v>0</v>
      </c>
      <c r="BA762" s="72">
        <v>0</v>
      </c>
      <c r="BB762" s="129" t="s">
        <v>865</v>
      </c>
      <c r="BC762" s="65">
        <v>0</v>
      </c>
      <c r="BD762" s="54">
        <v>0</v>
      </c>
      <c r="BE762" s="65">
        <v>0</v>
      </c>
      <c r="BF762" s="65">
        <v>0</v>
      </c>
      <c r="BG762" s="65">
        <v>0</v>
      </c>
      <c r="BH762" s="65">
        <v>0</v>
      </c>
      <c r="BI762" s="84">
        <v>0</v>
      </c>
      <c r="BJ762" s="6">
        <v>0</v>
      </c>
      <c r="BK762" s="6">
        <v>0</v>
      </c>
      <c r="BL762" s="6">
        <v>0</v>
      </c>
      <c r="BM762" s="6">
        <v>0</v>
      </c>
      <c r="BN762" s="6">
        <v>0</v>
      </c>
      <c r="BO762" s="6">
        <v>0</v>
      </c>
    </row>
    <row r="763" spans="3:67" ht="20.100000000000001" customHeight="1">
      <c r="C763" s="96">
        <v>63011316</v>
      </c>
      <c r="D763" s="12" t="s">
        <v>866</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867</v>
      </c>
      <c r="AZ763" s="13">
        <v>0</v>
      </c>
      <c r="BA763" s="13">
        <v>0</v>
      </c>
      <c r="BB763" s="36" t="s">
        <v>868</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96">
        <v>63011317</v>
      </c>
      <c r="D764" s="12" t="s">
        <v>866</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869</v>
      </c>
      <c r="AZ764" s="13">
        <v>0</v>
      </c>
      <c r="BA764" s="13">
        <v>0</v>
      </c>
      <c r="BB764" s="36" t="s">
        <v>870</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96">
        <v>63011321</v>
      </c>
      <c r="D765" s="97" t="s">
        <v>696</v>
      </c>
      <c r="E765" s="100">
        <v>0</v>
      </c>
      <c r="F765" s="96">
        <v>63011301</v>
      </c>
      <c r="G765" s="96">
        <f t="shared" ref="G765:G767" si="77">C766</f>
        <v>63011322</v>
      </c>
      <c r="H765" s="125">
        <v>5</v>
      </c>
      <c r="I765" s="11">
        <v>5</v>
      </c>
      <c r="J765" s="11">
        <v>5</v>
      </c>
      <c r="K765" s="100">
        <v>0</v>
      </c>
      <c r="L765" s="96">
        <v>0</v>
      </c>
      <c r="M765" s="96">
        <v>0</v>
      </c>
      <c r="N765" s="96">
        <v>1</v>
      </c>
      <c r="O765" s="96">
        <v>0</v>
      </c>
      <c r="P765" s="96">
        <v>0</v>
      </c>
      <c r="Q765" s="96">
        <v>0</v>
      </c>
      <c r="R765" s="99">
        <v>0</v>
      </c>
      <c r="S765" s="96">
        <v>0</v>
      </c>
      <c r="T765" s="96">
        <v>1</v>
      </c>
      <c r="U765" s="96">
        <v>2</v>
      </c>
      <c r="V765" s="96">
        <v>0</v>
      </c>
      <c r="W765" s="96">
        <v>0</v>
      </c>
      <c r="X765" s="96">
        <v>0</v>
      </c>
      <c r="Y765" s="96">
        <v>0</v>
      </c>
      <c r="Z765" s="96">
        <v>30</v>
      </c>
      <c r="AA765" s="96">
        <v>0</v>
      </c>
      <c r="AB765" s="96">
        <v>0</v>
      </c>
      <c r="AC765" s="96">
        <v>0</v>
      </c>
      <c r="AD765" s="96">
        <v>30</v>
      </c>
      <c r="AE765" s="96">
        <v>0</v>
      </c>
      <c r="AF765" s="96">
        <v>0</v>
      </c>
      <c r="AG765" s="99">
        <v>1</v>
      </c>
      <c r="AH765" s="99">
        <v>0</v>
      </c>
      <c r="AI765" s="99">
        <v>0</v>
      </c>
      <c r="AJ765" s="99">
        <v>1.5</v>
      </c>
      <c r="AK765" s="96">
        <v>0</v>
      </c>
      <c r="AL765" s="96">
        <v>0</v>
      </c>
      <c r="AM765" s="96">
        <v>0</v>
      </c>
      <c r="AN765" s="100">
        <v>0.25</v>
      </c>
      <c r="AO765" s="96">
        <v>3000</v>
      </c>
      <c r="AP765" s="96">
        <v>0</v>
      </c>
      <c r="AQ765" s="96">
        <v>0</v>
      </c>
      <c r="AR765" s="99">
        <v>0</v>
      </c>
      <c r="AS765" s="96" t="s">
        <v>156</v>
      </c>
      <c r="AT765" s="97" t="s">
        <v>157</v>
      </c>
      <c r="AU765" s="96" t="s">
        <v>850</v>
      </c>
      <c r="AV765" s="100">
        <v>0</v>
      </c>
      <c r="AW765" s="100">
        <v>21101051</v>
      </c>
      <c r="AX765" s="97" t="s">
        <v>798</v>
      </c>
      <c r="AY765" s="192" t="s">
        <v>2294</v>
      </c>
      <c r="AZ765" s="99">
        <v>0</v>
      </c>
      <c r="BA765" s="99">
        <v>0</v>
      </c>
      <c r="BB765" s="128" t="s">
        <v>851</v>
      </c>
      <c r="BC765" s="96">
        <v>0</v>
      </c>
      <c r="BD765" s="96">
        <v>0</v>
      </c>
      <c r="BE765" s="96">
        <v>0</v>
      </c>
      <c r="BF765" s="96">
        <v>0</v>
      </c>
      <c r="BG765" s="96">
        <v>0</v>
      </c>
      <c r="BH765" s="96">
        <v>0</v>
      </c>
      <c r="BI765" s="102">
        <v>0</v>
      </c>
      <c r="BJ765" s="99">
        <v>0</v>
      </c>
      <c r="BK765" s="99">
        <v>0</v>
      </c>
      <c r="BL765" s="99">
        <v>0</v>
      </c>
      <c r="BM765" s="99">
        <v>0</v>
      </c>
      <c r="BN765" s="99">
        <v>0</v>
      </c>
      <c r="BO765" s="99">
        <v>0</v>
      </c>
    </row>
    <row r="766" spans="3:67" ht="20.100000000000001" customHeight="1">
      <c r="C766" s="96">
        <v>63011322</v>
      </c>
      <c r="D766" s="97" t="s">
        <v>696</v>
      </c>
      <c r="E766" s="100">
        <v>1</v>
      </c>
      <c r="F766" s="96">
        <v>63011301</v>
      </c>
      <c r="G766" s="96">
        <f t="shared" si="77"/>
        <v>63011323</v>
      </c>
      <c r="H766" s="125">
        <v>5</v>
      </c>
      <c r="I766" s="11">
        <v>5</v>
      </c>
      <c r="J766" s="11">
        <v>2</v>
      </c>
      <c r="K766" s="100">
        <v>0</v>
      </c>
      <c r="L766" s="96">
        <v>0</v>
      </c>
      <c r="M766" s="96">
        <v>0</v>
      </c>
      <c r="N766" s="96">
        <v>1</v>
      </c>
      <c r="O766" s="96">
        <v>0</v>
      </c>
      <c r="P766" s="96">
        <v>0</v>
      </c>
      <c r="Q766" s="96">
        <v>0</v>
      </c>
      <c r="R766" s="99">
        <v>0</v>
      </c>
      <c r="S766" s="96">
        <v>0</v>
      </c>
      <c r="T766" s="96">
        <v>1</v>
      </c>
      <c r="U766" s="96">
        <v>2</v>
      </c>
      <c r="V766" s="96">
        <v>0</v>
      </c>
      <c r="W766" s="96">
        <v>0</v>
      </c>
      <c r="X766" s="96">
        <v>0</v>
      </c>
      <c r="Y766" s="96">
        <v>0</v>
      </c>
      <c r="Z766" s="96">
        <v>30</v>
      </c>
      <c r="AA766" s="96">
        <v>0</v>
      </c>
      <c r="AB766" s="96">
        <v>0</v>
      </c>
      <c r="AC766" s="96">
        <v>0</v>
      </c>
      <c r="AD766" s="96">
        <v>30</v>
      </c>
      <c r="AE766" s="96">
        <v>0</v>
      </c>
      <c r="AF766" s="96">
        <v>0</v>
      </c>
      <c r="AG766" s="99">
        <v>1</v>
      </c>
      <c r="AH766" s="99">
        <v>0</v>
      </c>
      <c r="AI766" s="99">
        <v>0</v>
      </c>
      <c r="AJ766" s="99">
        <v>1.5</v>
      </c>
      <c r="AK766" s="96">
        <v>0</v>
      </c>
      <c r="AL766" s="96">
        <v>0</v>
      </c>
      <c r="AM766" s="96">
        <v>0</v>
      </c>
      <c r="AN766" s="100">
        <v>0.25</v>
      </c>
      <c r="AO766" s="96">
        <v>3000</v>
      </c>
      <c r="AP766" s="96">
        <v>0</v>
      </c>
      <c r="AQ766" s="96">
        <v>0</v>
      </c>
      <c r="AR766" s="99">
        <v>0</v>
      </c>
      <c r="AS766" s="96" t="s">
        <v>156</v>
      </c>
      <c r="AT766" s="97" t="s">
        <v>157</v>
      </c>
      <c r="AU766" s="96" t="s">
        <v>850</v>
      </c>
      <c r="AV766" s="100">
        <v>0</v>
      </c>
      <c r="AW766" s="100">
        <v>21101051</v>
      </c>
      <c r="AX766" s="97" t="s">
        <v>798</v>
      </c>
      <c r="AY766" s="192" t="s">
        <v>2294</v>
      </c>
      <c r="AZ766" s="99">
        <v>0</v>
      </c>
      <c r="BA766" s="99">
        <v>0</v>
      </c>
      <c r="BB766" s="128" t="s">
        <v>851</v>
      </c>
      <c r="BC766" s="96">
        <v>0</v>
      </c>
      <c r="BD766" s="96">
        <v>0</v>
      </c>
      <c r="BE766" s="96">
        <v>0</v>
      </c>
      <c r="BF766" s="96">
        <v>0</v>
      </c>
      <c r="BG766" s="96">
        <v>0</v>
      </c>
      <c r="BH766" s="96">
        <v>0</v>
      </c>
      <c r="BI766" s="102">
        <v>0</v>
      </c>
      <c r="BJ766" s="99">
        <v>0</v>
      </c>
      <c r="BK766" s="99">
        <v>0</v>
      </c>
      <c r="BL766" s="99">
        <v>0</v>
      </c>
      <c r="BM766" s="99">
        <v>0</v>
      </c>
      <c r="BN766" s="99">
        <v>0</v>
      </c>
      <c r="BO766" s="99">
        <v>0</v>
      </c>
    </row>
    <row r="767" spans="3:67" ht="20.100000000000001" customHeight="1">
      <c r="C767" s="96">
        <v>63011323</v>
      </c>
      <c r="D767" s="97" t="s">
        <v>696</v>
      </c>
      <c r="E767" s="100">
        <v>2</v>
      </c>
      <c r="F767" s="96">
        <v>63011301</v>
      </c>
      <c r="G767" s="96">
        <f t="shared" si="77"/>
        <v>63011324</v>
      </c>
      <c r="H767" s="125">
        <v>5</v>
      </c>
      <c r="I767" s="11">
        <v>5</v>
      </c>
      <c r="J767" s="11">
        <v>2</v>
      </c>
      <c r="K767" s="100">
        <v>0</v>
      </c>
      <c r="L767" s="96">
        <v>0</v>
      </c>
      <c r="M767" s="96">
        <v>0</v>
      </c>
      <c r="N767" s="96">
        <v>1</v>
      </c>
      <c r="O767" s="96">
        <v>0</v>
      </c>
      <c r="P767" s="96">
        <v>0</v>
      </c>
      <c r="Q767" s="96">
        <v>0</v>
      </c>
      <c r="R767" s="99">
        <v>0</v>
      </c>
      <c r="S767" s="96">
        <v>0</v>
      </c>
      <c r="T767" s="96">
        <v>1</v>
      </c>
      <c r="U767" s="96">
        <v>2</v>
      </c>
      <c r="V767" s="96">
        <v>0</v>
      </c>
      <c r="W767" s="96">
        <v>0</v>
      </c>
      <c r="X767" s="96">
        <v>0</v>
      </c>
      <c r="Y767" s="96">
        <v>0</v>
      </c>
      <c r="Z767" s="96">
        <v>30</v>
      </c>
      <c r="AA767" s="96">
        <v>0</v>
      </c>
      <c r="AB767" s="96">
        <v>0</v>
      </c>
      <c r="AC767" s="96">
        <v>0</v>
      </c>
      <c r="AD767" s="96">
        <v>30</v>
      </c>
      <c r="AE767" s="96">
        <v>0</v>
      </c>
      <c r="AF767" s="96">
        <v>0</v>
      </c>
      <c r="AG767" s="99">
        <v>1</v>
      </c>
      <c r="AH767" s="99">
        <v>0</v>
      </c>
      <c r="AI767" s="99">
        <v>0</v>
      </c>
      <c r="AJ767" s="99">
        <v>1.5</v>
      </c>
      <c r="AK767" s="96">
        <v>0</v>
      </c>
      <c r="AL767" s="96">
        <v>0</v>
      </c>
      <c r="AM767" s="96">
        <v>0</v>
      </c>
      <c r="AN767" s="100">
        <v>0.25</v>
      </c>
      <c r="AO767" s="96">
        <v>3000</v>
      </c>
      <c r="AP767" s="96">
        <v>0</v>
      </c>
      <c r="AQ767" s="96">
        <v>0</v>
      </c>
      <c r="AR767" s="99">
        <v>0</v>
      </c>
      <c r="AS767" s="96" t="s">
        <v>156</v>
      </c>
      <c r="AT767" s="97" t="s">
        <v>157</v>
      </c>
      <c r="AU767" s="96" t="s">
        <v>850</v>
      </c>
      <c r="AV767" s="100">
        <v>0</v>
      </c>
      <c r="AW767" s="100">
        <v>21101051</v>
      </c>
      <c r="AX767" s="97" t="s">
        <v>798</v>
      </c>
      <c r="AY767" s="192" t="s">
        <v>2295</v>
      </c>
      <c r="AZ767" s="99">
        <v>0</v>
      </c>
      <c r="BA767" s="99">
        <v>0</v>
      </c>
      <c r="BB767" s="128" t="s">
        <v>852</v>
      </c>
      <c r="BC767" s="96">
        <v>0</v>
      </c>
      <c r="BD767" s="96">
        <v>0</v>
      </c>
      <c r="BE767" s="96">
        <v>0</v>
      </c>
      <c r="BF767" s="96">
        <v>0</v>
      </c>
      <c r="BG767" s="96">
        <v>0</v>
      </c>
      <c r="BH767" s="96">
        <v>0</v>
      </c>
      <c r="BI767" s="102">
        <v>0</v>
      </c>
      <c r="BJ767" s="99">
        <v>0</v>
      </c>
      <c r="BK767" s="99">
        <v>0</v>
      </c>
      <c r="BL767" s="99">
        <v>0</v>
      </c>
      <c r="BM767" s="99">
        <v>0</v>
      </c>
      <c r="BN767" s="99">
        <v>0</v>
      </c>
      <c r="BO767" s="99">
        <v>0</v>
      </c>
    </row>
    <row r="768" spans="3:67" ht="19.5" customHeight="1">
      <c r="C768" s="96">
        <v>63011324</v>
      </c>
      <c r="D768" s="97" t="s">
        <v>696</v>
      </c>
      <c r="E768" s="100">
        <v>3</v>
      </c>
      <c r="F768" s="96">
        <v>63011301</v>
      </c>
      <c r="G768" s="96">
        <v>0</v>
      </c>
      <c r="H768" s="125">
        <v>5</v>
      </c>
      <c r="I768" s="11">
        <v>5</v>
      </c>
      <c r="J768" s="11">
        <v>0</v>
      </c>
      <c r="K768" s="100">
        <v>0</v>
      </c>
      <c r="L768" s="96">
        <v>0</v>
      </c>
      <c r="M768" s="96">
        <v>0</v>
      </c>
      <c r="N768" s="96">
        <v>1</v>
      </c>
      <c r="O768" s="96">
        <v>0</v>
      </c>
      <c r="P768" s="96">
        <v>0</v>
      </c>
      <c r="Q768" s="96">
        <v>0</v>
      </c>
      <c r="R768" s="99">
        <v>0</v>
      </c>
      <c r="S768" s="96">
        <v>0</v>
      </c>
      <c r="T768" s="96">
        <v>1</v>
      </c>
      <c r="U768" s="96">
        <v>2</v>
      </c>
      <c r="V768" s="96">
        <v>0</v>
      </c>
      <c r="W768" s="96">
        <v>0</v>
      </c>
      <c r="X768" s="96">
        <v>0</v>
      </c>
      <c r="Y768" s="96">
        <v>0</v>
      </c>
      <c r="Z768" s="96">
        <v>30</v>
      </c>
      <c r="AA768" s="96">
        <v>0</v>
      </c>
      <c r="AB768" s="96">
        <v>0</v>
      </c>
      <c r="AC768" s="96">
        <v>0</v>
      </c>
      <c r="AD768" s="96">
        <v>30</v>
      </c>
      <c r="AE768" s="96">
        <v>0</v>
      </c>
      <c r="AF768" s="96">
        <v>0</v>
      </c>
      <c r="AG768" s="99">
        <v>1</v>
      </c>
      <c r="AH768" s="99">
        <v>0</v>
      </c>
      <c r="AI768" s="99">
        <v>0</v>
      </c>
      <c r="AJ768" s="99">
        <v>1.5</v>
      </c>
      <c r="AK768" s="96">
        <v>0</v>
      </c>
      <c r="AL768" s="96">
        <v>0</v>
      </c>
      <c r="AM768" s="96">
        <v>0</v>
      </c>
      <c r="AN768" s="100">
        <v>0.25</v>
      </c>
      <c r="AO768" s="96">
        <v>3000</v>
      </c>
      <c r="AP768" s="96">
        <v>0</v>
      </c>
      <c r="AQ768" s="96">
        <v>0</v>
      </c>
      <c r="AR768" s="99">
        <v>0</v>
      </c>
      <c r="AS768" s="96" t="s">
        <v>156</v>
      </c>
      <c r="AT768" s="97" t="s">
        <v>157</v>
      </c>
      <c r="AU768" s="96" t="s">
        <v>850</v>
      </c>
      <c r="AV768" s="100">
        <v>0</v>
      </c>
      <c r="AW768" s="100">
        <v>21101051</v>
      </c>
      <c r="AX768" s="97" t="s">
        <v>798</v>
      </c>
      <c r="AY768" s="192" t="s">
        <v>2296</v>
      </c>
      <c r="AZ768" s="99">
        <v>0</v>
      </c>
      <c r="BA768" s="99">
        <v>0</v>
      </c>
      <c r="BB768" s="128" t="s">
        <v>853</v>
      </c>
      <c r="BC768" s="96">
        <v>0</v>
      </c>
      <c r="BD768" s="96">
        <v>0</v>
      </c>
      <c r="BE768" s="96">
        <v>0</v>
      </c>
      <c r="BF768" s="96">
        <v>0</v>
      </c>
      <c r="BG768" s="96">
        <v>0</v>
      </c>
      <c r="BH768" s="96">
        <v>0</v>
      </c>
      <c r="BI768" s="102">
        <v>0</v>
      </c>
      <c r="BJ768" s="99">
        <v>0</v>
      </c>
      <c r="BK768" s="99">
        <v>0</v>
      </c>
      <c r="BL768" s="99">
        <v>0</v>
      </c>
      <c r="BM768" s="99">
        <v>0</v>
      </c>
      <c r="BN768" s="99">
        <v>0</v>
      </c>
      <c r="BO768" s="99">
        <v>0</v>
      </c>
    </row>
    <row r="769" spans="3:67" ht="19.5" customHeight="1">
      <c r="C769" s="96">
        <v>63011325</v>
      </c>
      <c r="D769" s="97" t="s">
        <v>696</v>
      </c>
      <c r="E769" s="100">
        <v>4</v>
      </c>
      <c r="F769" s="96">
        <v>63011301</v>
      </c>
      <c r="G769" s="96">
        <v>0</v>
      </c>
      <c r="H769" s="125">
        <v>5</v>
      </c>
      <c r="I769" s="11">
        <v>5</v>
      </c>
      <c r="J769" s="11">
        <v>0</v>
      </c>
      <c r="K769" s="100">
        <v>0</v>
      </c>
      <c r="L769" s="96">
        <v>0</v>
      </c>
      <c r="M769" s="96">
        <v>0</v>
      </c>
      <c r="N769" s="96">
        <v>1</v>
      </c>
      <c r="O769" s="96">
        <v>0</v>
      </c>
      <c r="P769" s="96">
        <v>0</v>
      </c>
      <c r="Q769" s="96">
        <v>0</v>
      </c>
      <c r="R769" s="99">
        <v>0</v>
      </c>
      <c r="S769" s="96">
        <v>0</v>
      </c>
      <c r="T769" s="96">
        <v>1</v>
      </c>
      <c r="U769" s="96">
        <v>2</v>
      </c>
      <c r="V769" s="96">
        <v>0</v>
      </c>
      <c r="W769" s="96">
        <v>0</v>
      </c>
      <c r="X769" s="96">
        <v>0</v>
      </c>
      <c r="Y769" s="96">
        <v>0</v>
      </c>
      <c r="Z769" s="96">
        <v>30</v>
      </c>
      <c r="AA769" s="96">
        <v>0</v>
      </c>
      <c r="AB769" s="96">
        <v>0</v>
      </c>
      <c r="AC769" s="96">
        <v>0</v>
      </c>
      <c r="AD769" s="96">
        <v>30</v>
      </c>
      <c r="AE769" s="96">
        <v>0</v>
      </c>
      <c r="AF769" s="96">
        <v>0</v>
      </c>
      <c r="AG769" s="99">
        <v>1</v>
      </c>
      <c r="AH769" s="99">
        <v>0</v>
      </c>
      <c r="AI769" s="99">
        <v>0</v>
      </c>
      <c r="AJ769" s="99">
        <v>1.5</v>
      </c>
      <c r="AK769" s="96">
        <v>0</v>
      </c>
      <c r="AL769" s="96">
        <v>0</v>
      </c>
      <c r="AM769" s="96">
        <v>0</v>
      </c>
      <c r="AN769" s="100">
        <v>0.25</v>
      </c>
      <c r="AO769" s="96">
        <v>3000</v>
      </c>
      <c r="AP769" s="96">
        <v>0</v>
      </c>
      <c r="AQ769" s="96">
        <v>0</v>
      </c>
      <c r="AR769" s="99">
        <v>0</v>
      </c>
      <c r="AS769" s="96" t="s">
        <v>156</v>
      </c>
      <c r="AT769" s="97" t="s">
        <v>157</v>
      </c>
      <c r="AU769" s="96" t="s">
        <v>850</v>
      </c>
      <c r="AV769" s="100">
        <v>0</v>
      </c>
      <c r="AW769" s="100">
        <v>21101051</v>
      </c>
      <c r="AX769" s="97" t="s">
        <v>798</v>
      </c>
      <c r="AY769" s="192" t="s">
        <v>2297</v>
      </c>
      <c r="AZ769" s="99">
        <v>0</v>
      </c>
      <c r="BA769" s="99">
        <v>0</v>
      </c>
      <c r="BB769" s="128" t="s">
        <v>854</v>
      </c>
      <c r="BC769" s="96">
        <v>0</v>
      </c>
      <c r="BD769" s="96">
        <v>0</v>
      </c>
      <c r="BE769" s="96">
        <v>0</v>
      </c>
      <c r="BF769" s="96">
        <v>0</v>
      </c>
      <c r="BG769" s="96">
        <v>0</v>
      </c>
      <c r="BH769" s="96">
        <v>0</v>
      </c>
      <c r="BI769" s="102">
        <v>0</v>
      </c>
      <c r="BJ769" s="99">
        <v>0</v>
      </c>
      <c r="BK769" s="99">
        <v>0</v>
      </c>
      <c r="BL769" s="99">
        <v>0</v>
      </c>
      <c r="BM769" s="99">
        <v>0</v>
      </c>
      <c r="BN769" s="99">
        <v>0</v>
      </c>
      <c r="BO769" s="99">
        <v>0</v>
      </c>
    </row>
    <row r="770" spans="3:67" ht="19.5" customHeight="1">
      <c r="C770" s="96">
        <v>63011326</v>
      </c>
      <c r="D770" s="97" t="s">
        <v>696</v>
      </c>
      <c r="E770" s="100">
        <v>5</v>
      </c>
      <c r="F770" s="96">
        <v>63011301</v>
      </c>
      <c r="G770" s="100">
        <v>0</v>
      </c>
      <c r="H770" s="125">
        <v>5</v>
      </c>
      <c r="I770" s="11">
        <v>5</v>
      </c>
      <c r="J770" s="11">
        <v>0</v>
      </c>
      <c r="K770" s="100">
        <v>0</v>
      </c>
      <c r="L770" s="96">
        <v>0</v>
      </c>
      <c r="M770" s="96">
        <v>0</v>
      </c>
      <c r="N770" s="96">
        <v>1</v>
      </c>
      <c r="O770" s="96">
        <v>0</v>
      </c>
      <c r="P770" s="96">
        <v>0</v>
      </c>
      <c r="Q770" s="96">
        <v>0</v>
      </c>
      <c r="R770" s="99">
        <v>0</v>
      </c>
      <c r="S770" s="96">
        <v>0</v>
      </c>
      <c r="T770" s="96">
        <v>1</v>
      </c>
      <c r="U770" s="96">
        <v>2</v>
      </c>
      <c r="V770" s="96">
        <v>0</v>
      </c>
      <c r="W770" s="96">
        <v>0</v>
      </c>
      <c r="X770" s="96">
        <v>0</v>
      </c>
      <c r="Y770" s="96">
        <v>0</v>
      </c>
      <c r="Z770" s="96">
        <v>30</v>
      </c>
      <c r="AA770" s="96">
        <v>0</v>
      </c>
      <c r="AB770" s="96">
        <v>0</v>
      </c>
      <c r="AC770" s="96">
        <v>0</v>
      </c>
      <c r="AD770" s="96">
        <v>30</v>
      </c>
      <c r="AE770" s="96">
        <v>0</v>
      </c>
      <c r="AF770" s="96">
        <v>0</v>
      </c>
      <c r="AG770" s="99">
        <v>1</v>
      </c>
      <c r="AH770" s="99">
        <v>0</v>
      </c>
      <c r="AI770" s="99">
        <v>0</v>
      </c>
      <c r="AJ770" s="99">
        <v>1.5</v>
      </c>
      <c r="AK770" s="96">
        <v>0</v>
      </c>
      <c r="AL770" s="96">
        <v>0</v>
      </c>
      <c r="AM770" s="96">
        <v>0</v>
      </c>
      <c r="AN770" s="100">
        <v>0.25</v>
      </c>
      <c r="AO770" s="96">
        <v>3000</v>
      </c>
      <c r="AP770" s="96">
        <v>0</v>
      </c>
      <c r="AQ770" s="96">
        <v>0</v>
      </c>
      <c r="AR770" s="99">
        <v>0</v>
      </c>
      <c r="AS770" s="96" t="s">
        <v>156</v>
      </c>
      <c r="AT770" s="97" t="s">
        <v>157</v>
      </c>
      <c r="AU770" s="96" t="s">
        <v>850</v>
      </c>
      <c r="AV770" s="100">
        <v>0</v>
      </c>
      <c r="AW770" s="100">
        <v>21101051</v>
      </c>
      <c r="AX770" s="97" t="s">
        <v>798</v>
      </c>
      <c r="AY770" s="192" t="s">
        <v>2298</v>
      </c>
      <c r="AZ770" s="99">
        <v>0</v>
      </c>
      <c r="BA770" s="99">
        <v>0</v>
      </c>
      <c r="BB770" s="128" t="s">
        <v>855</v>
      </c>
      <c r="BC770" s="96">
        <v>0</v>
      </c>
      <c r="BD770" s="96">
        <v>0</v>
      </c>
      <c r="BE770" s="96">
        <v>0</v>
      </c>
      <c r="BF770" s="96">
        <v>0</v>
      </c>
      <c r="BG770" s="96">
        <v>0</v>
      </c>
      <c r="BH770" s="96">
        <v>0</v>
      </c>
      <c r="BI770" s="102">
        <v>0</v>
      </c>
      <c r="BJ770" s="99">
        <v>0</v>
      </c>
      <c r="BK770" s="99">
        <v>0</v>
      </c>
      <c r="BL770" s="99">
        <v>0</v>
      </c>
      <c r="BM770" s="99">
        <v>0</v>
      </c>
      <c r="BN770" s="99">
        <v>0</v>
      </c>
      <c r="BO770" s="99">
        <v>0</v>
      </c>
    </row>
    <row r="771" spans="3:67" ht="20.100000000000001" customHeight="1">
      <c r="C771" s="96">
        <v>63012101</v>
      </c>
      <c r="D771" s="124" t="s">
        <v>871</v>
      </c>
      <c r="E771" s="100">
        <v>0</v>
      </c>
      <c r="F771" s="100">
        <v>63012101</v>
      </c>
      <c r="G771" s="96">
        <f t="shared" ref="G771:G773" si="78">C772</f>
        <v>63012102</v>
      </c>
      <c r="H771" s="98">
        <v>1</v>
      </c>
      <c r="I771" s="11">
        <v>1</v>
      </c>
      <c r="J771" s="11">
        <v>5</v>
      </c>
      <c r="K771" s="96">
        <v>0</v>
      </c>
      <c r="L771" s="100">
        <v>0</v>
      </c>
      <c r="M771" s="100">
        <v>0</v>
      </c>
      <c r="N771" s="100">
        <v>1</v>
      </c>
      <c r="O771" s="100">
        <v>0</v>
      </c>
      <c r="P771" s="100">
        <v>0</v>
      </c>
      <c r="Q771" s="100">
        <v>0</v>
      </c>
      <c r="R771" s="99">
        <v>0</v>
      </c>
      <c r="S771" s="100">
        <v>0</v>
      </c>
      <c r="T771" s="96">
        <v>1</v>
      </c>
      <c r="U771" s="100">
        <v>1</v>
      </c>
      <c r="V771" s="100">
        <v>0</v>
      </c>
      <c r="W771" s="100">
        <v>2.5</v>
      </c>
      <c r="X771" s="99">
        <v>900</v>
      </c>
      <c r="Y771" s="100">
        <v>0</v>
      </c>
      <c r="Z771" s="100">
        <v>20</v>
      </c>
      <c r="AA771" s="100">
        <v>0</v>
      </c>
      <c r="AB771" s="100">
        <v>1</v>
      </c>
      <c r="AC771" s="100">
        <v>0</v>
      </c>
      <c r="AD771" s="100">
        <v>9</v>
      </c>
      <c r="AE771" s="100">
        <v>0</v>
      </c>
      <c r="AF771" s="100">
        <v>0</v>
      </c>
      <c r="AG771" s="99">
        <v>7</v>
      </c>
      <c r="AH771" s="99">
        <v>0</v>
      </c>
      <c r="AI771" s="99">
        <v>0</v>
      </c>
      <c r="AJ771" s="99">
        <v>6</v>
      </c>
      <c r="AK771" s="100">
        <v>0</v>
      </c>
      <c r="AL771" s="100">
        <v>0</v>
      </c>
      <c r="AM771" s="126">
        <v>0</v>
      </c>
      <c r="AN771" s="96">
        <v>0.1</v>
      </c>
      <c r="AO771" s="100">
        <v>3000</v>
      </c>
      <c r="AP771" s="100">
        <v>0.2</v>
      </c>
      <c r="AQ771" s="100">
        <v>20</v>
      </c>
      <c r="AR771" s="99">
        <v>0</v>
      </c>
      <c r="AS771" s="100" t="s">
        <v>156</v>
      </c>
      <c r="AT771" s="97" t="s">
        <v>467</v>
      </c>
      <c r="AU771" s="100" t="s">
        <v>190</v>
      </c>
      <c r="AV771" s="100">
        <v>21200120</v>
      </c>
      <c r="AW771" s="100">
        <v>0</v>
      </c>
      <c r="AX771" s="124" t="s">
        <v>191</v>
      </c>
      <c r="AY771" s="124" t="s">
        <v>156</v>
      </c>
      <c r="AZ771" s="99">
        <v>0</v>
      </c>
      <c r="BA771" s="99">
        <v>0</v>
      </c>
      <c r="BB771" s="127" t="str">
        <f>"对于当前目标造成"&amp;W771*100&amp;"%攻击伤害+"&amp;X771&amp;"点固定伤害"&amp;",如目标生命低于30%的则造成伤害提升50%"</f>
        <v>对于当前目标造成250%攻击伤害+900点固定伤害,如目标生命低于30%的则造成伤害提升50%</v>
      </c>
      <c r="BC771" s="100">
        <v>0</v>
      </c>
      <c r="BD771" s="100">
        <v>0</v>
      </c>
      <c r="BE771" s="100">
        <v>0</v>
      </c>
      <c r="BF771" s="100">
        <v>0</v>
      </c>
      <c r="BG771" s="100">
        <v>0</v>
      </c>
      <c r="BH771" s="100">
        <v>0</v>
      </c>
      <c r="BI771" s="100">
        <v>0</v>
      </c>
      <c r="BJ771" s="99">
        <v>0</v>
      </c>
      <c r="BK771" s="99">
        <v>0</v>
      </c>
      <c r="BL771" s="99">
        <v>0</v>
      </c>
      <c r="BM771" s="99">
        <v>0</v>
      </c>
      <c r="BN771" s="99">
        <v>0</v>
      </c>
      <c r="BO771" s="99">
        <v>0</v>
      </c>
    </row>
    <row r="772" spans="3:67" ht="20.100000000000001" customHeight="1">
      <c r="C772" s="96">
        <v>63012102</v>
      </c>
      <c r="D772" s="124" t="s">
        <v>871</v>
      </c>
      <c r="E772" s="100">
        <v>1</v>
      </c>
      <c r="F772" s="100">
        <v>63012101</v>
      </c>
      <c r="G772" s="96">
        <f t="shared" si="78"/>
        <v>63012103</v>
      </c>
      <c r="H772" s="98">
        <v>1</v>
      </c>
      <c r="I772" s="11">
        <v>1</v>
      </c>
      <c r="J772" s="11">
        <v>2</v>
      </c>
      <c r="K772" s="96">
        <v>0</v>
      </c>
      <c r="L772" s="100">
        <v>0</v>
      </c>
      <c r="M772" s="100">
        <v>0</v>
      </c>
      <c r="N772" s="100">
        <v>1</v>
      </c>
      <c r="O772" s="100">
        <v>0</v>
      </c>
      <c r="P772" s="100">
        <v>0</v>
      </c>
      <c r="Q772" s="100">
        <v>0</v>
      </c>
      <c r="R772" s="99">
        <v>0</v>
      </c>
      <c r="S772" s="100">
        <v>0</v>
      </c>
      <c r="T772" s="96">
        <v>1</v>
      </c>
      <c r="U772" s="100">
        <v>1</v>
      </c>
      <c r="V772" s="100">
        <v>0</v>
      </c>
      <c r="W772" s="100">
        <v>2.5</v>
      </c>
      <c r="X772" s="99">
        <v>900</v>
      </c>
      <c r="Y772" s="100">
        <v>0</v>
      </c>
      <c r="Z772" s="100">
        <v>20</v>
      </c>
      <c r="AA772" s="100">
        <v>0</v>
      </c>
      <c r="AB772" s="100">
        <v>1</v>
      </c>
      <c r="AC772" s="100">
        <v>0</v>
      </c>
      <c r="AD772" s="100">
        <v>9</v>
      </c>
      <c r="AE772" s="100">
        <v>0</v>
      </c>
      <c r="AF772" s="100">
        <v>0</v>
      </c>
      <c r="AG772" s="99">
        <v>7</v>
      </c>
      <c r="AH772" s="99">
        <v>0</v>
      </c>
      <c r="AI772" s="99">
        <v>0</v>
      </c>
      <c r="AJ772" s="99">
        <v>6</v>
      </c>
      <c r="AK772" s="100">
        <v>0</v>
      </c>
      <c r="AL772" s="100">
        <v>0</v>
      </c>
      <c r="AM772" s="126">
        <v>0</v>
      </c>
      <c r="AN772" s="96">
        <v>0.1</v>
      </c>
      <c r="AO772" s="100">
        <v>3000</v>
      </c>
      <c r="AP772" s="100">
        <v>0.2</v>
      </c>
      <c r="AQ772" s="100">
        <v>20</v>
      </c>
      <c r="AR772" s="99">
        <v>0</v>
      </c>
      <c r="AS772" s="100" t="s">
        <v>156</v>
      </c>
      <c r="AT772" s="97" t="s">
        <v>467</v>
      </c>
      <c r="AU772" s="100" t="s">
        <v>190</v>
      </c>
      <c r="AV772" s="100">
        <v>21200120</v>
      </c>
      <c r="AW772" s="100">
        <v>0</v>
      </c>
      <c r="AX772" s="124" t="s">
        <v>191</v>
      </c>
      <c r="AY772" s="124" t="s">
        <v>156</v>
      </c>
      <c r="AZ772" s="99">
        <v>0</v>
      </c>
      <c r="BA772" s="99">
        <v>0</v>
      </c>
      <c r="BB772" s="127" t="str">
        <f t="shared" ref="BB772:BB776" si="79">"对于当前目标造成"&amp;W772*100&amp;"%攻击伤害+"&amp;X772&amp;"点固定伤害"&amp;",如目标生命低于30%的则造成伤害提升50%"</f>
        <v>对于当前目标造成250%攻击伤害+900点固定伤害,如目标生命低于30%的则造成伤害提升50%</v>
      </c>
      <c r="BC772" s="100">
        <v>0</v>
      </c>
      <c r="BD772" s="100">
        <v>0</v>
      </c>
      <c r="BE772" s="100">
        <v>0</v>
      </c>
      <c r="BF772" s="100">
        <v>0</v>
      </c>
      <c r="BG772" s="100">
        <v>0</v>
      </c>
      <c r="BH772" s="100">
        <v>0</v>
      </c>
      <c r="BI772" s="100">
        <v>0</v>
      </c>
      <c r="BJ772" s="99">
        <v>0</v>
      </c>
      <c r="BK772" s="99">
        <v>0</v>
      </c>
      <c r="BL772" s="99">
        <v>0</v>
      </c>
      <c r="BM772" s="99">
        <v>0</v>
      </c>
      <c r="BN772" s="99">
        <v>0</v>
      </c>
      <c r="BO772" s="99">
        <v>0</v>
      </c>
    </row>
    <row r="773" spans="3:67" ht="20.100000000000001" customHeight="1">
      <c r="C773" s="96">
        <v>63012103</v>
      </c>
      <c r="D773" s="124" t="s">
        <v>871</v>
      </c>
      <c r="E773" s="100">
        <v>2</v>
      </c>
      <c r="F773" s="100">
        <v>63012101</v>
      </c>
      <c r="G773" s="96">
        <f t="shared" si="78"/>
        <v>63012104</v>
      </c>
      <c r="H773" s="98">
        <v>1</v>
      </c>
      <c r="I773" s="11">
        <v>1</v>
      </c>
      <c r="J773" s="11">
        <v>2</v>
      </c>
      <c r="K773" s="96">
        <v>0</v>
      </c>
      <c r="L773" s="100">
        <v>0</v>
      </c>
      <c r="M773" s="100">
        <v>0</v>
      </c>
      <c r="N773" s="100">
        <v>1</v>
      </c>
      <c r="O773" s="100">
        <v>0</v>
      </c>
      <c r="P773" s="100">
        <v>0</v>
      </c>
      <c r="Q773" s="100">
        <v>0</v>
      </c>
      <c r="R773" s="99">
        <v>0</v>
      </c>
      <c r="S773" s="100">
        <v>0</v>
      </c>
      <c r="T773" s="96">
        <v>1</v>
      </c>
      <c r="U773" s="100">
        <v>1</v>
      </c>
      <c r="V773" s="100">
        <v>0</v>
      </c>
      <c r="W773" s="100">
        <v>2.75</v>
      </c>
      <c r="X773" s="99">
        <v>1800</v>
      </c>
      <c r="Y773" s="100">
        <v>0</v>
      </c>
      <c r="Z773" s="100">
        <v>20</v>
      </c>
      <c r="AA773" s="100">
        <v>0</v>
      </c>
      <c r="AB773" s="100">
        <v>1</v>
      </c>
      <c r="AC773" s="100">
        <v>0</v>
      </c>
      <c r="AD773" s="100">
        <v>9</v>
      </c>
      <c r="AE773" s="100">
        <v>0</v>
      </c>
      <c r="AF773" s="100">
        <v>0</v>
      </c>
      <c r="AG773" s="99">
        <v>7</v>
      </c>
      <c r="AH773" s="99">
        <v>0</v>
      </c>
      <c r="AI773" s="99">
        <v>0</v>
      </c>
      <c r="AJ773" s="99">
        <v>6</v>
      </c>
      <c r="AK773" s="100">
        <v>0</v>
      </c>
      <c r="AL773" s="100">
        <v>0</v>
      </c>
      <c r="AM773" s="126">
        <v>0</v>
      </c>
      <c r="AN773" s="96">
        <v>0.1</v>
      </c>
      <c r="AO773" s="100">
        <v>3000</v>
      </c>
      <c r="AP773" s="100">
        <v>0.2</v>
      </c>
      <c r="AQ773" s="100">
        <v>20</v>
      </c>
      <c r="AR773" s="99">
        <v>0</v>
      </c>
      <c r="AS773" s="100" t="s">
        <v>156</v>
      </c>
      <c r="AT773" s="97" t="s">
        <v>467</v>
      </c>
      <c r="AU773" s="100" t="s">
        <v>190</v>
      </c>
      <c r="AV773" s="100">
        <v>21200120</v>
      </c>
      <c r="AW773" s="100">
        <v>0</v>
      </c>
      <c r="AX773" s="124" t="s">
        <v>191</v>
      </c>
      <c r="AY773" s="124" t="s">
        <v>156</v>
      </c>
      <c r="AZ773" s="99">
        <v>0</v>
      </c>
      <c r="BA773" s="99">
        <v>0</v>
      </c>
      <c r="BB773" s="127" t="str">
        <f t="shared" si="79"/>
        <v>对于当前目标造成275%攻击伤害+1800点固定伤害,如目标生命低于30%的则造成伤害提升50%</v>
      </c>
      <c r="BC773" s="100">
        <v>0</v>
      </c>
      <c r="BD773" s="100">
        <v>0</v>
      </c>
      <c r="BE773" s="100">
        <v>0</v>
      </c>
      <c r="BF773" s="100">
        <v>0</v>
      </c>
      <c r="BG773" s="100">
        <v>0</v>
      </c>
      <c r="BH773" s="100">
        <v>0</v>
      </c>
      <c r="BI773" s="100">
        <v>0</v>
      </c>
      <c r="BJ773" s="99">
        <v>0</v>
      </c>
      <c r="BK773" s="99">
        <v>0</v>
      </c>
      <c r="BL773" s="99">
        <v>0</v>
      </c>
      <c r="BM773" s="99">
        <v>0</v>
      </c>
      <c r="BN773" s="99">
        <v>0</v>
      </c>
      <c r="BO773" s="99">
        <v>0</v>
      </c>
    </row>
    <row r="774" spans="3:67" ht="20.100000000000001" customHeight="1">
      <c r="C774" s="96">
        <v>63012104</v>
      </c>
      <c r="D774" s="124" t="s">
        <v>2183</v>
      </c>
      <c r="E774" s="100">
        <v>3</v>
      </c>
      <c r="F774" s="100">
        <v>63012101</v>
      </c>
      <c r="G774" s="96">
        <v>0</v>
      </c>
      <c r="H774" s="98">
        <v>1</v>
      </c>
      <c r="I774" s="11">
        <v>1</v>
      </c>
      <c r="J774" s="11">
        <v>0</v>
      </c>
      <c r="K774" s="96">
        <v>0</v>
      </c>
      <c r="L774" s="100">
        <v>0</v>
      </c>
      <c r="M774" s="100">
        <v>0</v>
      </c>
      <c r="N774" s="100">
        <v>1</v>
      </c>
      <c r="O774" s="100">
        <v>0</v>
      </c>
      <c r="P774" s="100">
        <v>0</v>
      </c>
      <c r="Q774" s="100">
        <v>0</v>
      </c>
      <c r="R774" s="99">
        <v>0</v>
      </c>
      <c r="S774" s="100">
        <v>0</v>
      </c>
      <c r="T774" s="96">
        <v>1</v>
      </c>
      <c r="U774" s="100">
        <v>1</v>
      </c>
      <c r="V774" s="100">
        <v>0</v>
      </c>
      <c r="W774" s="100">
        <v>3</v>
      </c>
      <c r="X774" s="99">
        <v>2800</v>
      </c>
      <c r="Y774" s="100">
        <v>0</v>
      </c>
      <c r="Z774" s="100">
        <v>20</v>
      </c>
      <c r="AA774" s="100">
        <v>0</v>
      </c>
      <c r="AB774" s="100">
        <v>1</v>
      </c>
      <c r="AC774" s="100">
        <v>0</v>
      </c>
      <c r="AD774" s="100">
        <v>9</v>
      </c>
      <c r="AE774" s="100">
        <v>0</v>
      </c>
      <c r="AF774" s="100">
        <v>0</v>
      </c>
      <c r="AG774" s="99">
        <v>7</v>
      </c>
      <c r="AH774" s="99">
        <v>0</v>
      </c>
      <c r="AI774" s="99">
        <v>0</v>
      </c>
      <c r="AJ774" s="99">
        <v>6</v>
      </c>
      <c r="AK774" s="100">
        <v>0</v>
      </c>
      <c r="AL774" s="100">
        <v>0</v>
      </c>
      <c r="AM774" s="126">
        <v>0</v>
      </c>
      <c r="AN774" s="96">
        <v>0.1</v>
      </c>
      <c r="AO774" s="100">
        <v>3000</v>
      </c>
      <c r="AP774" s="100">
        <v>0.2</v>
      </c>
      <c r="AQ774" s="100">
        <v>20</v>
      </c>
      <c r="AR774" s="99">
        <v>0</v>
      </c>
      <c r="AS774" s="100" t="s">
        <v>156</v>
      </c>
      <c r="AT774" s="97" t="s">
        <v>467</v>
      </c>
      <c r="AU774" s="100" t="s">
        <v>190</v>
      </c>
      <c r="AV774" s="100">
        <v>21200120</v>
      </c>
      <c r="AW774" s="100">
        <v>0</v>
      </c>
      <c r="AX774" s="124" t="s">
        <v>191</v>
      </c>
      <c r="AY774" s="124" t="s">
        <v>156</v>
      </c>
      <c r="AZ774" s="99">
        <v>0</v>
      </c>
      <c r="BA774" s="99">
        <v>0</v>
      </c>
      <c r="BB774" s="127" t="str">
        <f t="shared" si="79"/>
        <v>对于当前目标造成300%攻击伤害+2800点固定伤害,如目标生命低于30%的则造成伤害提升50%</v>
      </c>
      <c r="BC774" s="100">
        <v>0</v>
      </c>
      <c r="BD774" s="100">
        <v>0</v>
      </c>
      <c r="BE774" s="100">
        <v>0</v>
      </c>
      <c r="BF774" s="100">
        <v>0</v>
      </c>
      <c r="BG774" s="100">
        <v>0</v>
      </c>
      <c r="BH774" s="100">
        <v>0</v>
      </c>
      <c r="BI774" s="100">
        <v>0</v>
      </c>
      <c r="BJ774" s="99">
        <v>0</v>
      </c>
      <c r="BK774" s="99">
        <v>0</v>
      </c>
      <c r="BL774" s="99">
        <v>0</v>
      </c>
      <c r="BM774" s="99">
        <v>0</v>
      </c>
      <c r="BN774" s="99">
        <v>0</v>
      </c>
      <c r="BO774" s="99">
        <v>0</v>
      </c>
    </row>
    <row r="775" spans="3:67" ht="20.100000000000001" customHeight="1">
      <c r="C775" s="96">
        <v>63012105</v>
      </c>
      <c r="D775" s="124" t="s">
        <v>871</v>
      </c>
      <c r="E775" s="100">
        <v>4</v>
      </c>
      <c r="F775" s="100">
        <v>63012101</v>
      </c>
      <c r="G775" s="96">
        <v>0</v>
      </c>
      <c r="H775" s="98">
        <v>1</v>
      </c>
      <c r="I775" s="11">
        <v>1</v>
      </c>
      <c r="J775" s="11">
        <v>0</v>
      </c>
      <c r="K775" s="96">
        <v>0</v>
      </c>
      <c r="L775" s="100">
        <v>0</v>
      </c>
      <c r="M775" s="100">
        <v>0</v>
      </c>
      <c r="N775" s="100">
        <v>1</v>
      </c>
      <c r="O775" s="100">
        <v>0</v>
      </c>
      <c r="P775" s="100">
        <v>0</v>
      </c>
      <c r="Q775" s="100">
        <v>0</v>
      </c>
      <c r="R775" s="99">
        <v>0</v>
      </c>
      <c r="S775" s="100">
        <v>0</v>
      </c>
      <c r="T775" s="96">
        <v>1</v>
      </c>
      <c r="U775" s="100">
        <v>1</v>
      </c>
      <c r="V775" s="100">
        <v>0</v>
      </c>
      <c r="W775" s="100">
        <v>3.25</v>
      </c>
      <c r="X775" s="99">
        <v>4000</v>
      </c>
      <c r="Y775" s="100">
        <v>0</v>
      </c>
      <c r="Z775" s="100">
        <v>20</v>
      </c>
      <c r="AA775" s="100">
        <v>0</v>
      </c>
      <c r="AB775" s="100">
        <v>1</v>
      </c>
      <c r="AC775" s="100">
        <v>0</v>
      </c>
      <c r="AD775" s="100">
        <v>9</v>
      </c>
      <c r="AE775" s="100">
        <v>0</v>
      </c>
      <c r="AF775" s="100">
        <v>0</v>
      </c>
      <c r="AG775" s="99">
        <v>7</v>
      </c>
      <c r="AH775" s="99">
        <v>0</v>
      </c>
      <c r="AI775" s="99">
        <v>0</v>
      </c>
      <c r="AJ775" s="99">
        <v>6</v>
      </c>
      <c r="AK775" s="100">
        <v>0</v>
      </c>
      <c r="AL775" s="100">
        <v>0</v>
      </c>
      <c r="AM775" s="126">
        <v>0</v>
      </c>
      <c r="AN775" s="96">
        <v>0.1</v>
      </c>
      <c r="AO775" s="100">
        <v>3000</v>
      </c>
      <c r="AP775" s="100">
        <v>0.2</v>
      </c>
      <c r="AQ775" s="100">
        <v>20</v>
      </c>
      <c r="AR775" s="99">
        <v>0</v>
      </c>
      <c r="AS775" s="100" t="s">
        <v>156</v>
      </c>
      <c r="AT775" s="97" t="s">
        <v>467</v>
      </c>
      <c r="AU775" s="100" t="s">
        <v>190</v>
      </c>
      <c r="AV775" s="100">
        <v>21200120</v>
      </c>
      <c r="AW775" s="100">
        <v>0</v>
      </c>
      <c r="AX775" s="124" t="s">
        <v>191</v>
      </c>
      <c r="AY775" s="124" t="s">
        <v>156</v>
      </c>
      <c r="AZ775" s="99">
        <v>0</v>
      </c>
      <c r="BA775" s="99">
        <v>0</v>
      </c>
      <c r="BB775" s="127" t="str">
        <f t="shared" si="79"/>
        <v>对于当前目标造成325%攻击伤害+4000点固定伤害,如目标生命低于30%的则造成伤害提升50%</v>
      </c>
      <c r="BC775" s="100">
        <v>0</v>
      </c>
      <c r="BD775" s="100">
        <v>0</v>
      </c>
      <c r="BE775" s="100">
        <v>0</v>
      </c>
      <c r="BF775" s="100">
        <v>0</v>
      </c>
      <c r="BG775" s="100">
        <v>0</v>
      </c>
      <c r="BH775" s="100">
        <v>0</v>
      </c>
      <c r="BI775" s="100">
        <v>0</v>
      </c>
      <c r="BJ775" s="99">
        <v>0</v>
      </c>
      <c r="BK775" s="99">
        <v>0</v>
      </c>
      <c r="BL775" s="99">
        <v>0</v>
      </c>
      <c r="BM775" s="99">
        <v>0</v>
      </c>
      <c r="BN775" s="99">
        <v>0</v>
      </c>
      <c r="BO775" s="99">
        <v>0</v>
      </c>
    </row>
    <row r="776" spans="3:67" ht="20.100000000000001" customHeight="1">
      <c r="C776" s="96">
        <v>63012106</v>
      </c>
      <c r="D776" s="124" t="s">
        <v>871</v>
      </c>
      <c r="E776" s="100">
        <v>5</v>
      </c>
      <c r="F776" s="100">
        <v>63012101</v>
      </c>
      <c r="G776" s="100">
        <v>0</v>
      </c>
      <c r="H776" s="98">
        <v>1</v>
      </c>
      <c r="I776" s="11">
        <v>1</v>
      </c>
      <c r="J776" s="11">
        <v>0</v>
      </c>
      <c r="K776" s="96">
        <v>0</v>
      </c>
      <c r="L776" s="100">
        <v>0</v>
      </c>
      <c r="M776" s="100">
        <v>0</v>
      </c>
      <c r="N776" s="100">
        <v>1</v>
      </c>
      <c r="O776" s="100">
        <v>0</v>
      </c>
      <c r="P776" s="100">
        <v>0</v>
      </c>
      <c r="Q776" s="100">
        <v>0</v>
      </c>
      <c r="R776" s="99">
        <v>0</v>
      </c>
      <c r="S776" s="100">
        <v>0</v>
      </c>
      <c r="T776" s="96">
        <v>1</v>
      </c>
      <c r="U776" s="100">
        <v>1</v>
      </c>
      <c r="V776" s="100">
        <v>0</v>
      </c>
      <c r="W776" s="100">
        <v>3.5</v>
      </c>
      <c r="X776" s="99">
        <v>5200</v>
      </c>
      <c r="Y776" s="100">
        <v>0</v>
      </c>
      <c r="Z776" s="100">
        <v>20</v>
      </c>
      <c r="AA776" s="100">
        <v>0</v>
      </c>
      <c r="AB776" s="100">
        <v>1</v>
      </c>
      <c r="AC776" s="100">
        <v>0</v>
      </c>
      <c r="AD776" s="100">
        <v>9</v>
      </c>
      <c r="AE776" s="100">
        <v>0</v>
      </c>
      <c r="AF776" s="100">
        <v>0</v>
      </c>
      <c r="AG776" s="99">
        <v>7</v>
      </c>
      <c r="AH776" s="99">
        <v>0</v>
      </c>
      <c r="AI776" s="99">
        <v>0</v>
      </c>
      <c r="AJ776" s="99">
        <v>6</v>
      </c>
      <c r="AK776" s="100">
        <v>0</v>
      </c>
      <c r="AL776" s="100">
        <v>0</v>
      </c>
      <c r="AM776" s="126">
        <v>0</v>
      </c>
      <c r="AN776" s="96">
        <v>0.1</v>
      </c>
      <c r="AO776" s="100">
        <v>3000</v>
      </c>
      <c r="AP776" s="100">
        <v>0.2</v>
      </c>
      <c r="AQ776" s="100">
        <v>20</v>
      </c>
      <c r="AR776" s="99">
        <v>0</v>
      </c>
      <c r="AS776" s="100" t="s">
        <v>156</v>
      </c>
      <c r="AT776" s="97" t="s">
        <v>467</v>
      </c>
      <c r="AU776" s="100" t="s">
        <v>190</v>
      </c>
      <c r="AV776" s="100">
        <v>21200120</v>
      </c>
      <c r="AW776" s="100">
        <v>0</v>
      </c>
      <c r="AX776" s="124" t="s">
        <v>191</v>
      </c>
      <c r="AY776" s="124" t="s">
        <v>156</v>
      </c>
      <c r="AZ776" s="99">
        <v>0</v>
      </c>
      <c r="BA776" s="99">
        <v>0</v>
      </c>
      <c r="BB776" s="127" t="str">
        <f t="shared" si="79"/>
        <v>对于当前目标造成350%攻击伤害+5200点固定伤害,如目标生命低于30%的则造成伤害提升50%</v>
      </c>
      <c r="BC776" s="100">
        <v>0</v>
      </c>
      <c r="BD776" s="100">
        <v>0</v>
      </c>
      <c r="BE776" s="100">
        <v>0</v>
      </c>
      <c r="BF776" s="100">
        <v>0</v>
      </c>
      <c r="BG776" s="100">
        <v>0</v>
      </c>
      <c r="BH776" s="100">
        <v>0</v>
      </c>
      <c r="BI776" s="100">
        <v>0</v>
      </c>
      <c r="BJ776" s="99">
        <v>0</v>
      </c>
      <c r="BK776" s="99">
        <v>0</v>
      </c>
      <c r="BL776" s="99">
        <v>0</v>
      </c>
      <c r="BM776" s="99">
        <v>0</v>
      </c>
      <c r="BN776" s="99">
        <v>0</v>
      </c>
      <c r="BO776" s="99">
        <v>0</v>
      </c>
    </row>
    <row r="777" spans="3:67" ht="20.100000000000001" customHeight="1">
      <c r="C777" s="96">
        <v>63012201</v>
      </c>
      <c r="D777" s="123" t="s">
        <v>698</v>
      </c>
      <c r="E777" s="100">
        <v>0</v>
      </c>
      <c r="F777" s="100">
        <v>60031111</v>
      </c>
      <c r="G777" s="96">
        <f t="shared" ref="G777:G779" si="80">C778</f>
        <v>63012202</v>
      </c>
      <c r="H777" s="125">
        <v>5</v>
      </c>
      <c r="I777" s="11">
        <v>3</v>
      </c>
      <c r="J777" s="11">
        <v>5</v>
      </c>
      <c r="K777" s="100">
        <v>0</v>
      </c>
      <c r="L777" s="96">
        <v>0</v>
      </c>
      <c r="M777" s="96">
        <v>0</v>
      </c>
      <c r="N777" s="96">
        <v>1</v>
      </c>
      <c r="O777" s="96">
        <v>0</v>
      </c>
      <c r="P777" s="96">
        <v>1</v>
      </c>
      <c r="Q777" s="96">
        <v>0</v>
      </c>
      <c r="R777" s="99">
        <v>0</v>
      </c>
      <c r="S777" s="96">
        <v>0</v>
      </c>
      <c r="T777" s="96">
        <v>1</v>
      </c>
      <c r="U777" s="96">
        <v>2</v>
      </c>
      <c r="V777" s="96">
        <v>0</v>
      </c>
      <c r="W777" s="99">
        <v>1.75</v>
      </c>
      <c r="X777" s="99">
        <v>750</v>
      </c>
      <c r="Y777" s="96">
        <v>1</v>
      </c>
      <c r="Z777" s="100">
        <v>30</v>
      </c>
      <c r="AA777" s="96">
        <v>0</v>
      </c>
      <c r="AB777" s="96">
        <v>0</v>
      </c>
      <c r="AC777" s="96">
        <v>0</v>
      </c>
      <c r="AD777" s="100">
        <v>9</v>
      </c>
      <c r="AE777" s="96">
        <v>2</v>
      </c>
      <c r="AF777" s="96" t="s">
        <v>872</v>
      </c>
      <c r="AG777" s="99">
        <v>0</v>
      </c>
      <c r="AH777" s="99">
        <v>3</v>
      </c>
      <c r="AI777" s="99">
        <v>0</v>
      </c>
      <c r="AJ777" s="99">
        <v>2</v>
      </c>
      <c r="AK777" s="96">
        <v>0</v>
      </c>
      <c r="AL777" s="96">
        <v>0</v>
      </c>
      <c r="AM777" s="96">
        <v>0</v>
      </c>
      <c r="AN777" s="96">
        <v>0.25</v>
      </c>
      <c r="AO777" s="96">
        <v>1500</v>
      </c>
      <c r="AP777" s="96">
        <v>0.5</v>
      </c>
      <c r="AQ777" s="96">
        <v>20</v>
      </c>
      <c r="AR777" s="99">
        <v>0</v>
      </c>
      <c r="AS777" s="96">
        <v>92003001</v>
      </c>
      <c r="AT777" s="97" t="s">
        <v>212</v>
      </c>
      <c r="AU777" s="96" t="s">
        <v>695</v>
      </c>
      <c r="AV777" s="100">
        <v>21200031</v>
      </c>
      <c r="AW777" s="100">
        <v>21200030</v>
      </c>
      <c r="AX777" s="124" t="s">
        <v>378</v>
      </c>
      <c r="AY777" s="99" t="s">
        <v>873</v>
      </c>
      <c r="AZ777" s="99">
        <v>0</v>
      </c>
      <c r="BA777" s="99">
        <v>0</v>
      </c>
      <c r="BB777" s="127" t="str">
        <f>"对前方扇形范围进行散射,造成"&amp;W777*100&amp;"%攻击伤害+"&amp;X777&amp;"点固定伤害"&amp;",并对目标触发1秒眩晕"</f>
        <v>对前方扇形范围进行散射,造成175%攻击伤害+750点固定伤害,并对目标触发1秒眩晕</v>
      </c>
      <c r="BC777" s="96">
        <v>0</v>
      </c>
      <c r="BD777" s="96">
        <v>0</v>
      </c>
      <c r="BE777" s="96">
        <v>0</v>
      </c>
      <c r="BF777" s="96">
        <v>0</v>
      </c>
      <c r="BG777" s="96">
        <v>0</v>
      </c>
      <c r="BH777" s="96">
        <v>0</v>
      </c>
      <c r="BI777" s="102">
        <v>0</v>
      </c>
      <c r="BJ777" s="99">
        <v>0</v>
      </c>
      <c r="BK777" s="99">
        <v>0</v>
      </c>
      <c r="BL777" s="99">
        <v>0</v>
      </c>
      <c r="BM777" s="99">
        <v>0</v>
      </c>
      <c r="BN777" s="99">
        <v>0</v>
      </c>
      <c r="BO777" s="99">
        <v>0</v>
      </c>
    </row>
    <row r="778" spans="3:67" ht="20.100000000000001" customHeight="1">
      <c r="C778" s="96">
        <v>63012202</v>
      </c>
      <c r="D778" s="123" t="s">
        <v>698</v>
      </c>
      <c r="E778" s="100">
        <v>1</v>
      </c>
      <c r="F778" s="100">
        <v>60031111</v>
      </c>
      <c r="G778" s="96">
        <f t="shared" si="80"/>
        <v>63012203</v>
      </c>
      <c r="H778" s="125">
        <v>5</v>
      </c>
      <c r="I778" s="11">
        <v>3</v>
      </c>
      <c r="J778" s="11">
        <v>2</v>
      </c>
      <c r="K778" s="100">
        <v>0</v>
      </c>
      <c r="L778" s="96">
        <v>0</v>
      </c>
      <c r="M778" s="96">
        <v>0</v>
      </c>
      <c r="N778" s="96">
        <v>1</v>
      </c>
      <c r="O778" s="96">
        <v>0</v>
      </c>
      <c r="P778" s="96">
        <v>1</v>
      </c>
      <c r="Q778" s="96">
        <v>0</v>
      </c>
      <c r="R778" s="99">
        <v>0</v>
      </c>
      <c r="S778" s="96">
        <v>0</v>
      </c>
      <c r="T778" s="96">
        <v>1</v>
      </c>
      <c r="U778" s="96">
        <v>2</v>
      </c>
      <c r="V778" s="96">
        <v>0</v>
      </c>
      <c r="W778" s="99">
        <v>1.75</v>
      </c>
      <c r="X778" s="99">
        <v>750</v>
      </c>
      <c r="Y778" s="96">
        <v>1</v>
      </c>
      <c r="Z778" s="100">
        <v>30</v>
      </c>
      <c r="AA778" s="96">
        <v>0</v>
      </c>
      <c r="AB778" s="96">
        <v>0</v>
      </c>
      <c r="AC778" s="96">
        <v>0</v>
      </c>
      <c r="AD778" s="100">
        <v>9</v>
      </c>
      <c r="AE778" s="96">
        <v>2</v>
      </c>
      <c r="AF778" s="96" t="s">
        <v>872</v>
      </c>
      <c r="AG778" s="99">
        <v>0</v>
      </c>
      <c r="AH778" s="99">
        <v>3</v>
      </c>
      <c r="AI778" s="99">
        <v>0</v>
      </c>
      <c r="AJ778" s="99">
        <v>2</v>
      </c>
      <c r="AK778" s="96">
        <v>0</v>
      </c>
      <c r="AL778" s="96">
        <v>0</v>
      </c>
      <c r="AM778" s="96">
        <v>0</v>
      </c>
      <c r="AN778" s="96">
        <v>0.25</v>
      </c>
      <c r="AO778" s="96">
        <v>1500</v>
      </c>
      <c r="AP778" s="96">
        <v>0.5</v>
      </c>
      <c r="AQ778" s="96">
        <v>20</v>
      </c>
      <c r="AR778" s="99">
        <v>0</v>
      </c>
      <c r="AS778" s="96">
        <v>92003001</v>
      </c>
      <c r="AT778" s="97" t="s">
        <v>212</v>
      </c>
      <c r="AU778" s="96" t="s">
        <v>695</v>
      </c>
      <c r="AV778" s="100">
        <v>21200031</v>
      </c>
      <c r="AW778" s="100">
        <v>21200030</v>
      </c>
      <c r="AX778" s="124" t="s">
        <v>378</v>
      </c>
      <c r="AY778" s="99" t="s">
        <v>873</v>
      </c>
      <c r="AZ778" s="99">
        <v>0</v>
      </c>
      <c r="BA778" s="99">
        <v>0</v>
      </c>
      <c r="BB778" s="127" t="str">
        <f>"对前方扇形范围进行散射,造成"&amp;W778*100&amp;"%攻击伤害+"&amp;X778&amp;"点固定伤害"&amp;",并对目标触发1秒眩晕"</f>
        <v>对前方扇形范围进行散射,造成175%攻击伤害+750点固定伤害,并对目标触发1秒眩晕</v>
      </c>
      <c r="BC778" s="96">
        <v>0</v>
      </c>
      <c r="BD778" s="96">
        <v>0</v>
      </c>
      <c r="BE778" s="96">
        <v>0</v>
      </c>
      <c r="BF778" s="96">
        <v>0</v>
      </c>
      <c r="BG778" s="96">
        <v>0</v>
      </c>
      <c r="BH778" s="96">
        <v>0</v>
      </c>
      <c r="BI778" s="102">
        <v>0</v>
      </c>
      <c r="BJ778" s="99">
        <v>0</v>
      </c>
      <c r="BK778" s="99">
        <v>0</v>
      </c>
      <c r="BL778" s="99">
        <v>0</v>
      </c>
      <c r="BM778" s="99">
        <v>0</v>
      </c>
      <c r="BN778" s="99">
        <v>0</v>
      </c>
      <c r="BO778" s="99">
        <v>0</v>
      </c>
    </row>
    <row r="779" spans="3:67" ht="20.100000000000001" customHeight="1">
      <c r="C779" s="96">
        <v>63012203</v>
      </c>
      <c r="D779" s="123" t="s">
        <v>698</v>
      </c>
      <c r="E779" s="100">
        <v>2</v>
      </c>
      <c r="F779" s="100">
        <v>60031111</v>
      </c>
      <c r="G779" s="96">
        <f t="shared" si="80"/>
        <v>63012204</v>
      </c>
      <c r="H779" s="125">
        <v>5</v>
      </c>
      <c r="I779" s="11">
        <v>3</v>
      </c>
      <c r="J779" s="11">
        <v>2</v>
      </c>
      <c r="K779" s="100">
        <v>0</v>
      </c>
      <c r="L779" s="96">
        <v>0</v>
      </c>
      <c r="M779" s="96">
        <v>0</v>
      </c>
      <c r="N779" s="96">
        <v>1</v>
      </c>
      <c r="O779" s="96">
        <v>0</v>
      </c>
      <c r="P779" s="96">
        <v>1</v>
      </c>
      <c r="Q779" s="96">
        <v>0</v>
      </c>
      <c r="R779" s="99">
        <v>0</v>
      </c>
      <c r="S779" s="96">
        <v>0</v>
      </c>
      <c r="T779" s="96">
        <v>1</v>
      </c>
      <c r="U779" s="96">
        <v>2</v>
      </c>
      <c r="V779" s="96">
        <v>0</v>
      </c>
      <c r="W779" s="99">
        <v>2</v>
      </c>
      <c r="X779" s="99">
        <v>1500</v>
      </c>
      <c r="Y779" s="96">
        <v>1</v>
      </c>
      <c r="Z779" s="100">
        <v>30</v>
      </c>
      <c r="AA779" s="96">
        <v>0</v>
      </c>
      <c r="AB779" s="96">
        <v>0</v>
      </c>
      <c r="AC779" s="96">
        <v>0</v>
      </c>
      <c r="AD779" s="100">
        <v>9</v>
      </c>
      <c r="AE779" s="96">
        <v>2</v>
      </c>
      <c r="AF779" s="96" t="s">
        <v>872</v>
      </c>
      <c r="AG779" s="99">
        <v>0</v>
      </c>
      <c r="AH779" s="99">
        <v>3</v>
      </c>
      <c r="AI779" s="99">
        <v>0</v>
      </c>
      <c r="AJ779" s="99">
        <v>2</v>
      </c>
      <c r="AK779" s="96">
        <v>0</v>
      </c>
      <c r="AL779" s="96">
        <v>0</v>
      </c>
      <c r="AM779" s="96">
        <v>0</v>
      </c>
      <c r="AN779" s="96">
        <v>0.25</v>
      </c>
      <c r="AO779" s="96">
        <v>1500</v>
      </c>
      <c r="AP779" s="96">
        <v>0.5</v>
      </c>
      <c r="AQ779" s="96">
        <v>20</v>
      </c>
      <c r="AR779" s="99">
        <v>0</v>
      </c>
      <c r="AS779" s="96">
        <v>92003001</v>
      </c>
      <c r="AT779" s="97" t="s">
        <v>212</v>
      </c>
      <c r="AU779" s="96" t="s">
        <v>695</v>
      </c>
      <c r="AV779" s="100">
        <v>21200031</v>
      </c>
      <c r="AW779" s="100">
        <v>21200030</v>
      </c>
      <c r="AX779" s="124" t="s">
        <v>378</v>
      </c>
      <c r="AY779" s="99" t="s">
        <v>873</v>
      </c>
      <c r="AZ779" s="99">
        <v>0</v>
      </c>
      <c r="BA779" s="99">
        <v>0</v>
      </c>
      <c r="BB779" s="127" t="str">
        <f t="shared" ref="BB779:BB782" si="81">"对前方扇形范围进行散射,造成"&amp;W779*100&amp;"%攻击伤害+"&amp;X779&amp;"点固定伤害"&amp;",并对目标触发1秒眩晕"</f>
        <v>对前方扇形范围进行散射,造成200%攻击伤害+1500点固定伤害,并对目标触发1秒眩晕</v>
      </c>
      <c r="BC779" s="96">
        <v>0</v>
      </c>
      <c r="BD779" s="96">
        <v>0</v>
      </c>
      <c r="BE779" s="96">
        <v>0</v>
      </c>
      <c r="BF779" s="96">
        <v>0</v>
      </c>
      <c r="BG779" s="96">
        <v>0</v>
      </c>
      <c r="BH779" s="96">
        <v>0</v>
      </c>
      <c r="BI779" s="102">
        <v>0</v>
      </c>
      <c r="BJ779" s="99">
        <v>0</v>
      </c>
      <c r="BK779" s="99">
        <v>0</v>
      </c>
      <c r="BL779" s="99">
        <v>0</v>
      </c>
      <c r="BM779" s="99">
        <v>0</v>
      </c>
      <c r="BN779" s="99">
        <v>0</v>
      </c>
      <c r="BO779" s="99">
        <v>0</v>
      </c>
    </row>
    <row r="780" spans="3:67" ht="20.100000000000001" customHeight="1">
      <c r="C780" s="96">
        <v>63012204</v>
      </c>
      <c r="D780" s="123" t="s">
        <v>698</v>
      </c>
      <c r="E780" s="100">
        <v>3</v>
      </c>
      <c r="F780" s="100">
        <v>60031111</v>
      </c>
      <c r="G780" s="96">
        <v>0</v>
      </c>
      <c r="H780" s="125">
        <v>5</v>
      </c>
      <c r="I780" s="11">
        <v>3</v>
      </c>
      <c r="J780" s="11">
        <v>0</v>
      </c>
      <c r="K780" s="100">
        <v>0</v>
      </c>
      <c r="L780" s="96">
        <v>0</v>
      </c>
      <c r="M780" s="96">
        <v>0</v>
      </c>
      <c r="N780" s="96">
        <v>1</v>
      </c>
      <c r="O780" s="96">
        <v>0</v>
      </c>
      <c r="P780" s="96">
        <v>1</v>
      </c>
      <c r="Q780" s="96">
        <v>0</v>
      </c>
      <c r="R780" s="99">
        <v>0</v>
      </c>
      <c r="S780" s="96">
        <v>0</v>
      </c>
      <c r="T780" s="96">
        <v>1</v>
      </c>
      <c r="U780" s="96">
        <v>2</v>
      </c>
      <c r="V780" s="96">
        <v>0</v>
      </c>
      <c r="W780" s="99">
        <v>2.25</v>
      </c>
      <c r="X780" s="99">
        <v>2250</v>
      </c>
      <c r="Y780" s="96">
        <v>1</v>
      </c>
      <c r="Z780" s="100">
        <v>30</v>
      </c>
      <c r="AA780" s="96">
        <v>0</v>
      </c>
      <c r="AB780" s="96">
        <v>0</v>
      </c>
      <c r="AC780" s="96">
        <v>0</v>
      </c>
      <c r="AD780" s="100">
        <v>9</v>
      </c>
      <c r="AE780" s="96">
        <v>2</v>
      </c>
      <c r="AF780" s="96" t="s">
        <v>872</v>
      </c>
      <c r="AG780" s="99">
        <v>0</v>
      </c>
      <c r="AH780" s="99">
        <v>3</v>
      </c>
      <c r="AI780" s="99">
        <v>0</v>
      </c>
      <c r="AJ780" s="99">
        <v>2</v>
      </c>
      <c r="AK780" s="96">
        <v>0</v>
      </c>
      <c r="AL780" s="96">
        <v>0</v>
      </c>
      <c r="AM780" s="96">
        <v>0</v>
      </c>
      <c r="AN780" s="96">
        <v>0.25</v>
      </c>
      <c r="AO780" s="96">
        <v>1500</v>
      </c>
      <c r="AP780" s="96">
        <v>0.5</v>
      </c>
      <c r="AQ780" s="96">
        <v>20</v>
      </c>
      <c r="AR780" s="99">
        <v>0</v>
      </c>
      <c r="AS780" s="96">
        <v>92003001</v>
      </c>
      <c r="AT780" s="97" t="s">
        <v>212</v>
      </c>
      <c r="AU780" s="96" t="s">
        <v>695</v>
      </c>
      <c r="AV780" s="100">
        <v>21200031</v>
      </c>
      <c r="AW780" s="100">
        <v>21200030</v>
      </c>
      <c r="AX780" s="124" t="s">
        <v>378</v>
      </c>
      <c r="AY780" s="99" t="s">
        <v>873</v>
      </c>
      <c r="AZ780" s="99">
        <v>0</v>
      </c>
      <c r="BA780" s="99">
        <v>0</v>
      </c>
      <c r="BB780" s="127" t="str">
        <f t="shared" si="81"/>
        <v>对前方扇形范围进行散射,造成225%攻击伤害+2250点固定伤害,并对目标触发1秒眩晕</v>
      </c>
      <c r="BC780" s="96">
        <v>0</v>
      </c>
      <c r="BD780" s="96">
        <v>0</v>
      </c>
      <c r="BE780" s="96">
        <v>0</v>
      </c>
      <c r="BF780" s="96">
        <v>0</v>
      </c>
      <c r="BG780" s="96">
        <v>0</v>
      </c>
      <c r="BH780" s="96">
        <v>0</v>
      </c>
      <c r="BI780" s="102">
        <v>0</v>
      </c>
      <c r="BJ780" s="99">
        <v>0</v>
      </c>
      <c r="BK780" s="99">
        <v>0</v>
      </c>
      <c r="BL780" s="99">
        <v>0</v>
      </c>
      <c r="BM780" s="99">
        <v>0</v>
      </c>
      <c r="BN780" s="99">
        <v>0</v>
      </c>
      <c r="BO780" s="99">
        <v>0</v>
      </c>
    </row>
    <row r="781" spans="3:67" ht="20.100000000000001" customHeight="1">
      <c r="C781" s="96">
        <v>63012205</v>
      </c>
      <c r="D781" s="123" t="s">
        <v>698</v>
      </c>
      <c r="E781" s="100">
        <v>4</v>
      </c>
      <c r="F781" s="100">
        <v>60031111</v>
      </c>
      <c r="G781" s="96">
        <v>0</v>
      </c>
      <c r="H781" s="125">
        <v>5</v>
      </c>
      <c r="I781" s="11">
        <v>3</v>
      </c>
      <c r="J781" s="11">
        <v>0</v>
      </c>
      <c r="K781" s="100">
        <v>0</v>
      </c>
      <c r="L781" s="96">
        <v>0</v>
      </c>
      <c r="M781" s="96">
        <v>0</v>
      </c>
      <c r="N781" s="96">
        <v>1</v>
      </c>
      <c r="O781" s="96">
        <v>0</v>
      </c>
      <c r="P781" s="96">
        <v>1</v>
      </c>
      <c r="Q781" s="96">
        <v>0</v>
      </c>
      <c r="R781" s="99">
        <v>0</v>
      </c>
      <c r="S781" s="96">
        <v>0</v>
      </c>
      <c r="T781" s="96">
        <v>1</v>
      </c>
      <c r="U781" s="96">
        <v>2</v>
      </c>
      <c r="V781" s="96">
        <v>0</v>
      </c>
      <c r="W781" s="99">
        <v>2.5</v>
      </c>
      <c r="X781" s="99">
        <v>3250</v>
      </c>
      <c r="Y781" s="96">
        <v>1</v>
      </c>
      <c r="Z781" s="100">
        <v>30</v>
      </c>
      <c r="AA781" s="96">
        <v>0</v>
      </c>
      <c r="AB781" s="96">
        <v>0</v>
      </c>
      <c r="AC781" s="96">
        <v>0</v>
      </c>
      <c r="AD781" s="100">
        <v>9</v>
      </c>
      <c r="AE781" s="96">
        <v>2</v>
      </c>
      <c r="AF781" s="96" t="s">
        <v>872</v>
      </c>
      <c r="AG781" s="99">
        <v>0</v>
      </c>
      <c r="AH781" s="99">
        <v>3</v>
      </c>
      <c r="AI781" s="99">
        <v>0</v>
      </c>
      <c r="AJ781" s="99">
        <v>2</v>
      </c>
      <c r="AK781" s="96">
        <v>0</v>
      </c>
      <c r="AL781" s="96">
        <v>0</v>
      </c>
      <c r="AM781" s="96">
        <v>0</v>
      </c>
      <c r="AN781" s="96">
        <v>0.25</v>
      </c>
      <c r="AO781" s="96">
        <v>1500</v>
      </c>
      <c r="AP781" s="96">
        <v>0.5</v>
      </c>
      <c r="AQ781" s="96">
        <v>20</v>
      </c>
      <c r="AR781" s="99">
        <v>0</v>
      </c>
      <c r="AS781" s="96">
        <v>92003001</v>
      </c>
      <c r="AT781" s="97" t="s">
        <v>212</v>
      </c>
      <c r="AU781" s="96" t="s">
        <v>695</v>
      </c>
      <c r="AV781" s="100">
        <v>21200031</v>
      </c>
      <c r="AW781" s="100">
        <v>21200030</v>
      </c>
      <c r="AX781" s="124" t="s">
        <v>378</v>
      </c>
      <c r="AY781" s="99" t="s">
        <v>873</v>
      </c>
      <c r="AZ781" s="99">
        <v>0</v>
      </c>
      <c r="BA781" s="99">
        <v>0</v>
      </c>
      <c r="BB781" s="127" t="str">
        <f t="shared" si="81"/>
        <v>对前方扇形范围进行散射,造成250%攻击伤害+3250点固定伤害,并对目标触发1秒眩晕</v>
      </c>
      <c r="BC781" s="96">
        <v>0</v>
      </c>
      <c r="BD781" s="96">
        <v>0</v>
      </c>
      <c r="BE781" s="96">
        <v>0</v>
      </c>
      <c r="BF781" s="96">
        <v>0</v>
      </c>
      <c r="BG781" s="96">
        <v>0</v>
      </c>
      <c r="BH781" s="96">
        <v>0</v>
      </c>
      <c r="BI781" s="102">
        <v>0</v>
      </c>
      <c r="BJ781" s="99">
        <v>0</v>
      </c>
      <c r="BK781" s="99">
        <v>0</v>
      </c>
      <c r="BL781" s="99">
        <v>0</v>
      </c>
      <c r="BM781" s="99">
        <v>0</v>
      </c>
      <c r="BN781" s="99">
        <v>0</v>
      </c>
      <c r="BO781" s="99">
        <v>0</v>
      </c>
    </row>
    <row r="782" spans="3:67" ht="20.100000000000001" customHeight="1">
      <c r="C782" s="96">
        <v>63012206</v>
      </c>
      <c r="D782" s="123" t="s">
        <v>698</v>
      </c>
      <c r="E782" s="100">
        <v>5</v>
      </c>
      <c r="F782" s="100">
        <v>60031111</v>
      </c>
      <c r="G782" s="100">
        <v>0</v>
      </c>
      <c r="H782" s="125">
        <v>5</v>
      </c>
      <c r="I782" s="11">
        <v>3</v>
      </c>
      <c r="J782" s="11">
        <v>0</v>
      </c>
      <c r="K782" s="100">
        <v>0</v>
      </c>
      <c r="L782" s="96">
        <v>0</v>
      </c>
      <c r="M782" s="96">
        <v>0</v>
      </c>
      <c r="N782" s="96">
        <v>1</v>
      </c>
      <c r="O782" s="96">
        <v>0</v>
      </c>
      <c r="P782" s="96">
        <v>1</v>
      </c>
      <c r="Q782" s="96">
        <v>0</v>
      </c>
      <c r="R782" s="99">
        <v>0</v>
      </c>
      <c r="S782" s="96">
        <v>0</v>
      </c>
      <c r="T782" s="96">
        <v>1</v>
      </c>
      <c r="U782" s="96">
        <v>2</v>
      </c>
      <c r="V782" s="96">
        <v>0</v>
      </c>
      <c r="W782" s="99">
        <v>2.75</v>
      </c>
      <c r="X782" s="99">
        <v>4250</v>
      </c>
      <c r="Y782" s="96">
        <v>1</v>
      </c>
      <c r="Z782" s="100">
        <v>30</v>
      </c>
      <c r="AA782" s="96">
        <v>0</v>
      </c>
      <c r="AB782" s="96">
        <v>0</v>
      </c>
      <c r="AC782" s="96">
        <v>0</v>
      </c>
      <c r="AD782" s="100">
        <v>9</v>
      </c>
      <c r="AE782" s="96">
        <v>2</v>
      </c>
      <c r="AF782" s="96" t="s">
        <v>872</v>
      </c>
      <c r="AG782" s="99">
        <v>0</v>
      </c>
      <c r="AH782" s="99">
        <v>3</v>
      </c>
      <c r="AI782" s="99">
        <v>0</v>
      </c>
      <c r="AJ782" s="99">
        <v>2</v>
      </c>
      <c r="AK782" s="96">
        <v>0</v>
      </c>
      <c r="AL782" s="96">
        <v>0</v>
      </c>
      <c r="AM782" s="96">
        <v>0</v>
      </c>
      <c r="AN782" s="96">
        <v>0.25</v>
      </c>
      <c r="AO782" s="96">
        <v>1500</v>
      </c>
      <c r="AP782" s="96">
        <v>0.5</v>
      </c>
      <c r="AQ782" s="96">
        <v>20</v>
      </c>
      <c r="AR782" s="99">
        <v>0</v>
      </c>
      <c r="AS782" s="96">
        <v>92003001</v>
      </c>
      <c r="AT782" s="97" t="s">
        <v>212</v>
      </c>
      <c r="AU782" s="96" t="s">
        <v>695</v>
      </c>
      <c r="AV782" s="100">
        <v>21200031</v>
      </c>
      <c r="AW782" s="100">
        <v>21200030</v>
      </c>
      <c r="AX782" s="124" t="s">
        <v>378</v>
      </c>
      <c r="AY782" s="99" t="s">
        <v>873</v>
      </c>
      <c r="AZ782" s="99">
        <v>0</v>
      </c>
      <c r="BA782" s="99">
        <v>0</v>
      </c>
      <c r="BB782" s="127" t="str">
        <f t="shared" si="81"/>
        <v>对前方扇形范围进行散射,造成275%攻击伤害+4250点固定伤害,并对目标触发1秒眩晕</v>
      </c>
      <c r="BC782" s="96">
        <v>0</v>
      </c>
      <c r="BD782" s="96">
        <v>0</v>
      </c>
      <c r="BE782" s="96">
        <v>0</v>
      </c>
      <c r="BF782" s="96">
        <v>0</v>
      </c>
      <c r="BG782" s="96">
        <v>0</v>
      </c>
      <c r="BH782" s="96">
        <v>0</v>
      </c>
      <c r="BI782" s="102">
        <v>0</v>
      </c>
      <c r="BJ782" s="99">
        <v>0</v>
      </c>
      <c r="BK782" s="99">
        <v>0</v>
      </c>
      <c r="BL782" s="99">
        <v>0</v>
      </c>
      <c r="BM782" s="99">
        <v>0</v>
      </c>
      <c r="BN782" s="99">
        <v>0</v>
      </c>
      <c r="BO782" s="99">
        <v>0</v>
      </c>
    </row>
    <row r="783" spans="3:67" ht="19.5" customHeight="1">
      <c r="C783" s="96">
        <v>63012301</v>
      </c>
      <c r="D783" s="124" t="s">
        <v>2182</v>
      </c>
      <c r="E783" s="100">
        <v>0</v>
      </c>
      <c r="F783" s="100">
        <v>63012302</v>
      </c>
      <c r="G783" s="96">
        <f t="shared" ref="G783:G785" si="82">C784</f>
        <v>63012302</v>
      </c>
      <c r="H783" s="98">
        <v>1</v>
      </c>
      <c r="I783" s="11">
        <v>5</v>
      </c>
      <c r="J783" s="11">
        <v>5</v>
      </c>
      <c r="K783" s="96">
        <v>0</v>
      </c>
      <c r="L783" s="100">
        <v>0</v>
      </c>
      <c r="M783" s="100">
        <v>0</v>
      </c>
      <c r="N783" s="100">
        <v>1</v>
      </c>
      <c r="O783" s="100">
        <v>0</v>
      </c>
      <c r="P783" s="100">
        <v>0</v>
      </c>
      <c r="Q783" s="100">
        <v>0</v>
      </c>
      <c r="R783" s="99">
        <v>0</v>
      </c>
      <c r="S783" s="98">
        <v>0</v>
      </c>
      <c r="T783" s="96">
        <v>1</v>
      </c>
      <c r="U783" s="100">
        <v>2</v>
      </c>
      <c r="V783" s="100">
        <v>0</v>
      </c>
      <c r="W783" s="100">
        <v>2.5</v>
      </c>
      <c r="X783" s="99">
        <v>900</v>
      </c>
      <c r="Y783" s="100">
        <v>0</v>
      </c>
      <c r="Z783" s="100">
        <v>30</v>
      </c>
      <c r="AA783" s="100">
        <v>0</v>
      </c>
      <c r="AB783" s="100">
        <v>0</v>
      </c>
      <c r="AC783" s="100">
        <v>0</v>
      </c>
      <c r="AD783" s="100">
        <v>9</v>
      </c>
      <c r="AE783" s="100">
        <v>1</v>
      </c>
      <c r="AF783" s="100">
        <v>3</v>
      </c>
      <c r="AG783" s="99">
        <v>0</v>
      </c>
      <c r="AH783" s="99">
        <v>2</v>
      </c>
      <c r="AI783" s="99">
        <v>0</v>
      </c>
      <c r="AJ783" s="99">
        <v>2</v>
      </c>
      <c r="AK783" s="100">
        <v>0</v>
      </c>
      <c r="AL783" s="100">
        <v>0</v>
      </c>
      <c r="AM783" s="100">
        <v>0</v>
      </c>
      <c r="AN783" s="100">
        <v>0.1</v>
      </c>
      <c r="AO783" s="96">
        <v>3000</v>
      </c>
      <c r="AP783" s="100">
        <v>0</v>
      </c>
      <c r="AQ783" s="100">
        <v>0</v>
      </c>
      <c r="AR783" s="99">
        <v>92005002</v>
      </c>
      <c r="AS783" s="100" t="s">
        <v>156</v>
      </c>
      <c r="AT783" s="124" t="s">
        <v>195</v>
      </c>
      <c r="AU783" s="96" t="s">
        <v>699</v>
      </c>
      <c r="AV783" s="100">
        <v>10003002</v>
      </c>
      <c r="AW783" s="100">
        <v>21200130</v>
      </c>
      <c r="AX783" s="124" t="s">
        <v>158</v>
      </c>
      <c r="AY783" s="124">
        <v>0</v>
      </c>
      <c r="AZ783" s="99">
        <v>0</v>
      </c>
      <c r="BA783" s="99">
        <v>0</v>
      </c>
      <c r="BB783" s="130" t="str">
        <f>"立即对当前前方区域的怪物造成"&amp;W783*100&amp;"%攻击伤害+"&amp;X783&amp;"点固定伤害,且自身会向后方区域进行跳跃"</f>
        <v>立即对当前前方区域的怪物造成250%攻击伤害+900点固定伤害,且自身会向后方区域进行跳跃</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19.5" customHeight="1">
      <c r="C784" s="96">
        <v>63012302</v>
      </c>
      <c r="D784" s="124" t="s">
        <v>874</v>
      </c>
      <c r="E784" s="100">
        <v>1</v>
      </c>
      <c r="F784" s="100">
        <v>63012302</v>
      </c>
      <c r="G784" s="96">
        <f t="shared" si="82"/>
        <v>63012303</v>
      </c>
      <c r="H784" s="98">
        <v>1</v>
      </c>
      <c r="I784" s="11">
        <v>5</v>
      </c>
      <c r="J784" s="11">
        <v>2</v>
      </c>
      <c r="K784" s="96">
        <v>0</v>
      </c>
      <c r="L784" s="100">
        <v>0</v>
      </c>
      <c r="M784" s="100">
        <v>0</v>
      </c>
      <c r="N784" s="100">
        <v>1</v>
      </c>
      <c r="O784" s="100">
        <v>0</v>
      </c>
      <c r="P784" s="100">
        <v>0</v>
      </c>
      <c r="Q784" s="100">
        <v>0</v>
      </c>
      <c r="R784" s="99">
        <v>0</v>
      </c>
      <c r="S784" s="98">
        <v>0</v>
      </c>
      <c r="T784" s="96">
        <v>1</v>
      </c>
      <c r="U784" s="100">
        <v>2</v>
      </c>
      <c r="V784" s="100">
        <v>0</v>
      </c>
      <c r="W784" s="100">
        <v>2.5</v>
      </c>
      <c r="X784" s="99">
        <v>900</v>
      </c>
      <c r="Y784" s="100">
        <v>0</v>
      </c>
      <c r="Z784" s="100">
        <v>30</v>
      </c>
      <c r="AA784" s="100">
        <v>0</v>
      </c>
      <c r="AB784" s="100">
        <v>0</v>
      </c>
      <c r="AC784" s="100">
        <v>0</v>
      </c>
      <c r="AD784" s="100">
        <v>9</v>
      </c>
      <c r="AE784" s="100">
        <v>1</v>
      </c>
      <c r="AF784" s="100">
        <v>3</v>
      </c>
      <c r="AG784" s="99">
        <v>0</v>
      </c>
      <c r="AH784" s="99">
        <v>2</v>
      </c>
      <c r="AI784" s="99">
        <v>0</v>
      </c>
      <c r="AJ784" s="99">
        <v>2</v>
      </c>
      <c r="AK784" s="100">
        <v>0</v>
      </c>
      <c r="AL784" s="100">
        <v>0</v>
      </c>
      <c r="AM784" s="100">
        <v>0</v>
      </c>
      <c r="AN784" s="100">
        <v>0.1</v>
      </c>
      <c r="AO784" s="96">
        <v>3000</v>
      </c>
      <c r="AP784" s="100">
        <v>0</v>
      </c>
      <c r="AQ784" s="100">
        <v>0</v>
      </c>
      <c r="AR784" s="99">
        <v>92005002</v>
      </c>
      <c r="AS784" s="100" t="s">
        <v>156</v>
      </c>
      <c r="AT784" s="124" t="s">
        <v>195</v>
      </c>
      <c r="AU784" s="96" t="s">
        <v>699</v>
      </c>
      <c r="AV784" s="100">
        <v>10003002</v>
      </c>
      <c r="AW784" s="100">
        <v>21200130</v>
      </c>
      <c r="AX784" s="124" t="s">
        <v>158</v>
      </c>
      <c r="AY784" s="124">
        <v>0</v>
      </c>
      <c r="AZ784" s="99">
        <v>0</v>
      </c>
      <c r="BA784" s="99">
        <v>0</v>
      </c>
      <c r="BB784" s="130" t="str">
        <f t="shared" ref="BB784:BB788" si="83">"立即对当前前方区域的怪物造成"&amp;W784*100&amp;"%攻击伤害+"&amp;X784&amp;"点固定伤害,且自身会向后方区域进行跳跃"</f>
        <v>立即对当前前方区域的怪物造成250%攻击伤害+900点固定伤害,且自身会向后方区域进行跳跃</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19.5" customHeight="1">
      <c r="C785" s="96">
        <v>63012303</v>
      </c>
      <c r="D785" s="124" t="s">
        <v>874</v>
      </c>
      <c r="E785" s="100">
        <v>2</v>
      </c>
      <c r="F785" s="100">
        <v>63012302</v>
      </c>
      <c r="G785" s="96">
        <f t="shared" si="82"/>
        <v>63012304</v>
      </c>
      <c r="H785" s="98">
        <v>1</v>
      </c>
      <c r="I785" s="11">
        <v>5</v>
      </c>
      <c r="J785" s="11">
        <v>2</v>
      </c>
      <c r="K785" s="96">
        <v>0</v>
      </c>
      <c r="L785" s="100">
        <v>0</v>
      </c>
      <c r="M785" s="100">
        <v>0</v>
      </c>
      <c r="N785" s="100">
        <v>1</v>
      </c>
      <c r="O785" s="100">
        <v>0</v>
      </c>
      <c r="P785" s="100">
        <v>0</v>
      </c>
      <c r="Q785" s="100">
        <v>0</v>
      </c>
      <c r="R785" s="99">
        <v>0</v>
      </c>
      <c r="S785" s="98">
        <v>0</v>
      </c>
      <c r="T785" s="96">
        <v>1</v>
      </c>
      <c r="U785" s="100">
        <v>2</v>
      </c>
      <c r="V785" s="100">
        <v>0</v>
      </c>
      <c r="W785" s="100">
        <v>2.75</v>
      </c>
      <c r="X785" s="99">
        <v>1800</v>
      </c>
      <c r="Y785" s="100">
        <v>0</v>
      </c>
      <c r="Z785" s="100">
        <v>30</v>
      </c>
      <c r="AA785" s="100">
        <v>0</v>
      </c>
      <c r="AB785" s="100">
        <v>0</v>
      </c>
      <c r="AC785" s="100">
        <v>0</v>
      </c>
      <c r="AD785" s="100">
        <v>9</v>
      </c>
      <c r="AE785" s="100">
        <v>1</v>
      </c>
      <c r="AF785" s="100">
        <v>3</v>
      </c>
      <c r="AG785" s="99">
        <v>0</v>
      </c>
      <c r="AH785" s="99">
        <v>2</v>
      </c>
      <c r="AI785" s="99">
        <v>0</v>
      </c>
      <c r="AJ785" s="99">
        <v>2</v>
      </c>
      <c r="AK785" s="100">
        <v>0</v>
      </c>
      <c r="AL785" s="100">
        <v>0</v>
      </c>
      <c r="AM785" s="100">
        <v>0</v>
      </c>
      <c r="AN785" s="100">
        <v>0.1</v>
      </c>
      <c r="AO785" s="96">
        <v>3000</v>
      </c>
      <c r="AP785" s="100">
        <v>0</v>
      </c>
      <c r="AQ785" s="100">
        <v>0</v>
      </c>
      <c r="AR785" s="99">
        <v>92005002</v>
      </c>
      <c r="AS785" s="100" t="s">
        <v>156</v>
      </c>
      <c r="AT785" s="124" t="s">
        <v>195</v>
      </c>
      <c r="AU785" s="96" t="s">
        <v>699</v>
      </c>
      <c r="AV785" s="100">
        <v>10003002</v>
      </c>
      <c r="AW785" s="100">
        <v>21200130</v>
      </c>
      <c r="AX785" s="124" t="s">
        <v>158</v>
      </c>
      <c r="AY785" s="124">
        <v>0</v>
      </c>
      <c r="AZ785" s="99">
        <v>0</v>
      </c>
      <c r="BA785" s="99">
        <v>0</v>
      </c>
      <c r="BB785" s="130" t="str">
        <f t="shared" si="83"/>
        <v>立即对当前前方区域的怪物造成275%攻击伤害+1800点固定伤害,且自身会向后方区域进行跳跃</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63012304</v>
      </c>
      <c r="D786" s="124" t="s">
        <v>874</v>
      </c>
      <c r="E786" s="100">
        <v>3</v>
      </c>
      <c r="F786" s="100">
        <v>63012302</v>
      </c>
      <c r="G786" s="96">
        <v>0</v>
      </c>
      <c r="H786" s="98">
        <v>1</v>
      </c>
      <c r="I786" s="11">
        <v>5</v>
      </c>
      <c r="J786" s="11">
        <v>0</v>
      </c>
      <c r="K786" s="96">
        <v>0</v>
      </c>
      <c r="L786" s="100">
        <v>0</v>
      </c>
      <c r="M786" s="100">
        <v>0</v>
      </c>
      <c r="N786" s="100">
        <v>1</v>
      </c>
      <c r="O786" s="100">
        <v>0</v>
      </c>
      <c r="P786" s="100">
        <v>0</v>
      </c>
      <c r="Q786" s="100">
        <v>0</v>
      </c>
      <c r="R786" s="99">
        <v>0</v>
      </c>
      <c r="S786" s="98">
        <v>0</v>
      </c>
      <c r="T786" s="96">
        <v>1</v>
      </c>
      <c r="U786" s="100">
        <v>2</v>
      </c>
      <c r="V786" s="100">
        <v>0</v>
      </c>
      <c r="W786" s="100">
        <v>3</v>
      </c>
      <c r="X786" s="99">
        <v>2800</v>
      </c>
      <c r="Y786" s="100">
        <v>0</v>
      </c>
      <c r="Z786" s="100">
        <v>30</v>
      </c>
      <c r="AA786" s="100">
        <v>0</v>
      </c>
      <c r="AB786" s="100">
        <v>0</v>
      </c>
      <c r="AC786" s="100">
        <v>0</v>
      </c>
      <c r="AD786" s="100">
        <v>9</v>
      </c>
      <c r="AE786" s="100">
        <v>1</v>
      </c>
      <c r="AF786" s="100">
        <v>3</v>
      </c>
      <c r="AG786" s="99">
        <v>0</v>
      </c>
      <c r="AH786" s="99">
        <v>2</v>
      </c>
      <c r="AI786" s="99">
        <v>0</v>
      </c>
      <c r="AJ786" s="99">
        <v>2</v>
      </c>
      <c r="AK786" s="100">
        <v>0</v>
      </c>
      <c r="AL786" s="100">
        <v>0</v>
      </c>
      <c r="AM786" s="100">
        <v>0</v>
      </c>
      <c r="AN786" s="100">
        <v>0.1</v>
      </c>
      <c r="AO786" s="96">
        <v>3000</v>
      </c>
      <c r="AP786" s="100">
        <v>0</v>
      </c>
      <c r="AQ786" s="100">
        <v>0</v>
      </c>
      <c r="AR786" s="99">
        <v>92005002</v>
      </c>
      <c r="AS786" s="100" t="s">
        <v>156</v>
      </c>
      <c r="AT786" s="124" t="s">
        <v>195</v>
      </c>
      <c r="AU786" s="96" t="s">
        <v>699</v>
      </c>
      <c r="AV786" s="100">
        <v>10003002</v>
      </c>
      <c r="AW786" s="100">
        <v>21200130</v>
      </c>
      <c r="AX786" s="124" t="s">
        <v>158</v>
      </c>
      <c r="AY786" s="124">
        <v>0</v>
      </c>
      <c r="AZ786" s="99">
        <v>0</v>
      </c>
      <c r="BA786" s="99">
        <v>0</v>
      </c>
      <c r="BB786" s="130" t="str">
        <f t="shared" si="83"/>
        <v>立即对当前前方区域的怪物造成300%攻击伤害+2800点固定伤害,且自身会向后方区域进行跳跃</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63012305</v>
      </c>
      <c r="D787" s="124" t="s">
        <v>874</v>
      </c>
      <c r="E787" s="100">
        <v>4</v>
      </c>
      <c r="F787" s="100">
        <v>63012302</v>
      </c>
      <c r="G787" s="96">
        <v>0</v>
      </c>
      <c r="H787" s="98">
        <v>1</v>
      </c>
      <c r="I787" s="11">
        <v>5</v>
      </c>
      <c r="J787" s="11">
        <v>0</v>
      </c>
      <c r="K787" s="96">
        <v>0</v>
      </c>
      <c r="L787" s="100">
        <v>0</v>
      </c>
      <c r="M787" s="100">
        <v>0</v>
      </c>
      <c r="N787" s="100">
        <v>1</v>
      </c>
      <c r="O787" s="100">
        <v>0</v>
      </c>
      <c r="P787" s="100">
        <v>0</v>
      </c>
      <c r="Q787" s="100">
        <v>0</v>
      </c>
      <c r="R787" s="99">
        <v>0</v>
      </c>
      <c r="S787" s="98">
        <v>0</v>
      </c>
      <c r="T787" s="96">
        <v>1</v>
      </c>
      <c r="U787" s="100">
        <v>2</v>
      </c>
      <c r="V787" s="100">
        <v>0</v>
      </c>
      <c r="W787" s="100">
        <v>3.25</v>
      </c>
      <c r="X787" s="99">
        <v>4000</v>
      </c>
      <c r="Y787" s="100">
        <v>0</v>
      </c>
      <c r="Z787" s="100">
        <v>30</v>
      </c>
      <c r="AA787" s="100">
        <v>0</v>
      </c>
      <c r="AB787" s="100">
        <v>0</v>
      </c>
      <c r="AC787" s="100">
        <v>0</v>
      </c>
      <c r="AD787" s="100">
        <v>9</v>
      </c>
      <c r="AE787" s="100">
        <v>1</v>
      </c>
      <c r="AF787" s="100">
        <v>3</v>
      </c>
      <c r="AG787" s="99">
        <v>0</v>
      </c>
      <c r="AH787" s="99">
        <v>2</v>
      </c>
      <c r="AI787" s="99">
        <v>0</v>
      </c>
      <c r="AJ787" s="99">
        <v>2</v>
      </c>
      <c r="AK787" s="100">
        <v>0</v>
      </c>
      <c r="AL787" s="100">
        <v>0</v>
      </c>
      <c r="AM787" s="100">
        <v>0</v>
      </c>
      <c r="AN787" s="100">
        <v>0.1</v>
      </c>
      <c r="AO787" s="96">
        <v>3000</v>
      </c>
      <c r="AP787" s="100">
        <v>0</v>
      </c>
      <c r="AQ787" s="100">
        <v>0</v>
      </c>
      <c r="AR787" s="99">
        <v>92005002</v>
      </c>
      <c r="AS787" s="100" t="s">
        <v>156</v>
      </c>
      <c r="AT787" s="124" t="s">
        <v>195</v>
      </c>
      <c r="AU787" s="96" t="s">
        <v>699</v>
      </c>
      <c r="AV787" s="100">
        <v>10003002</v>
      </c>
      <c r="AW787" s="100">
        <v>21200130</v>
      </c>
      <c r="AX787" s="124" t="s">
        <v>158</v>
      </c>
      <c r="AY787" s="124">
        <v>0</v>
      </c>
      <c r="AZ787" s="99">
        <v>0</v>
      </c>
      <c r="BA787" s="99">
        <v>0</v>
      </c>
      <c r="BB787" s="130" t="str">
        <f t="shared" si="83"/>
        <v>立即对当前前方区域的怪物造成325%攻击伤害+4000点固定伤害,且自身会向后方区域进行跳跃</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63012306</v>
      </c>
      <c r="D788" s="124" t="s">
        <v>874</v>
      </c>
      <c r="E788" s="100">
        <v>5</v>
      </c>
      <c r="F788" s="100">
        <v>63012302</v>
      </c>
      <c r="G788" s="100">
        <v>0</v>
      </c>
      <c r="H788" s="98">
        <v>1</v>
      </c>
      <c r="I788" s="11">
        <v>5</v>
      </c>
      <c r="J788" s="11">
        <v>0</v>
      </c>
      <c r="K788" s="96">
        <v>0</v>
      </c>
      <c r="L788" s="100">
        <v>0</v>
      </c>
      <c r="M788" s="100">
        <v>0</v>
      </c>
      <c r="N788" s="100">
        <v>1</v>
      </c>
      <c r="O788" s="100">
        <v>0</v>
      </c>
      <c r="P788" s="100">
        <v>0</v>
      </c>
      <c r="Q788" s="100">
        <v>0</v>
      </c>
      <c r="R788" s="99">
        <v>0</v>
      </c>
      <c r="S788" s="98">
        <v>0</v>
      </c>
      <c r="T788" s="96">
        <v>1</v>
      </c>
      <c r="U788" s="100">
        <v>2</v>
      </c>
      <c r="V788" s="100">
        <v>0</v>
      </c>
      <c r="W788" s="100">
        <v>3.5</v>
      </c>
      <c r="X788" s="99">
        <v>5200</v>
      </c>
      <c r="Y788" s="100">
        <v>0</v>
      </c>
      <c r="Z788" s="100">
        <v>30</v>
      </c>
      <c r="AA788" s="100">
        <v>0</v>
      </c>
      <c r="AB788" s="100">
        <v>0</v>
      </c>
      <c r="AC788" s="100">
        <v>0</v>
      </c>
      <c r="AD788" s="100">
        <v>9</v>
      </c>
      <c r="AE788" s="100">
        <v>1</v>
      </c>
      <c r="AF788" s="100">
        <v>3</v>
      </c>
      <c r="AG788" s="99">
        <v>0</v>
      </c>
      <c r="AH788" s="99">
        <v>2</v>
      </c>
      <c r="AI788" s="99">
        <v>0</v>
      </c>
      <c r="AJ788" s="99">
        <v>2</v>
      </c>
      <c r="AK788" s="100">
        <v>0</v>
      </c>
      <c r="AL788" s="100">
        <v>0</v>
      </c>
      <c r="AM788" s="100">
        <v>0</v>
      </c>
      <c r="AN788" s="100">
        <v>0.1</v>
      </c>
      <c r="AO788" s="96">
        <v>3000</v>
      </c>
      <c r="AP788" s="100">
        <v>0</v>
      </c>
      <c r="AQ788" s="100">
        <v>0</v>
      </c>
      <c r="AR788" s="99">
        <v>92005002</v>
      </c>
      <c r="AS788" s="100" t="s">
        <v>156</v>
      </c>
      <c r="AT788" s="124" t="s">
        <v>195</v>
      </c>
      <c r="AU788" s="96" t="s">
        <v>699</v>
      </c>
      <c r="AV788" s="100">
        <v>10003002</v>
      </c>
      <c r="AW788" s="100">
        <v>21200130</v>
      </c>
      <c r="AX788" s="124" t="s">
        <v>158</v>
      </c>
      <c r="AY788" s="124">
        <v>0</v>
      </c>
      <c r="AZ788" s="99">
        <v>0</v>
      </c>
      <c r="BA788" s="99">
        <v>0</v>
      </c>
      <c r="BB788" s="130" t="str">
        <f t="shared" si="83"/>
        <v>立即对当前前方区域的怪物造成350%攻击伤害+5200点固定伤害,且自身会向后方区域进行跳跃</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20.100000000000001" customHeight="1">
      <c r="C789" s="96">
        <v>63021101</v>
      </c>
      <c r="D789" s="124" t="s">
        <v>875</v>
      </c>
      <c r="E789" s="100">
        <v>0</v>
      </c>
      <c r="F789" s="100">
        <v>63021101</v>
      </c>
      <c r="G789" s="96">
        <f t="shared" ref="G789:G791" si="84">C790</f>
        <v>63021102</v>
      </c>
      <c r="H789" s="98">
        <v>0</v>
      </c>
      <c r="I789" s="11">
        <v>18</v>
      </c>
      <c r="J789" s="11">
        <v>5</v>
      </c>
      <c r="K789" s="100">
        <v>0</v>
      </c>
      <c r="L789" s="100">
        <v>0</v>
      </c>
      <c r="M789" s="100">
        <v>0</v>
      </c>
      <c r="N789" s="100">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7</v>
      </c>
      <c r="AE789" s="100">
        <v>1</v>
      </c>
      <c r="AF789" s="100">
        <v>4</v>
      </c>
      <c r="AG789" s="99">
        <v>2</v>
      </c>
      <c r="AH789" s="99">
        <v>1</v>
      </c>
      <c r="AI789" s="99">
        <v>0</v>
      </c>
      <c r="AJ789" s="99">
        <v>8</v>
      </c>
      <c r="AK789" s="100">
        <v>0</v>
      </c>
      <c r="AL789" s="100">
        <v>0</v>
      </c>
      <c r="AM789" s="100">
        <v>0</v>
      </c>
      <c r="AN789" s="100">
        <v>0</v>
      </c>
      <c r="AO789" s="100">
        <v>360000</v>
      </c>
      <c r="AP789" s="100">
        <v>0.5</v>
      </c>
      <c r="AQ789" s="100">
        <v>0</v>
      </c>
      <c r="AR789" s="99">
        <v>0</v>
      </c>
      <c r="AS789" s="100">
        <v>90106001</v>
      </c>
      <c r="AT789" s="124" t="s">
        <v>727</v>
      </c>
      <c r="AU789" s="100" t="s">
        <v>836</v>
      </c>
      <c r="AV789" s="100">
        <v>10002001</v>
      </c>
      <c r="AW789" s="100">
        <v>21201010</v>
      </c>
      <c r="AX789" s="124" t="s">
        <v>798</v>
      </c>
      <c r="AY789" s="124" t="s">
        <v>2274</v>
      </c>
      <c r="AZ789" s="98">
        <v>0</v>
      </c>
      <c r="BA789" s="98">
        <v>0</v>
      </c>
      <c r="BB789" s="131" t="s">
        <v>2229</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20.100000000000001" customHeight="1">
      <c r="C790" s="96">
        <v>63021102</v>
      </c>
      <c r="D790" s="124" t="s">
        <v>875</v>
      </c>
      <c r="E790" s="100">
        <v>1</v>
      </c>
      <c r="F790" s="100">
        <v>63021101</v>
      </c>
      <c r="G790" s="96">
        <f t="shared" si="84"/>
        <v>63021103</v>
      </c>
      <c r="H790" s="98">
        <v>0</v>
      </c>
      <c r="I790" s="11">
        <v>27</v>
      </c>
      <c r="J790" s="11">
        <v>2</v>
      </c>
      <c r="K790" s="100">
        <v>0</v>
      </c>
      <c r="L790" s="100">
        <v>0</v>
      </c>
      <c r="M790" s="100">
        <v>0</v>
      </c>
      <c r="N790" s="100">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7</v>
      </c>
      <c r="AE790" s="100">
        <v>1</v>
      </c>
      <c r="AF790" s="100">
        <v>4</v>
      </c>
      <c r="AG790" s="99">
        <v>2</v>
      </c>
      <c r="AH790" s="99">
        <v>1</v>
      </c>
      <c r="AI790" s="99">
        <v>0</v>
      </c>
      <c r="AJ790" s="99">
        <v>8</v>
      </c>
      <c r="AK790" s="100">
        <v>0</v>
      </c>
      <c r="AL790" s="100">
        <v>0</v>
      </c>
      <c r="AM790" s="100">
        <v>0</v>
      </c>
      <c r="AN790" s="100">
        <v>0</v>
      </c>
      <c r="AO790" s="100">
        <v>360000</v>
      </c>
      <c r="AP790" s="100">
        <v>0.5</v>
      </c>
      <c r="AQ790" s="100">
        <v>0</v>
      </c>
      <c r="AR790" s="99">
        <v>0</v>
      </c>
      <c r="AS790" s="100" t="s">
        <v>371</v>
      </c>
      <c r="AT790" s="124" t="s">
        <v>727</v>
      </c>
      <c r="AU790" s="100" t="s">
        <v>836</v>
      </c>
      <c r="AV790" s="100">
        <v>10002001</v>
      </c>
      <c r="AW790" s="100">
        <v>21201010</v>
      </c>
      <c r="AX790" s="124" t="s">
        <v>798</v>
      </c>
      <c r="AY790" s="124" t="s">
        <v>2274</v>
      </c>
      <c r="AZ790" s="98">
        <v>0</v>
      </c>
      <c r="BA790" s="98">
        <v>0</v>
      </c>
      <c r="BB790" s="131" t="s">
        <v>2229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20.100000000000001" customHeight="1">
      <c r="C791" s="96">
        <v>63021103</v>
      </c>
      <c r="D791" s="124" t="s">
        <v>875</v>
      </c>
      <c r="E791" s="100">
        <v>2</v>
      </c>
      <c r="F791" s="100">
        <v>63021101</v>
      </c>
      <c r="G791" s="96">
        <f t="shared" si="84"/>
        <v>63021104</v>
      </c>
      <c r="H791" s="98">
        <v>0</v>
      </c>
      <c r="I791" s="11">
        <v>32</v>
      </c>
      <c r="J791" s="11">
        <v>2</v>
      </c>
      <c r="K791" s="100">
        <v>0</v>
      </c>
      <c r="L791" s="100">
        <v>0</v>
      </c>
      <c r="M791" s="100">
        <v>0</v>
      </c>
      <c r="N791" s="100">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7</v>
      </c>
      <c r="AE791" s="100">
        <v>1</v>
      </c>
      <c r="AF791" s="100">
        <v>4</v>
      </c>
      <c r="AG791" s="99">
        <v>2</v>
      </c>
      <c r="AH791" s="99">
        <v>1</v>
      </c>
      <c r="AI791" s="99">
        <v>0</v>
      </c>
      <c r="AJ791" s="99">
        <v>8</v>
      </c>
      <c r="AK791" s="100">
        <v>0</v>
      </c>
      <c r="AL791" s="100">
        <v>0</v>
      </c>
      <c r="AM791" s="100">
        <v>0</v>
      </c>
      <c r="AN791" s="100">
        <v>0</v>
      </c>
      <c r="AO791" s="100">
        <v>360000</v>
      </c>
      <c r="AP791" s="100">
        <v>0.5</v>
      </c>
      <c r="AQ791" s="100">
        <v>0</v>
      </c>
      <c r="AR791" s="99">
        <v>0</v>
      </c>
      <c r="AS791" s="100">
        <v>90106001</v>
      </c>
      <c r="AT791" s="124" t="s">
        <v>727</v>
      </c>
      <c r="AU791" s="100" t="s">
        <v>836</v>
      </c>
      <c r="AV791" s="100">
        <v>10002001</v>
      </c>
      <c r="AW791" s="100">
        <v>21201010</v>
      </c>
      <c r="AX791" s="124" t="s">
        <v>798</v>
      </c>
      <c r="AY791" s="124" t="s">
        <v>2275</v>
      </c>
      <c r="AZ791" s="98">
        <v>0</v>
      </c>
      <c r="BA791" s="98">
        <v>0</v>
      </c>
      <c r="BB791" s="131" t="s">
        <v>2229</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63021104</v>
      </c>
      <c r="D792" s="124" t="s">
        <v>875</v>
      </c>
      <c r="E792" s="100">
        <v>3</v>
      </c>
      <c r="F792" s="100">
        <v>63021101</v>
      </c>
      <c r="G792" s="96">
        <v>0</v>
      </c>
      <c r="H792" s="98">
        <v>0</v>
      </c>
      <c r="I792" s="11">
        <v>0</v>
      </c>
      <c r="J792" s="104">
        <v>0</v>
      </c>
      <c r="K792" s="100">
        <v>0</v>
      </c>
      <c r="L792" s="100">
        <v>0</v>
      </c>
      <c r="M792" s="100">
        <v>0</v>
      </c>
      <c r="N792" s="100">
        <v>1</v>
      </c>
      <c r="O792" s="100">
        <v>0</v>
      </c>
      <c r="P792" s="100">
        <v>0</v>
      </c>
      <c r="Q792" s="100">
        <v>0</v>
      </c>
      <c r="R792" s="99">
        <v>0</v>
      </c>
      <c r="S792" s="98">
        <v>0</v>
      </c>
      <c r="T792" s="96">
        <v>1</v>
      </c>
      <c r="U792" s="100">
        <v>2</v>
      </c>
      <c r="V792" s="100">
        <v>0</v>
      </c>
      <c r="W792" s="100">
        <v>0</v>
      </c>
      <c r="X792" s="100">
        <v>0</v>
      </c>
      <c r="Y792" s="100">
        <v>0</v>
      </c>
      <c r="Z792" s="100">
        <v>20</v>
      </c>
      <c r="AA792" s="100">
        <v>0</v>
      </c>
      <c r="AB792" s="100">
        <v>0</v>
      </c>
      <c r="AC792" s="100">
        <v>0</v>
      </c>
      <c r="AD792" s="100">
        <v>7</v>
      </c>
      <c r="AE792" s="100">
        <v>1</v>
      </c>
      <c r="AF792" s="100">
        <v>4</v>
      </c>
      <c r="AG792" s="99">
        <v>2</v>
      </c>
      <c r="AH792" s="99">
        <v>1</v>
      </c>
      <c r="AI792" s="99">
        <v>0</v>
      </c>
      <c r="AJ792" s="99">
        <v>8</v>
      </c>
      <c r="AK792" s="100">
        <v>0</v>
      </c>
      <c r="AL792" s="100">
        <v>0</v>
      </c>
      <c r="AM792" s="100">
        <v>0</v>
      </c>
      <c r="AN792" s="100">
        <v>0</v>
      </c>
      <c r="AO792" s="100">
        <v>360000</v>
      </c>
      <c r="AP792" s="100">
        <v>0.5</v>
      </c>
      <c r="AQ792" s="100">
        <v>0</v>
      </c>
      <c r="AR792" s="99">
        <v>0</v>
      </c>
      <c r="AS792" s="100" t="s">
        <v>371</v>
      </c>
      <c r="AT792" s="124" t="s">
        <v>727</v>
      </c>
      <c r="AU792" s="100" t="s">
        <v>836</v>
      </c>
      <c r="AV792" s="100">
        <v>10002001</v>
      </c>
      <c r="AW792" s="100">
        <v>21201010</v>
      </c>
      <c r="AX792" s="124" t="s">
        <v>798</v>
      </c>
      <c r="AY792" s="124" t="s">
        <v>2276</v>
      </c>
      <c r="AZ792" s="98">
        <v>0</v>
      </c>
      <c r="BA792" s="98">
        <v>0</v>
      </c>
      <c r="BB792" s="131" t="s">
        <v>2229</v>
      </c>
      <c r="BC792" s="100">
        <v>0</v>
      </c>
      <c r="BD792" s="96">
        <v>0</v>
      </c>
      <c r="BE792" s="100">
        <v>0</v>
      </c>
      <c r="BF792" s="100">
        <v>0</v>
      </c>
      <c r="BG792" s="100">
        <v>0</v>
      </c>
      <c r="BH792" s="100">
        <v>0</v>
      </c>
      <c r="BI792" s="102">
        <v>0</v>
      </c>
      <c r="BJ792" s="99">
        <v>0</v>
      </c>
      <c r="BK792" s="99">
        <v>0</v>
      </c>
      <c r="BL792" s="99">
        <v>0</v>
      </c>
      <c r="BM792" s="99">
        <v>0</v>
      </c>
      <c r="BN792" s="99">
        <v>0</v>
      </c>
      <c r="BO792" s="99">
        <v>0</v>
      </c>
    </row>
    <row r="793" spans="3:67" ht="20.100000000000001" customHeight="1">
      <c r="C793" s="96">
        <v>63021105</v>
      </c>
      <c r="D793" s="124" t="s">
        <v>875</v>
      </c>
      <c r="E793" s="100">
        <v>4</v>
      </c>
      <c r="F793" s="100">
        <v>63021101</v>
      </c>
      <c r="G793" s="96">
        <v>0</v>
      </c>
      <c r="H793" s="98">
        <v>0</v>
      </c>
      <c r="I793" s="11">
        <v>0</v>
      </c>
      <c r="J793" s="11">
        <v>0</v>
      </c>
      <c r="K793" s="100">
        <v>0</v>
      </c>
      <c r="L793" s="100">
        <v>0</v>
      </c>
      <c r="M793" s="100">
        <v>0</v>
      </c>
      <c r="N793" s="100">
        <v>1</v>
      </c>
      <c r="O793" s="100">
        <v>0</v>
      </c>
      <c r="P793" s="100">
        <v>0</v>
      </c>
      <c r="Q793" s="100">
        <v>0</v>
      </c>
      <c r="R793" s="99">
        <v>0</v>
      </c>
      <c r="S793" s="98">
        <v>0</v>
      </c>
      <c r="T793" s="96">
        <v>1</v>
      </c>
      <c r="U793" s="100">
        <v>2</v>
      </c>
      <c r="V793" s="100">
        <v>0</v>
      </c>
      <c r="W793" s="100">
        <v>0</v>
      </c>
      <c r="X793" s="100">
        <v>0</v>
      </c>
      <c r="Y793" s="100">
        <v>0</v>
      </c>
      <c r="Z793" s="100">
        <v>20</v>
      </c>
      <c r="AA793" s="100">
        <v>0</v>
      </c>
      <c r="AB793" s="100">
        <v>0</v>
      </c>
      <c r="AC793" s="100">
        <v>0</v>
      </c>
      <c r="AD793" s="100">
        <v>7</v>
      </c>
      <c r="AE793" s="100">
        <v>1</v>
      </c>
      <c r="AF793" s="100">
        <v>4</v>
      </c>
      <c r="AG793" s="99">
        <v>2</v>
      </c>
      <c r="AH793" s="99">
        <v>1</v>
      </c>
      <c r="AI793" s="99">
        <v>0</v>
      </c>
      <c r="AJ793" s="99">
        <v>8</v>
      </c>
      <c r="AK793" s="100">
        <v>0</v>
      </c>
      <c r="AL793" s="100">
        <v>0</v>
      </c>
      <c r="AM793" s="100">
        <v>0</v>
      </c>
      <c r="AN793" s="100">
        <v>0</v>
      </c>
      <c r="AO793" s="100">
        <v>360000</v>
      </c>
      <c r="AP793" s="100">
        <v>0.5</v>
      </c>
      <c r="AQ793" s="100">
        <v>0</v>
      </c>
      <c r="AR793" s="99">
        <v>0</v>
      </c>
      <c r="AS793" s="100" t="s">
        <v>371</v>
      </c>
      <c r="AT793" s="124" t="s">
        <v>727</v>
      </c>
      <c r="AU793" s="100" t="s">
        <v>836</v>
      </c>
      <c r="AV793" s="100">
        <v>10002001</v>
      </c>
      <c r="AW793" s="100">
        <v>21201010</v>
      </c>
      <c r="AX793" s="124" t="s">
        <v>798</v>
      </c>
      <c r="AY793" s="124" t="s">
        <v>2277</v>
      </c>
      <c r="AZ793" s="98">
        <v>0</v>
      </c>
      <c r="BA793" s="98">
        <v>0</v>
      </c>
      <c r="BB793" s="131" t="s">
        <v>2229</v>
      </c>
      <c r="BC793" s="100">
        <v>0</v>
      </c>
      <c r="BD793" s="96">
        <v>0</v>
      </c>
      <c r="BE793" s="100">
        <v>0</v>
      </c>
      <c r="BF793" s="100">
        <v>0</v>
      </c>
      <c r="BG793" s="100">
        <v>0</v>
      </c>
      <c r="BH793" s="100">
        <v>0</v>
      </c>
      <c r="BI793" s="102">
        <v>0</v>
      </c>
      <c r="BJ793" s="99">
        <v>0</v>
      </c>
      <c r="BK793" s="99">
        <v>0</v>
      </c>
      <c r="BL793" s="99">
        <v>0</v>
      </c>
      <c r="BM793" s="99">
        <v>0</v>
      </c>
      <c r="BN793" s="99">
        <v>0</v>
      </c>
      <c r="BO793" s="99">
        <v>0</v>
      </c>
    </row>
    <row r="794" spans="3:67" ht="20.100000000000001" customHeight="1">
      <c r="C794" s="96">
        <v>63021106</v>
      </c>
      <c r="D794" s="124" t="s">
        <v>875</v>
      </c>
      <c r="E794" s="100">
        <v>5</v>
      </c>
      <c r="F794" s="100">
        <v>63021101</v>
      </c>
      <c r="G794" s="100">
        <v>0</v>
      </c>
      <c r="H794" s="98">
        <v>0</v>
      </c>
      <c r="I794" s="11">
        <v>0</v>
      </c>
      <c r="J794" s="11">
        <v>0</v>
      </c>
      <c r="K794" s="100">
        <v>0</v>
      </c>
      <c r="L794" s="100">
        <v>0</v>
      </c>
      <c r="M794" s="100">
        <v>0</v>
      </c>
      <c r="N794" s="100">
        <v>1</v>
      </c>
      <c r="O794" s="100">
        <v>0</v>
      </c>
      <c r="P794" s="100">
        <v>0</v>
      </c>
      <c r="Q794" s="100">
        <v>0</v>
      </c>
      <c r="R794" s="99">
        <v>0</v>
      </c>
      <c r="S794" s="98">
        <v>0</v>
      </c>
      <c r="T794" s="96">
        <v>1</v>
      </c>
      <c r="U794" s="100">
        <v>2</v>
      </c>
      <c r="V794" s="100">
        <v>0</v>
      </c>
      <c r="W794" s="100">
        <v>0</v>
      </c>
      <c r="X794" s="100">
        <v>0</v>
      </c>
      <c r="Y794" s="100">
        <v>0</v>
      </c>
      <c r="Z794" s="100">
        <v>20</v>
      </c>
      <c r="AA794" s="100">
        <v>0</v>
      </c>
      <c r="AB794" s="100">
        <v>0</v>
      </c>
      <c r="AC794" s="100">
        <v>0</v>
      </c>
      <c r="AD794" s="100">
        <v>7</v>
      </c>
      <c r="AE794" s="100">
        <v>1</v>
      </c>
      <c r="AF794" s="100">
        <v>4</v>
      </c>
      <c r="AG794" s="99">
        <v>2</v>
      </c>
      <c r="AH794" s="99">
        <v>1</v>
      </c>
      <c r="AI794" s="99">
        <v>0</v>
      </c>
      <c r="AJ794" s="99">
        <v>8</v>
      </c>
      <c r="AK794" s="100">
        <v>0</v>
      </c>
      <c r="AL794" s="100">
        <v>0</v>
      </c>
      <c r="AM794" s="100">
        <v>0</v>
      </c>
      <c r="AN794" s="100">
        <v>0</v>
      </c>
      <c r="AO794" s="100">
        <v>360000</v>
      </c>
      <c r="AP794" s="100">
        <v>0.5</v>
      </c>
      <c r="AQ794" s="100">
        <v>0</v>
      </c>
      <c r="AR794" s="99">
        <v>0</v>
      </c>
      <c r="AS794" s="100" t="s">
        <v>371</v>
      </c>
      <c r="AT794" s="124" t="s">
        <v>727</v>
      </c>
      <c r="AU794" s="100" t="s">
        <v>836</v>
      </c>
      <c r="AV794" s="100">
        <v>10002001</v>
      </c>
      <c r="AW794" s="100">
        <v>21201010</v>
      </c>
      <c r="AX794" s="124" t="s">
        <v>798</v>
      </c>
      <c r="AY794" s="124" t="s">
        <v>2278</v>
      </c>
      <c r="AZ794" s="98">
        <v>0</v>
      </c>
      <c r="BA794" s="98">
        <v>0</v>
      </c>
      <c r="BB794" s="131" t="s">
        <v>2229</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19.5" customHeight="1">
      <c r="C795" s="11">
        <v>63021111</v>
      </c>
      <c r="D795" s="15" t="s">
        <v>876</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00">
        <v>6</v>
      </c>
      <c r="AE795" s="14">
        <v>1</v>
      </c>
      <c r="AF795" s="14">
        <v>4</v>
      </c>
      <c r="AG795" s="6">
        <v>2</v>
      </c>
      <c r="AH795" s="6">
        <v>1</v>
      </c>
      <c r="AI795" s="6">
        <v>1</v>
      </c>
      <c r="AJ795" s="99">
        <v>2</v>
      </c>
      <c r="AK795" s="14">
        <v>0</v>
      </c>
      <c r="AL795" s="14">
        <v>0</v>
      </c>
      <c r="AM795" s="14">
        <v>0</v>
      </c>
      <c r="AN795" s="14">
        <v>0</v>
      </c>
      <c r="AO795" s="14">
        <v>3000</v>
      </c>
      <c r="AP795" s="14">
        <v>0.5</v>
      </c>
      <c r="AQ795" s="14">
        <v>0</v>
      </c>
      <c r="AR795" s="6">
        <v>0</v>
      </c>
      <c r="AS795" s="6">
        <v>90000011</v>
      </c>
      <c r="AT795" s="15" t="s">
        <v>157</v>
      </c>
      <c r="AU795" s="14" t="s">
        <v>786</v>
      </c>
      <c r="AV795" s="100">
        <v>10002001</v>
      </c>
      <c r="AW795" s="100">
        <v>21201010</v>
      </c>
      <c r="AX795" s="15" t="s">
        <v>158</v>
      </c>
      <c r="AY795" s="15">
        <v>0</v>
      </c>
      <c r="AZ795" s="13">
        <v>0</v>
      </c>
      <c r="BA795" s="13">
        <v>0</v>
      </c>
      <c r="BB795" s="107"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876</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00">
        <v>6</v>
      </c>
      <c r="AE796" s="14">
        <v>1</v>
      </c>
      <c r="AF796" s="14">
        <v>4</v>
      </c>
      <c r="AG796" s="6">
        <v>2</v>
      </c>
      <c r="AH796" s="6">
        <v>1</v>
      </c>
      <c r="AI796" s="6">
        <v>1</v>
      </c>
      <c r="AJ796" s="99">
        <v>2</v>
      </c>
      <c r="AK796" s="14">
        <v>0</v>
      </c>
      <c r="AL796" s="14">
        <v>0</v>
      </c>
      <c r="AM796" s="14">
        <v>0</v>
      </c>
      <c r="AN796" s="14">
        <v>0</v>
      </c>
      <c r="AO796" s="14">
        <v>3000</v>
      </c>
      <c r="AP796" s="14">
        <v>0.5</v>
      </c>
      <c r="AQ796" s="14">
        <v>0</v>
      </c>
      <c r="AR796" s="6">
        <v>0</v>
      </c>
      <c r="AS796" s="6">
        <v>90000011</v>
      </c>
      <c r="AT796" s="15" t="s">
        <v>157</v>
      </c>
      <c r="AU796" s="14" t="s">
        <v>786</v>
      </c>
      <c r="AV796" s="100">
        <v>10002001</v>
      </c>
      <c r="AW796" s="100">
        <v>21201010</v>
      </c>
      <c r="AX796" s="15" t="s">
        <v>158</v>
      </c>
      <c r="AY796" s="15">
        <v>0</v>
      </c>
      <c r="AZ796" s="13">
        <v>0</v>
      </c>
      <c r="BA796" s="13">
        <v>0</v>
      </c>
      <c r="BB796" s="107" t="str">
        <f t="shared" ref="BB796:BB799" si="85">"在指定区域释放一个冰封陷阱,2秒后陷阱开启触发机制,对触碰的敌人造成"&amp;W796*100&amp;"%攻击伤害+"&amp;X796&amp;"点固定伤害,并使其减速50%,持续5秒"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876</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00">
        <v>6</v>
      </c>
      <c r="AE797" s="14">
        <v>1</v>
      </c>
      <c r="AF797" s="14">
        <v>4</v>
      </c>
      <c r="AG797" s="6">
        <v>2</v>
      </c>
      <c r="AH797" s="6">
        <v>1</v>
      </c>
      <c r="AI797" s="6">
        <v>1</v>
      </c>
      <c r="AJ797" s="99">
        <v>2</v>
      </c>
      <c r="AK797" s="14">
        <v>0</v>
      </c>
      <c r="AL797" s="14">
        <v>0</v>
      </c>
      <c r="AM797" s="14">
        <v>0</v>
      </c>
      <c r="AN797" s="14">
        <v>0</v>
      </c>
      <c r="AO797" s="14">
        <v>3000</v>
      </c>
      <c r="AP797" s="14">
        <v>0.5</v>
      </c>
      <c r="AQ797" s="14">
        <v>0</v>
      </c>
      <c r="AR797" s="6">
        <v>0</v>
      </c>
      <c r="AS797" s="6">
        <v>90000011</v>
      </c>
      <c r="AT797" s="15" t="s">
        <v>157</v>
      </c>
      <c r="AU797" s="14" t="s">
        <v>786</v>
      </c>
      <c r="AV797" s="100">
        <v>10002001</v>
      </c>
      <c r="AW797" s="100">
        <v>21201010</v>
      </c>
      <c r="AX797" s="15" t="s">
        <v>158</v>
      </c>
      <c r="AY797" s="15">
        <v>0</v>
      </c>
      <c r="AZ797" s="13">
        <v>0</v>
      </c>
      <c r="BA797" s="13">
        <v>0</v>
      </c>
      <c r="BB797" s="107" t="str">
        <f t="shared" si="85"/>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876</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00">
        <v>6</v>
      </c>
      <c r="AE798" s="14">
        <v>1</v>
      </c>
      <c r="AF798" s="14">
        <v>4</v>
      </c>
      <c r="AG798" s="6">
        <v>2</v>
      </c>
      <c r="AH798" s="6">
        <v>1</v>
      </c>
      <c r="AI798" s="6">
        <v>1</v>
      </c>
      <c r="AJ798" s="99">
        <v>2</v>
      </c>
      <c r="AK798" s="14">
        <v>0</v>
      </c>
      <c r="AL798" s="14">
        <v>0</v>
      </c>
      <c r="AM798" s="14">
        <v>0</v>
      </c>
      <c r="AN798" s="14">
        <v>0</v>
      </c>
      <c r="AO798" s="14">
        <v>3000</v>
      </c>
      <c r="AP798" s="14">
        <v>0.5</v>
      </c>
      <c r="AQ798" s="14">
        <v>0</v>
      </c>
      <c r="AR798" s="6">
        <v>0</v>
      </c>
      <c r="AS798" s="6">
        <v>90000011</v>
      </c>
      <c r="AT798" s="15" t="s">
        <v>157</v>
      </c>
      <c r="AU798" s="14" t="s">
        <v>786</v>
      </c>
      <c r="AV798" s="100">
        <v>10002001</v>
      </c>
      <c r="AW798" s="100">
        <v>21201010</v>
      </c>
      <c r="AX798" s="15" t="s">
        <v>158</v>
      </c>
      <c r="AY798" s="15">
        <v>0</v>
      </c>
      <c r="AZ798" s="13">
        <v>0</v>
      </c>
      <c r="BA798" s="13">
        <v>0</v>
      </c>
      <c r="BB798" s="107" t="str">
        <f t="shared" si="85"/>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876</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00">
        <v>6</v>
      </c>
      <c r="AE799" s="14">
        <v>1</v>
      </c>
      <c r="AF799" s="14">
        <v>4</v>
      </c>
      <c r="AG799" s="6">
        <v>2</v>
      </c>
      <c r="AH799" s="6">
        <v>1</v>
      </c>
      <c r="AI799" s="6">
        <v>1</v>
      </c>
      <c r="AJ799" s="99">
        <v>2</v>
      </c>
      <c r="AK799" s="14">
        <v>0</v>
      </c>
      <c r="AL799" s="14">
        <v>0</v>
      </c>
      <c r="AM799" s="14">
        <v>0</v>
      </c>
      <c r="AN799" s="14">
        <v>0</v>
      </c>
      <c r="AO799" s="14">
        <v>3000</v>
      </c>
      <c r="AP799" s="14">
        <v>0.5</v>
      </c>
      <c r="AQ799" s="14">
        <v>0</v>
      </c>
      <c r="AR799" s="6">
        <v>0</v>
      </c>
      <c r="AS799" s="6">
        <v>90000011</v>
      </c>
      <c r="AT799" s="15" t="s">
        <v>157</v>
      </c>
      <c r="AU799" s="14" t="s">
        <v>786</v>
      </c>
      <c r="AV799" s="100">
        <v>10002001</v>
      </c>
      <c r="AW799" s="100">
        <v>21201010</v>
      </c>
      <c r="AX799" s="15" t="s">
        <v>158</v>
      </c>
      <c r="AY799" s="15">
        <v>0</v>
      </c>
      <c r="AZ799" s="13">
        <v>0</v>
      </c>
      <c r="BA799" s="13">
        <v>0</v>
      </c>
      <c r="BB799" s="107" t="str">
        <f t="shared" si="85"/>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96">
        <v>63021201</v>
      </c>
      <c r="D800" s="124" t="s">
        <v>877</v>
      </c>
      <c r="E800" s="100">
        <v>0</v>
      </c>
      <c r="F800" s="100">
        <v>63021201</v>
      </c>
      <c r="G800" s="96">
        <f t="shared" ref="G800:G802" si="86">C801</f>
        <v>63021202</v>
      </c>
      <c r="H800" s="98">
        <v>0</v>
      </c>
      <c r="I800" s="11">
        <v>25</v>
      </c>
      <c r="J800" s="11">
        <v>5</v>
      </c>
      <c r="K800" s="100">
        <v>0</v>
      </c>
      <c r="L800" s="100">
        <v>0</v>
      </c>
      <c r="M800" s="100">
        <v>0</v>
      </c>
      <c r="N800" s="100">
        <v>1</v>
      </c>
      <c r="O800" s="100">
        <v>0</v>
      </c>
      <c r="P800" s="100">
        <v>0</v>
      </c>
      <c r="Q800" s="100">
        <v>0</v>
      </c>
      <c r="R800" s="99">
        <v>0</v>
      </c>
      <c r="S800" s="98">
        <v>0</v>
      </c>
      <c r="T800" s="96">
        <v>1</v>
      </c>
      <c r="U800" s="100">
        <v>2</v>
      </c>
      <c r="V800" s="100">
        <v>0</v>
      </c>
      <c r="W800" s="100">
        <v>0</v>
      </c>
      <c r="X800" s="100">
        <v>0</v>
      </c>
      <c r="Y800" s="100">
        <v>0</v>
      </c>
      <c r="Z800" s="100">
        <v>25</v>
      </c>
      <c r="AA800" s="100">
        <v>0</v>
      </c>
      <c r="AB800" s="100">
        <v>0</v>
      </c>
      <c r="AC800" s="100">
        <v>0</v>
      </c>
      <c r="AD800" s="100">
        <v>7</v>
      </c>
      <c r="AE800" s="100">
        <v>1</v>
      </c>
      <c r="AF800" s="100">
        <v>4</v>
      </c>
      <c r="AG800" s="99">
        <v>2</v>
      </c>
      <c r="AH800" s="99">
        <v>1</v>
      </c>
      <c r="AI800" s="99">
        <v>0</v>
      </c>
      <c r="AJ800" s="99">
        <v>8</v>
      </c>
      <c r="AK800" s="100">
        <v>0</v>
      </c>
      <c r="AL800" s="100">
        <v>0</v>
      </c>
      <c r="AM800" s="100">
        <v>0</v>
      </c>
      <c r="AN800" s="100">
        <v>0</v>
      </c>
      <c r="AO800" s="100">
        <v>360000</v>
      </c>
      <c r="AP800" s="100">
        <v>0.5</v>
      </c>
      <c r="AQ800" s="100">
        <v>0</v>
      </c>
      <c r="AR800" s="99">
        <v>0</v>
      </c>
      <c r="AS800" s="100" t="s">
        <v>371</v>
      </c>
      <c r="AT800" s="124" t="s">
        <v>727</v>
      </c>
      <c r="AU800" s="100" t="s">
        <v>836</v>
      </c>
      <c r="AV800" s="100">
        <v>10002001</v>
      </c>
      <c r="AW800" s="100">
        <v>21201020</v>
      </c>
      <c r="AX800" s="124" t="s">
        <v>798</v>
      </c>
      <c r="AY800" s="124" t="s">
        <v>2279</v>
      </c>
      <c r="AZ800" s="98">
        <v>0</v>
      </c>
      <c r="BA800" s="98">
        <v>0</v>
      </c>
      <c r="BB800" s="131" t="s">
        <v>2230</v>
      </c>
      <c r="BC800" s="100">
        <v>0</v>
      </c>
      <c r="BD800" s="96">
        <v>0</v>
      </c>
      <c r="BE800" s="100">
        <v>0</v>
      </c>
      <c r="BF800" s="100">
        <v>0</v>
      </c>
      <c r="BG800" s="100">
        <v>0</v>
      </c>
      <c r="BH800" s="100">
        <v>0</v>
      </c>
      <c r="BI800" s="102">
        <v>0</v>
      </c>
      <c r="BJ800" s="99">
        <v>0</v>
      </c>
      <c r="BK800" s="99">
        <v>0</v>
      </c>
      <c r="BL800" s="99">
        <v>0</v>
      </c>
      <c r="BM800" s="99">
        <v>0</v>
      </c>
      <c r="BN800" s="99">
        <v>0</v>
      </c>
      <c r="BO800" s="99">
        <v>0</v>
      </c>
    </row>
    <row r="801" spans="3:67" ht="20.100000000000001" customHeight="1">
      <c r="C801" s="96">
        <v>63021202</v>
      </c>
      <c r="D801" s="124" t="s">
        <v>877</v>
      </c>
      <c r="E801" s="100">
        <v>1</v>
      </c>
      <c r="F801" s="100">
        <v>63021201</v>
      </c>
      <c r="G801" s="96">
        <f t="shared" si="86"/>
        <v>63021203</v>
      </c>
      <c r="H801" s="98">
        <v>0</v>
      </c>
      <c r="I801" s="11">
        <v>32</v>
      </c>
      <c r="J801" s="11">
        <v>2</v>
      </c>
      <c r="K801" s="100">
        <v>0</v>
      </c>
      <c r="L801" s="100">
        <v>0</v>
      </c>
      <c r="M801" s="100">
        <v>0</v>
      </c>
      <c r="N801" s="100">
        <v>1</v>
      </c>
      <c r="O801" s="100">
        <v>0</v>
      </c>
      <c r="P801" s="100">
        <v>0</v>
      </c>
      <c r="Q801" s="100">
        <v>0</v>
      </c>
      <c r="R801" s="99">
        <v>0</v>
      </c>
      <c r="S801" s="98">
        <v>0</v>
      </c>
      <c r="T801" s="96">
        <v>1</v>
      </c>
      <c r="U801" s="100">
        <v>2</v>
      </c>
      <c r="V801" s="100">
        <v>0</v>
      </c>
      <c r="W801" s="100">
        <v>0</v>
      </c>
      <c r="X801" s="100">
        <v>0</v>
      </c>
      <c r="Y801" s="100">
        <v>0</v>
      </c>
      <c r="Z801" s="100">
        <v>25</v>
      </c>
      <c r="AA801" s="100">
        <v>0</v>
      </c>
      <c r="AB801" s="100">
        <v>0</v>
      </c>
      <c r="AC801" s="100">
        <v>0</v>
      </c>
      <c r="AD801" s="100">
        <v>7</v>
      </c>
      <c r="AE801" s="100">
        <v>1</v>
      </c>
      <c r="AF801" s="100">
        <v>4</v>
      </c>
      <c r="AG801" s="99">
        <v>2</v>
      </c>
      <c r="AH801" s="99">
        <v>1</v>
      </c>
      <c r="AI801" s="99">
        <v>0</v>
      </c>
      <c r="AJ801" s="99">
        <v>8</v>
      </c>
      <c r="AK801" s="100">
        <v>0</v>
      </c>
      <c r="AL801" s="100">
        <v>0</v>
      </c>
      <c r="AM801" s="100">
        <v>0</v>
      </c>
      <c r="AN801" s="100">
        <v>0</v>
      </c>
      <c r="AO801" s="100">
        <v>360000</v>
      </c>
      <c r="AP801" s="100">
        <v>0.5</v>
      </c>
      <c r="AQ801" s="100">
        <v>0</v>
      </c>
      <c r="AR801" s="99">
        <v>0</v>
      </c>
      <c r="AS801" s="100" t="s">
        <v>371</v>
      </c>
      <c r="AT801" s="124" t="s">
        <v>727</v>
      </c>
      <c r="AU801" s="100" t="s">
        <v>836</v>
      </c>
      <c r="AV801" s="100">
        <v>10002001</v>
      </c>
      <c r="AW801" s="100">
        <v>21201020</v>
      </c>
      <c r="AX801" s="124" t="s">
        <v>798</v>
      </c>
      <c r="AY801" s="124" t="s">
        <v>2279</v>
      </c>
      <c r="AZ801" s="98">
        <v>0</v>
      </c>
      <c r="BA801" s="98">
        <v>0</v>
      </c>
      <c r="BB801" s="131" t="s">
        <v>2230</v>
      </c>
      <c r="BC801" s="100">
        <v>0</v>
      </c>
      <c r="BD801" s="96">
        <v>0</v>
      </c>
      <c r="BE801" s="100">
        <v>0</v>
      </c>
      <c r="BF801" s="100">
        <v>0</v>
      </c>
      <c r="BG801" s="100">
        <v>0</v>
      </c>
      <c r="BH801" s="100">
        <v>0</v>
      </c>
      <c r="BI801" s="102">
        <v>0</v>
      </c>
      <c r="BJ801" s="99">
        <v>0</v>
      </c>
      <c r="BK801" s="99">
        <v>0</v>
      </c>
      <c r="BL801" s="99">
        <v>0</v>
      </c>
      <c r="BM801" s="99">
        <v>0</v>
      </c>
      <c r="BN801" s="99">
        <v>0</v>
      </c>
      <c r="BO801" s="99">
        <v>0</v>
      </c>
    </row>
    <row r="802" spans="3:67" ht="20.100000000000001" customHeight="1">
      <c r="C802" s="96">
        <v>63021203</v>
      </c>
      <c r="D802" s="124" t="s">
        <v>877</v>
      </c>
      <c r="E802" s="100">
        <v>2</v>
      </c>
      <c r="F802" s="100">
        <v>63021201</v>
      </c>
      <c r="G802" s="96">
        <f t="shared" si="86"/>
        <v>63021204</v>
      </c>
      <c r="H802" s="98">
        <v>0</v>
      </c>
      <c r="I802" s="11">
        <v>37</v>
      </c>
      <c r="J802" s="11">
        <v>2</v>
      </c>
      <c r="K802" s="100">
        <v>0</v>
      </c>
      <c r="L802" s="100">
        <v>0</v>
      </c>
      <c r="M802" s="100">
        <v>0</v>
      </c>
      <c r="N802" s="100">
        <v>1</v>
      </c>
      <c r="O802" s="100">
        <v>0</v>
      </c>
      <c r="P802" s="100">
        <v>0</v>
      </c>
      <c r="Q802" s="100">
        <v>0</v>
      </c>
      <c r="R802" s="99">
        <v>0</v>
      </c>
      <c r="S802" s="98">
        <v>0</v>
      </c>
      <c r="T802" s="96">
        <v>1</v>
      </c>
      <c r="U802" s="100">
        <v>2</v>
      </c>
      <c r="V802" s="100">
        <v>0</v>
      </c>
      <c r="W802" s="100">
        <v>0</v>
      </c>
      <c r="X802" s="100">
        <v>0</v>
      </c>
      <c r="Y802" s="100">
        <v>0</v>
      </c>
      <c r="Z802" s="100">
        <v>25</v>
      </c>
      <c r="AA802" s="100">
        <v>0</v>
      </c>
      <c r="AB802" s="100">
        <v>0</v>
      </c>
      <c r="AC802" s="100">
        <v>0</v>
      </c>
      <c r="AD802" s="100">
        <v>7</v>
      </c>
      <c r="AE802" s="100">
        <v>1</v>
      </c>
      <c r="AF802" s="100">
        <v>4</v>
      </c>
      <c r="AG802" s="99">
        <v>2</v>
      </c>
      <c r="AH802" s="99">
        <v>1</v>
      </c>
      <c r="AI802" s="99">
        <v>0</v>
      </c>
      <c r="AJ802" s="99">
        <v>8</v>
      </c>
      <c r="AK802" s="100">
        <v>0</v>
      </c>
      <c r="AL802" s="100">
        <v>0</v>
      </c>
      <c r="AM802" s="100">
        <v>0</v>
      </c>
      <c r="AN802" s="100">
        <v>0</v>
      </c>
      <c r="AO802" s="100">
        <v>360000</v>
      </c>
      <c r="AP802" s="100">
        <v>0.5</v>
      </c>
      <c r="AQ802" s="100">
        <v>0</v>
      </c>
      <c r="AR802" s="99">
        <v>0</v>
      </c>
      <c r="AS802" s="100" t="s">
        <v>371</v>
      </c>
      <c r="AT802" s="124" t="s">
        <v>727</v>
      </c>
      <c r="AU802" s="100" t="s">
        <v>836</v>
      </c>
      <c r="AV802" s="100">
        <v>10002001</v>
      </c>
      <c r="AW802" s="100">
        <v>21201020</v>
      </c>
      <c r="AX802" s="124" t="s">
        <v>798</v>
      </c>
      <c r="AY802" s="124" t="s">
        <v>2280</v>
      </c>
      <c r="AZ802" s="98">
        <v>0</v>
      </c>
      <c r="BA802" s="98">
        <v>0</v>
      </c>
      <c r="BB802" s="131" t="s">
        <v>2230</v>
      </c>
      <c r="BC802" s="100">
        <v>0</v>
      </c>
      <c r="BD802" s="96">
        <v>0</v>
      </c>
      <c r="BE802" s="100">
        <v>0</v>
      </c>
      <c r="BF802" s="100">
        <v>0</v>
      </c>
      <c r="BG802" s="100">
        <v>0</v>
      </c>
      <c r="BH802" s="100">
        <v>0</v>
      </c>
      <c r="BI802" s="102">
        <v>0</v>
      </c>
      <c r="BJ802" s="99">
        <v>0</v>
      </c>
      <c r="BK802" s="99">
        <v>0</v>
      </c>
      <c r="BL802" s="99">
        <v>0</v>
      </c>
      <c r="BM802" s="99">
        <v>0</v>
      </c>
      <c r="BN802" s="99">
        <v>0</v>
      </c>
      <c r="BO802" s="99">
        <v>0</v>
      </c>
    </row>
    <row r="803" spans="3:67" ht="20.100000000000001" customHeight="1">
      <c r="C803" s="96">
        <v>63021204</v>
      </c>
      <c r="D803" s="124" t="s">
        <v>877</v>
      </c>
      <c r="E803" s="100">
        <v>3</v>
      </c>
      <c r="F803" s="100">
        <v>63021201</v>
      </c>
      <c r="G803" s="96">
        <v>0</v>
      </c>
      <c r="H803" s="98">
        <v>0</v>
      </c>
      <c r="I803" s="11">
        <v>0</v>
      </c>
      <c r="J803" s="11">
        <v>0</v>
      </c>
      <c r="K803" s="100">
        <v>0</v>
      </c>
      <c r="L803" s="100">
        <v>0</v>
      </c>
      <c r="M803" s="100">
        <v>0</v>
      </c>
      <c r="N803" s="100">
        <v>1</v>
      </c>
      <c r="O803" s="100">
        <v>0</v>
      </c>
      <c r="P803" s="100">
        <v>0</v>
      </c>
      <c r="Q803" s="100">
        <v>0</v>
      </c>
      <c r="R803" s="99">
        <v>0</v>
      </c>
      <c r="S803" s="98">
        <v>0</v>
      </c>
      <c r="T803" s="96">
        <v>1</v>
      </c>
      <c r="U803" s="100">
        <v>2</v>
      </c>
      <c r="V803" s="100">
        <v>0</v>
      </c>
      <c r="W803" s="100">
        <v>0</v>
      </c>
      <c r="X803" s="100">
        <v>0</v>
      </c>
      <c r="Y803" s="100">
        <v>0</v>
      </c>
      <c r="Z803" s="100">
        <v>25</v>
      </c>
      <c r="AA803" s="100">
        <v>0</v>
      </c>
      <c r="AB803" s="100">
        <v>0</v>
      </c>
      <c r="AC803" s="100">
        <v>0</v>
      </c>
      <c r="AD803" s="100">
        <v>7</v>
      </c>
      <c r="AE803" s="100">
        <v>1</v>
      </c>
      <c r="AF803" s="100">
        <v>4</v>
      </c>
      <c r="AG803" s="99">
        <v>2</v>
      </c>
      <c r="AH803" s="99">
        <v>1</v>
      </c>
      <c r="AI803" s="99">
        <v>0</v>
      </c>
      <c r="AJ803" s="99">
        <v>8</v>
      </c>
      <c r="AK803" s="100">
        <v>0</v>
      </c>
      <c r="AL803" s="100">
        <v>0</v>
      </c>
      <c r="AM803" s="100">
        <v>0</v>
      </c>
      <c r="AN803" s="100">
        <v>0</v>
      </c>
      <c r="AO803" s="100">
        <v>360000</v>
      </c>
      <c r="AP803" s="100">
        <v>0.5</v>
      </c>
      <c r="AQ803" s="100">
        <v>0</v>
      </c>
      <c r="AR803" s="99">
        <v>0</v>
      </c>
      <c r="AS803" s="100" t="s">
        <v>371</v>
      </c>
      <c r="AT803" s="124" t="s">
        <v>727</v>
      </c>
      <c r="AU803" s="100" t="s">
        <v>836</v>
      </c>
      <c r="AV803" s="100">
        <v>10002001</v>
      </c>
      <c r="AW803" s="100">
        <v>21201020</v>
      </c>
      <c r="AX803" s="124" t="s">
        <v>798</v>
      </c>
      <c r="AY803" s="124" t="s">
        <v>2281</v>
      </c>
      <c r="AZ803" s="98">
        <v>0</v>
      </c>
      <c r="BA803" s="98">
        <v>0</v>
      </c>
      <c r="BB803" s="131" t="s">
        <v>2230</v>
      </c>
      <c r="BC803" s="100">
        <v>0</v>
      </c>
      <c r="BD803" s="96">
        <v>0</v>
      </c>
      <c r="BE803" s="100">
        <v>0</v>
      </c>
      <c r="BF803" s="100">
        <v>0</v>
      </c>
      <c r="BG803" s="100">
        <v>0</v>
      </c>
      <c r="BH803" s="100">
        <v>0</v>
      </c>
      <c r="BI803" s="102">
        <v>0</v>
      </c>
      <c r="BJ803" s="99">
        <v>0</v>
      </c>
      <c r="BK803" s="99">
        <v>0</v>
      </c>
      <c r="BL803" s="99">
        <v>0</v>
      </c>
      <c r="BM803" s="99">
        <v>0</v>
      </c>
      <c r="BN803" s="99">
        <v>0</v>
      </c>
      <c r="BO803" s="99">
        <v>0</v>
      </c>
    </row>
    <row r="804" spans="3:67" ht="20.100000000000001" customHeight="1">
      <c r="C804" s="96">
        <v>63021205</v>
      </c>
      <c r="D804" s="124" t="s">
        <v>877</v>
      </c>
      <c r="E804" s="100">
        <v>4</v>
      </c>
      <c r="F804" s="100">
        <v>63021201</v>
      </c>
      <c r="G804" s="96">
        <v>0</v>
      </c>
      <c r="H804" s="98">
        <v>0</v>
      </c>
      <c r="I804" s="11">
        <v>0</v>
      </c>
      <c r="J804" s="11">
        <v>0</v>
      </c>
      <c r="K804" s="100">
        <v>0</v>
      </c>
      <c r="L804" s="100">
        <v>0</v>
      </c>
      <c r="M804" s="100">
        <v>0</v>
      </c>
      <c r="N804" s="100">
        <v>1</v>
      </c>
      <c r="O804" s="100">
        <v>0</v>
      </c>
      <c r="P804" s="100">
        <v>0</v>
      </c>
      <c r="Q804" s="100">
        <v>0</v>
      </c>
      <c r="R804" s="99">
        <v>0</v>
      </c>
      <c r="S804" s="98">
        <v>0</v>
      </c>
      <c r="T804" s="96">
        <v>1</v>
      </c>
      <c r="U804" s="100">
        <v>2</v>
      </c>
      <c r="V804" s="100">
        <v>0</v>
      </c>
      <c r="W804" s="100">
        <v>0</v>
      </c>
      <c r="X804" s="100">
        <v>0</v>
      </c>
      <c r="Y804" s="100">
        <v>0</v>
      </c>
      <c r="Z804" s="100">
        <v>25</v>
      </c>
      <c r="AA804" s="100">
        <v>0</v>
      </c>
      <c r="AB804" s="100">
        <v>0</v>
      </c>
      <c r="AC804" s="100">
        <v>0</v>
      </c>
      <c r="AD804" s="100">
        <v>7</v>
      </c>
      <c r="AE804" s="100">
        <v>1</v>
      </c>
      <c r="AF804" s="100">
        <v>4</v>
      </c>
      <c r="AG804" s="99">
        <v>2</v>
      </c>
      <c r="AH804" s="99">
        <v>1</v>
      </c>
      <c r="AI804" s="99">
        <v>0</v>
      </c>
      <c r="AJ804" s="99">
        <v>8</v>
      </c>
      <c r="AK804" s="100">
        <v>0</v>
      </c>
      <c r="AL804" s="100">
        <v>0</v>
      </c>
      <c r="AM804" s="100">
        <v>0</v>
      </c>
      <c r="AN804" s="100">
        <v>0</v>
      </c>
      <c r="AO804" s="100">
        <v>360000</v>
      </c>
      <c r="AP804" s="100">
        <v>0.5</v>
      </c>
      <c r="AQ804" s="100">
        <v>0</v>
      </c>
      <c r="AR804" s="99">
        <v>0</v>
      </c>
      <c r="AS804" s="100" t="s">
        <v>371</v>
      </c>
      <c r="AT804" s="124" t="s">
        <v>727</v>
      </c>
      <c r="AU804" s="100" t="s">
        <v>836</v>
      </c>
      <c r="AV804" s="100">
        <v>10002001</v>
      </c>
      <c r="AW804" s="100">
        <v>21201020</v>
      </c>
      <c r="AX804" s="124" t="s">
        <v>798</v>
      </c>
      <c r="AY804" s="124" t="s">
        <v>2282</v>
      </c>
      <c r="AZ804" s="98">
        <v>0</v>
      </c>
      <c r="BA804" s="98">
        <v>0</v>
      </c>
      <c r="BB804" s="131" t="s">
        <v>2230</v>
      </c>
      <c r="BC804" s="100">
        <v>0</v>
      </c>
      <c r="BD804" s="96">
        <v>0</v>
      </c>
      <c r="BE804" s="100">
        <v>0</v>
      </c>
      <c r="BF804" s="100">
        <v>0</v>
      </c>
      <c r="BG804" s="100">
        <v>0</v>
      </c>
      <c r="BH804" s="100">
        <v>0</v>
      </c>
      <c r="BI804" s="102">
        <v>0</v>
      </c>
      <c r="BJ804" s="99">
        <v>0</v>
      </c>
      <c r="BK804" s="99">
        <v>0</v>
      </c>
      <c r="BL804" s="99">
        <v>0</v>
      </c>
      <c r="BM804" s="99">
        <v>0</v>
      </c>
      <c r="BN804" s="99">
        <v>0</v>
      </c>
      <c r="BO804" s="99">
        <v>0</v>
      </c>
    </row>
    <row r="805" spans="3:67" ht="20.100000000000001" customHeight="1">
      <c r="C805" s="96">
        <v>63021206</v>
      </c>
      <c r="D805" s="124" t="s">
        <v>877</v>
      </c>
      <c r="E805" s="100">
        <v>5</v>
      </c>
      <c r="F805" s="100">
        <v>63021201</v>
      </c>
      <c r="G805" s="100">
        <v>0</v>
      </c>
      <c r="H805" s="98">
        <v>0</v>
      </c>
      <c r="I805" s="11">
        <v>0</v>
      </c>
      <c r="J805" s="11">
        <v>0</v>
      </c>
      <c r="K805" s="100">
        <v>0</v>
      </c>
      <c r="L805" s="100">
        <v>0</v>
      </c>
      <c r="M805" s="100">
        <v>0</v>
      </c>
      <c r="N805" s="100">
        <v>1</v>
      </c>
      <c r="O805" s="100">
        <v>0</v>
      </c>
      <c r="P805" s="100">
        <v>0</v>
      </c>
      <c r="Q805" s="100">
        <v>0</v>
      </c>
      <c r="R805" s="99">
        <v>0</v>
      </c>
      <c r="S805" s="98">
        <v>0</v>
      </c>
      <c r="T805" s="96">
        <v>1</v>
      </c>
      <c r="U805" s="100">
        <v>2</v>
      </c>
      <c r="V805" s="100">
        <v>0</v>
      </c>
      <c r="W805" s="100">
        <v>0</v>
      </c>
      <c r="X805" s="100">
        <v>0</v>
      </c>
      <c r="Y805" s="100">
        <v>0</v>
      </c>
      <c r="Z805" s="100">
        <v>25</v>
      </c>
      <c r="AA805" s="100">
        <v>0</v>
      </c>
      <c r="AB805" s="100">
        <v>0</v>
      </c>
      <c r="AC805" s="100">
        <v>0</v>
      </c>
      <c r="AD805" s="100">
        <v>7</v>
      </c>
      <c r="AE805" s="100">
        <v>1</v>
      </c>
      <c r="AF805" s="100">
        <v>4</v>
      </c>
      <c r="AG805" s="99">
        <v>2</v>
      </c>
      <c r="AH805" s="99">
        <v>1</v>
      </c>
      <c r="AI805" s="99">
        <v>0</v>
      </c>
      <c r="AJ805" s="99">
        <v>8</v>
      </c>
      <c r="AK805" s="100">
        <v>0</v>
      </c>
      <c r="AL805" s="100">
        <v>0</v>
      </c>
      <c r="AM805" s="100">
        <v>0</v>
      </c>
      <c r="AN805" s="100">
        <v>0</v>
      </c>
      <c r="AO805" s="100">
        <v>360000</v>
      </c>
      <c r="AP805" s="100">
        <v>0.5</v>
      </c>
      <c r="AQ805" s="100">
        <v>0</v>
      </c>
      <c r="AR805" s="99">
        <v>0</v>
      </c>
      <c r="AS805" s="100" t="s">
        <v>371</v>
      </c>
      <c r="AT805" s="124" t="s">
        <v>727</v>
      </c>
      <c r="AU805" s="100" t="s">
        <v>836</v>
      </c>
      <c r="AV805" s="100">
        <v>10002001</v>
      </c>
      <c r="AW805" s="100">
        <v>21201020</v>
      </c>
      <c r="AX805" s="124" t="s">
        <v>798</v>
      </c>
      <c r="AY805" s="124" t="s">
        <v>2283</v>
      </c>
      <c r="AZ805" s="98">
        <v>0</v>
      </c>
      <c r="BA805" s="98">
        <v>0</v>
      </c>
      <c r="BB805" s="131" t="s">
        <v>2230</v>
      </c>
      <c r="BC805" s="100">
        <v>0</v>
      </c>
      <c r="BD805" s="96">
        <v>0</v>
      </c>
      <c r="BE805" s="100">
        <v>0</v>
      </c>
      <c r="BF805" s="100">
        <v>0</v>
      </c>
      <c r="BG805" s="100">
        <v>0</v>
      </c>
      <c r="BH805" s="100">
        <v>0</v>
      </c>
      <c r="BI805" s="102">
        <v>0</v>
      </c>
      <c r="BJ805" s="99">
        <v>0</v>
      </c>
      <c r="BK805" s="99">
        <v>0</v>
      </c>
      <c r="BL805" s="99">
        <v>0</v>
      </c>
      <c r="BM805" s="99">
        <v>0</v>
      </c>
      <c r="BN805" s="99">
        <v>0</v>
      </c>
      <c r="BO805" s="99">
        <v>0</v>
      </c>
    </row>
    <row r="806" spans="3:67" ht="19.5" customHeight="1">
      <c r="C806" s="96">
        <v>63021211</v>
      </c>
      <c r="D806" s="15" t="s">
        <v>878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00">
        <v>6</v>
      </c>
      <c r="AE806" s="14">
        <v>1</v>
      </c>
      <c r="AF806" s="14">
        <v>4</v>
      </c>
      <c r="AG806" s="6">
        <v>2</v>
      </c>
      <c r="AH806" s="6">
        <v>1</v>
      </c>
      <c r="AI806" s="6">
        <v>1</v>
      </c>
      <c r="AJ806" s="99">
        <v>2</v>
      </c>
      <c r="AK806" s="14">
        <v>0</v>
      </c>
      <c r="AL806" s="14">
        <v>0</v>
      </c>
      <c r="AM806" s="14">
        <v>0</v>
      </c>
      <c r="AN806" s="14">
        <v>0</v>
      </c>
      <c r="AO806" s="14">
        <v>3000</v>
      </c>
      <c r="AP806" s="14">
        <v>0.5</v>
      </c>
      <c r="AQ806" s="14">
        <v>0</v>
      </c>
      <c r="AR806" s="6">
        <v>0</v>
      </c>
      <c r="AS806" s="14">
        <v>90000010</v>
      </c>
      <c r="AT806" s="15" t="s">
        <v>157</v>
      </c>
      <c r="AU806" s="14" t="s">
        <v>786</v>
      </c>
      <c r="AV806" s="100">
        <v>10002001</v>
      </c>
      <c r="AW806" s="100">
        <v>21201020</v>
      </c>
      <c r="AX806" s="15" t="s">
        <v>158</v>
      </c>
      <c r="AY806" s="15">
        <v>0</v>
      </c>
      <c r="AZ806" s="13">
        <v>0</v>
      </c>
      <c r="BA806" s="13">
        <v>0</v>
      </c>
      <c r="BB806" s="107" t="str">
        <f t="shared" ref="BB806:BB810" si="87">"在指定区域释放一个爆炸陷阱,2秒后陷阱开启触发机制,对触碰的敌人造成"&amp;W806*100&amp;"%攻击伤害+"&amp;X806&amp;"点固定伤害,并使其眩晕1秒"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96">
        <v>63021212</v>
      </c>
      <c r="D807" s="15" t="s">
        <v>878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00">
        <v>6</v>
      </c>
      <c r="AE807" s="14">
        <v>1</v>
      </c>
      <c r="AF807" s="14">
        <v>4</v>
      </c>
      <c r="AG807" s="6">
        <v>2</v>
      </c>
      <c r="AH807" s="6">
        <v>1</v>
      </c>
      <c r="AI807" s="6">
        <v>1</v>
      </c>
      <c r="AJ807" s="99">
        <v>2</v>
      </c>
      <c r="AK807" s="14">
        <v>0</v>
      </c>
      <c r="AL807" s="14">
        <v>0</v>
      </c>
      <c r="AM807" s="14">
        <v>0</v>
      </c>
      <c r="AN807" s="14">
        <v>0</v>
      </c>
      <c r="AO807" s="14">
        <v>3000</v>
      </c>
      <c r="AP807" s="14">
        <v>0.5</v>
      </c>
      <c r="AQ807" s="14">
        <v>0</v>
      </c>
      <c r="AR807" s="6">
        <v>0</v>
      </c>
      <c r="AS807" s="14">
        <v>90000010</v>
      </c>
      <c r="AT807" s="15" t="s">
        <v>157</v>
      </c>
      <c r="AU807" s="14" t="s">
        <v>786</v>
      </c>
      <c r="AV807" s="100">
        <v>10002001</v>
      </c>
      <c r="AW807" s="100">
        <v>21201020</v>
      </c>
      <c r="AX807" s="15" t="s">
        <v>158</v>
      </c>
      <c r="AY807" s="15">
        <v>0</v>
      </c>
      <c r="AZ807" s="13">
        <v>0</v>
      </c>
      <c r="BA807" s="13">
        <v>0</v>
      </c>
      <c r="BB807" s="107" t="str">
        <f t="shared" si="87"/>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96">
        <v>63021213</v>
      </c>
      <c r="D808" s="15" t="s">
        <v>878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00">
        <v>6</v>
      </c>
      <c r="AE808" s="14">
        <v>1</v>
      </c>
      <c r="AF808" s="14">
        <v>4</v>
      </c>
      <c r="AG808" s="6">
        <v>2</v>
      </c>
      <c r="AH808" s="6">
        <v>1</v>
      </c>
      <c r="AI808" s="6">
        <v>1</v>
      </c>
      <c r="AJ808" s="99">
        <v>2</v>
      </c>
      <c r="AK808" s="14">
        <v>0</v>
      </c>
      <c r="AL808" s="14">
        <v>0</v>
      </c>
      <c r="AM808" s="14">
        <v>0</v>
      </c>
      <c r="AN808" s="14">
        <v>0</v>
      </c>
      <c r="AO808" s="14">
        <v>3000</v>
      </c>
      <c r="AP808" s="14">
        <v>0.5</v>
      </c>
      <c r="AQ808" s="14">
        <v>0</v>
      </c>
      <c r="AR808" s="6">
        <v>0</v>
      </c>
      <c r="AS808" s="14">
        <v>90000010</v>
      </c>
      <c r="AT808" s="15" t="s">
        <v>157</v>
      </c>
      <c r="AU808" s="14" t="s">
        <v>786</v>
      </c>
      <c r="AV808" s="100">
        <v>10002001</v>
      </c>
      <c r="AW808" s="100">
        <v>21201020</v>
      </c>
      <c r="AX808" s="15" t="s">
        <v>158</v>
      </c>
      <c r="AY808" s="15">
        <v>0</v>
      </c>
      <c r="AZ808" s="13">
        <v>0</v>
      </c>
      <c r="BA808" s="13">
        <v>0</v>
      </c>
      <c r="BB808" s="107" t="str">
        <f t="shared" si="87"/>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96">
        <v>63021214</v>
      </c>
      <c r="D809" s="15" t="s">
        <v>878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00">
        <v>6</v>
      </c>
      <c r="AE809" s="14">
        <v>1</v>
      </c>
      <c r="AF809" s="14">
        <v>4</v>
      </c>
      <c r="AG809" s="6">
        <v>2</v>
      </c>
      <c r="AH809" s="6">
        <v>1</v>
      </c>
      <c r="AI809" s="6">
        <v>1</v>
      </c>
      <c r="AJ809" s="99">
        <v>2</v>
      </c>
      <c r="AK809" s="14">
        <v>0</v>
      </c>
      <c r="AL809" s="14">
        <v>0</v>
      </c>
      <c r="AM809" s="14">
        <v>0</v>
      </c>
      <c r="AN809" s="14">
        <v>0</v>
      </c>
      <c r="AO809" s="14">
        <v>3000</v>
      </c>
      <c r="AP809" s="14">
        <v>0.5</v>
      </c>
      <c r="AQ809" s="14">
        <v>0</v>
      </c>
      <c r="AR809" s="6">
        <v>0</v>
      </c>
      <c r="AS809" s="14">
        <v>90000010</v>
      </c>
      <c r="AT809" s="15" t="s">
        <v>157</v>
      </c>
      <c r="AU809" s="14" t="s">
        <v>786</v>
      </c>
      <c r="AV809" s="100">
        <v>10002001</v>
      </c>
      <c r="AW809" s="100">
        <v>21201020</v>
      </c>
      <c r="AX809" s="15" t="s">
        <v>158</v>
      </c>
      <c r="AY809" s="15">
        <v>0</v>
      </c>
      <c r="AZ809" s="13">
        <v>0</v>
      </c>
      <c r="BA809" s="13">
        <v>0</v>
      </c>
      <c r="BB809" s="107" t="str">
        <f t="shared" si="87"/>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96">
        <v>63021215</v>
      </c>
      <c r="D810" s="15" t="s">
        <v>878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00">
        <v>6</v>
      </c>
      <c r="AE810" s="14">
        <v>1</v>
      </c>
      <c r="AF810" s="14">
        <v>4</v>
      </c>
      <c r="AG810" s="6">
        <v>2</v>
      </c>
      <c r="AH810" s="6">
        <v>1</v>
      </c>
      <c r="AI810" s="6">
        <v>1</v>
      </c>
      <c r="AJ810" s="99">
        <v>2</v>
      </c>
      <c r="AK810" s="14">
        <v>0</v>
      </c>
      <c r="AL810" s="14">
        <v>0</v>
      </c>
      <c r="AM810" s="14">
        <v>0</v>
      </c>
      <c r="AN810" s="14">
        <v>0</v>
      </c>
      <c r="AO810" s="14">
        <v>3000</v>
      </c>
      <c r="AP810" s="14">
        <v>0.5</v>
      </c>
      <c r="AQ810" s="14">
        <v>0</v>
      </c>
      <c r="AR810" s="6">
        <v>0</v>
      </c>
      <c r="AS810" s="14">
        <v>90000010</v>
      </c>
      <c r="AT810" s="15" t="s">
        <v>157</v>
      </c>
      <c r="AU810" s="14" t="s">
        <v>786</v>
      </c>
      <c r="AV810" s="100">
        <v>10002001</v>
      </c>
      <c r="AW810" s="100">
        <v>21201020</v>
      </c>
      <c r="AX810" s="15" t="s">
        <v>158</v>
      </c>
      <c r="AY810" s="15">
        <v>0</v>
      </c>
      <c r="AZ810" s="13">
        <v>0</v>
      </c>
      <c r="BA810" s="13">
        <v>0</v>
      </c>
      <c r="BB810" s="107" t="str">
        <f t="shared" si="87"/>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96">
        <v>63021301</v>
      </c>
      <c r="D811" s="124" t="s">
        <v>879</v>
      </c>
      <c r="E811" s="100">
        <v>0</v>
      </c>
      <c r="F811" s="100">
        <v>63021301</v>
      </c>
      <c r="G811" s="96">
        <f t="shared" ref="G811:G813" si="88">C812</f>
        <v>63021302</v>
      </c>
      <c r="H811" s="98">
        <v>0</v>
      </c>
      <c r="I811" s="11">
        <v>30</v>
      </c>
      <c r="J811" s="14">
        <v>5</v>
      </c>
      <c r="K811" s="96">
        <v>0</v>
      </c>
      <c r="L811" s="100">
        <v>0</v>
      </c>
      <c r="M811" s="100">
        <v>0</v>
      </c>
      <c r="N811" s="100">
        <v>1</v>
      </c>
      <c r="O811" s="100">
        <v>0</v>
      </c>
      <c r="P811" s="100">
        <v>0</v>
      </c>
      <c r="Q811" s="100">
        <v>0</v>
      </c>
      <c r="R811" s="99">
        <v>0</v>
      </c>
      <c r="S811" s="98">
        <v>0</v>
      </c>
      <c r="T811" s="96">
        <v>1</v>
      </c>
      <c r="U811" s="100">
        <v>2</v>
      </c>
      <c r="V811" s="100">
        <v>0</v>
      </c>
      <c r="W811" s="100">
        <v>0.8</v>
      </c>
      <c r="X811" s="100">
        <v>500</v>
      </c>
      <c r="Y811" s="100">
        <v>0</v>
      </c>
      <c r="Z811" s="100">
        <v>30</v>
      </c>
      <c r="AA811" s="100">
        <v>0</v>
      </c>
      <c r="AB811" s="100">
        <v>0</v>
      </c>
      <c r="AC811" s="100">
        <v>0</v>
      </c>
      <c r="AD811" s="100">
        <v>9</v>
      </c>
      <c r="AE811" s="100">
        <v>1</v>
      </c>
      <c r="AF811" s="100">
        <v>4</v>
      </c>
      <c r="AG811" s="99">
        <v>2</v>
      </c>
      <c r="AH811" s="99">
        <v>1</v>
      </c>
      <c r="AI811" s="99">
        <v>0</v>
      </c>
      <c r="AJ811" s="99">
        <v>8</v>
      </c>
      <c r="AK811" s="100">
        <v>0</v>
      </c>
      <c r="AL811" s="100">
        <v>0</v>
      </c>
      <c r="AM811" s="100">
        <v>0</v>
      </c>
      <c r="AN811" s="100">
        <v>0.5</v>
      </c>
      <c r="AO811" s="100">
        <v>10000</v>
      </c>
      <c r="AP811" s="100">
        <v>0.5</v>
      </c>
      <c r="AQ811" s="100">
        <v>0</v>
      </c>
      <c r="AR811" s="99">
        <v>0</v>
      </c>
      <c r="AS811" s="6">
        <v>90000011</v>
      </c>
      <c r="AT811" s="124" t="s">
        <v>731</v>
      </c>
      <c r="AU811" s="100" t="s">
        <v>697</v>
      </c>
      <c r="AV811" s="100">
        <v>10002001</v>
      </c>
      <c r="AW811" s="100">
        <v>21201030</v>
      </c>
      <c r="AX811" s="124" t="s">
        <v>228</v>
      </c>
      <c r="AY811" s="124" t="s">
        <v>258</v>
      </c>
      <c r="AZ811" s="98">
        <v>0</v>
      </c>
      <c r="BA811" s="98">
        <v>0</v>
      </c>
      <c r="BB811" s="130"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00">
        <v>0</v>
      </c>
      <c r="BD811" s="96">
        <v>0</v>
      </c>
      <c r="BE811" s="100">
        <v>0</v>
      </c>
      <c r="BF811" s="100">
        <v>0</v>
      </c>
      <c r="BG811" s="100">
        <v>0</v>
      </c>
      <c r="BH811" s="100">
        <v>0</v>
      </c>
      <c r="BI811" s="102">
        <v>0</v>
      </c>
      <c r="BJ811" s="99">
        <v>0</v>
      </c>
      <c r="BK811" s="99">
        <v>0</v>
      </c>
      <c r="BL811" s="99">
        <v>0</v>
      </c>
      <c r="BM811" s="99">
        <v>0</v>
      </c>
      <c r="BN811" s="99">
        <v>0</v>
      </c>
      <c r="BO811" s="99">
        <v>0</v>
      </c>
    </row>
    <row r="812" spans="3:67" ht="20.100000000000001" customHeight="1">
      <c r="C812" s="96">
        <v>63021302</v>
      </c>
      <c r="D812" s="124" t="s">
        <v>879</v>
      </c>
      <c r="E812" s="100">
        <v>1</v>
      </c>
      <c r="F812" s="100">
        <v>63021301</v>
      </c>
      <c r="G812" s="96">
        <f t="shared" si="88"/>
        <v>63021303</v>
      </c>
      <c r="H812" s="98">
        <v>0</v>
      </c>
      <c r="I812" s="11">
        <v>37</v>
      </c>
      <c r="J812" s="14">
        <v>2</v>
      </c>
      <c r="K812" s="96">
        <v>0</v>
      </c>
      <c r="L812" s="100">
        <v>0</v>
      </c>
      <c r="M812" s="100">
        <v>0</v>
      </c>
      <c r="N812" s="100">
        <v>1</v>
      </c>
      <c r="O812" s="100">
        <v>0</v>
      </c>
      <c r="P812" s="100">
        <v>0</v>
      </c>
      <c r="Q812" s="100">
        <v>0</v>
      </c>
      <c r="R812" s="99">
        <v>0</v>
      </c>
      <c r="S812" s="98">
        <v>0</v>
      </c>
      <c r="T812" s="96">
        <v>1</v>
      </c>
      <c r="U812" s="100">
        <v>2</v>
      </c>
      <c r="V812" s="100">
        <v>0</v>
      </c>
      <c r="W812" s="100">
        <v>0.8</v>
      </c>
      <c r="X812" s="100">
        <v>500</v>
      </c>
      <c r="Y812" s="100">
        <v>0</v>
      </c>
      <c r="Z812" s="100">
        <v>30</v>
      </c>
      <c r="AA812" s="100">
        <v>0</v>
      </c>
      <c r="AB812" s="100">
        <v>0</v>
      </c>
      <c r="AC812" s="100">
        <v>0</v>
      </c>
      <c r="AD812" s="100">
        <v>9</v>
      </c>
      <c r="AE812" s="100">
        <v>1</v>
      </c>
      <c r="AF812" s="100">
        <v>4</v>
      </c>
      <c r="AG812" s="99">
        <v>2</v>
      </c>
      <c r="AH812" s="99">
        <v>1</v>
      </c>
      <c r="AI812" s="99">
        <v>0</v>
      </c>
      <c r="AJ812" s="99">
        <v>8</v>
      </c>
      <c r="AK812" s="100">
        <v>0</v>
      </c>
      <c r="AL812" s="100">
        <v>0</v>
      </c>
      <c r="AM812" s="100">
        <v>0</v>
      </c>
      <c r="AN812" s="100">
        <v>0.5</v>
      </c>
      <c r="AO812" s="100">
        <v>10000</v>
      </c>
      <c r="AP812" s="100">
        <v>0.5</v>
      </c>
      <c r="AQ812" s="100">
        <v>0</v>
      </c>
      <c r="AR812" s="99">
        <v>0</v>
      </c>
      <c r="AS812" s="6">
        <v>90000011</v>
      </c>
      <c r="AT812" s="124" t="s">
        <v>731</v>
      </c>
      <c r="AU812" s="100" t="s">
        <v>697</v>
      </c>
      <c r="AV812" s="100">
        <v>10002001</v>
      </c>
      <c r="AW812" s="100">
        <v>21201030</v>
      </c>
      <c r="AX812" s="124" t="s">
        <v>228</v>
      </c>
      <c r="AY812" s="124" t="s">
        <v>258</v>
      </c>
      <c r="AZ812" s="98">
        <v>0</v>
      </c>
      <c r="BA812" s="98">
        <v>0</v>
      </c>
      <c r="BB812" s="130" t="str">
        <f t="shared" ref="BB812:BB816" si="89">"在脚底下立即释放法术,在此范围内的目标每秒造成"&amp;W812*100&amp;"%攻击伤害+"&amp;X812&amp;"点固定伤害,目标移动速度降低50%,持续10秒"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00">
        <v>0</v>
      </c>
      <c r="BD812" s="96">
        <v>0</v>
      </c>
      <c r="BE812" s="100">
        <v>0</v>
      </c>
      <c r="BF812" s="100">
        <v>0</v>
      </c>
      <c r="BG812" s="100">
        <v>0</v>
      </c>
      <c r="BH812" s="100">
        <v>0</v>
      </c>
      <c r="BI812" s="102">
        <v>0</v>
      </c>
      <c r="BJ812" s="99">
        <v>0</v>
      </c>
      <c r="BK812" s="99">
        <v>0</v>
      </c>
      <c r="BL812" s="99">
        <v>0</v>
      </c>
      <c r="BM812" s="99">
        <v>0</v>
      </c>
      <c r="BN812" s="99">
        <v>0</v>
      </c>
      <c r="BO812" s="99">
        <v>0</v>
      </c>
    </row>
    <row r="813" spans="3:67" ht="20.100000000000001" customHeight="1">
      <c r="C813" s="96">
        <v>63021303</v>
      </c>
      <c r="D813" s="124" t="s">
        <v>879</v>
      </c>
      <c r="E813" s="100">
        <v>2</v>
      </c>
      <c r="F813" s="100">
        <v>63021301</v>
      </c>
      <c r="G813" s="96">
        <f t="shared" si="88"/>
        <v>63021304</v>
      </c>
      <c r="H813" s="98">
        <v>0</v>
      </c>
      <c r="I813" s="11">
        <v>42</v>
      </c>
      <c r="J813" s="14">
        <v>2</v>
      </c>
      <c r="K813" s="96">
        <v>0</v>
      </c>
      <c r="L813" s="100">
        <v>0</v>
      </c>
      <c r="M813" s="100">
        <v>0</v>
      </c>
      <c r="N813" s="100">
        <v>1</v>
      </c>
      <c r="O813" s="100">
        <v>0</v>
      </c>
      <c r="P813" s="100">
        <v>0</v>
      </c>
      <c r="Q813" s="100">
        <v>0</v>
      </c>
      <c r="R813" s="99">
        <v>0</v>
      </c>
      <c r="S813" s="98">
        <v>0</v>
      </c>
      <c r="T813" s="96">
        <v>1</v>
      </c>
      <c r="U813" s="100">
        <v>2</v>
      </c>
      <c r="V813" s="100">
        <v>0</v>
      </c>
      <c r="W813" s="100">
        <v>0.9</v>
      </c>
      <c r="X813" s="100">
        <v>800</v>
      </c>
      <c r="Y813" s="100">
        <v>0</v>
      </c>
      <c r="Z813" s="100">
        <v>30</v>
      </c>
      <c r="AA813" s="100">
        <v>0</v>
      </c>
      <c r="AB813" s="100">
        <v>0</v>
      </c>
      <c r="AC813" s="100">
        <v>0</v>
      </c>
      <c r="AD813" s="100">
        <v>9</v>
      </c>
      <c r="AE813" s="100">
        <v>1</v>
      </c>
      <c r="AF813" s="100">
        <v>4</v>
      </c>
      <c r="AG813" s="99">
        <v>2</v>
      </c>
      <c r="AH813" s="99">
        <v>1</v>
      </c>
      <c r="AI813" s="99">
        <v>0</v>
      </c>
      <c r="AJ813" s="99">
        <v>8</v>
      </c>
      <c r="AK813" s="100">
        <v>0</v>
      </c>
      <c r="AL813" s="100">
        <v>0</v>
      </c>
      <c r="AM813" s="100">
        <v>0</v>
      </c>
      <c r="AN813" s="100">
        <v>0.5</v>
      </c>
      <c r="AO813" s="100">
        <v>10000</v>
      </c>
      <c r="AP813" s="100">
        <v>0.5</v>
      </c>
      <c r="AQ813" s="100">
        <v>0</v>
      </c>
      <c r="AR813" s="99">
        <v>0</v>
      </c>
      <c r="AS813" s="6">
        <v>90000011</v>
      </c>
      <c r="AT813" s="124" t="s">
        <v>731</v>
      </c>
      <c r="AU813" s="100" t="s">
        <v>697</v>
      </c>
      <c r="AV813" s="100">
        <v>10002001</v>
      </c>
      <c r="AW813" s="100">
        <v>21201030</v>
      </c>
      <c r="AX813" s="124" t="s">
        <v>228</v>
      </c>
      <c r="AY813" s="124" t="s">
        <v>258</v>
      </c>
      <c r="AZ813" s="98">
        <v>0</v>
      </c>
      <c r="BA813" s="98">
        <v>0</v>
      </c>
      <c r="BB813" s="130" t="str">
        <f t="shared" si="89"/>
        <v>在脚底下立即释放法术,在此范围内的目标每秒造成90%攻击伤害+800点固定伤害,目标移动速度降低50%,持续10秒</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63021304</v>
      </c>
      <c r="D814" s="124" t="s">
        <v>879</v>
      </c>
      <c r="E814" s="100">
        <v>3</v>
      </c>
      <c r="F814" s="100">
        <v>63021301</v>
      </c>
      <c r="G814" s="96">
        <v>0</v>
      </c>
      <c r="H814" s="98">
        <v>0</v>
      </c>
      <c r="I814" s="14">
        <v>0</v>
      </c>
      <c r="J814" s="14">
        <v>0</v>
      </c>
      <c r="K814" s="96">
        <v>0</v>
      </c>
      <c r="L814" s="100">
        <v>0</v>
      </c>
      <c r="M814" s="100">
        <v>0</v>
      </c>
      <c r="N814" s="100">
        <v>1</v>
      </c>
      <c r="O814" s="100">
        <v>0</v>
      </c>
      <c r="P814" s="100">
        <v>0</v>
      </c>
      <c r="Q814" s="100">
        <v>0</v>
      </c>
      <c r="R814" s="99">
        <v>0</v>
      </c>
      <c r="S814" s="98">
        <v>0</v>
      </c>
      <c r="T814" s="96">
        <v>1</v>
      </c>
      <c r="U814" s="100">
        <v>2</v>
      </c>
      <c r="V814" s="100">
        <v>0</v>
      </c>
      <c r="W814" s="100">
        <v>1</v>
      </c>
      <c r="X814" s="100">
        <v>1150</v>
      </c>
      <c r="Y814" s="100">
        <v>0</v>
      </c>
      <c r="Z814" s="100">
        <v>30</v>
      </c>
      <c r="AA814" s="100">
        <v>0</v>
      </c>
      <c r="AB814" s="100">
        <v>0</v>
      </c>
      <c r="AC814" s="100">
        <v>0</v>
      </c>
      <c r="AD814" s="100">
        <v>9</v>
      </c>
      <c r="AE814" s="100">
        <v>1</v>
      </c>
      <c r="AF814" s="100">
        <v>4</v>
      </c>
      <c r="AG814" s="99">
        <v>2</v>
      </c>
      <c r="AH814" s="99">
        <v>1</v>
      </c>
      <c r="AI814" s="99">
        <v>0</v>
      </c>
      <c r="AJ814" s="99">
        <v>8</v>
      </c>
      <c r="AK814" s="100">
        <v>0</v>
      </c>
      <c r="AL814" s="100">
        <v>0</v>
      </c>
      <c r="AM814" s="100">
        <v>0</v>
      </c>
      <c r="AN814" s="100">
        <v>0.5</v>
      </c>
      <c r="AO814" s="100">
        <v>10000</v>
      </c>
      <c r="AP814" s="100">
        <v>0.5</v>
      </c>
      <c r="AQ814" s="100">
        <v>0</v>
      </c>
      <c r="AR814" s="99">
        <v>0</v>
      </c>
      <c r="AS814" s="6">
        <v>90000011</v>
      </c>
      <c r="AT814" s="124" t="s">
        <v>731</v>
      </c>
      <c r="AU814" s="100" t="s">
        <v>697</v>
      </c>
      <c r="AV814" s="100">
        <v>10002001</v>
      </c>
      <c r="AW814" s="100">
        <v>21201030</v>
      </c>
      <c r="AX814" s="124" t="s">
        <v>228</v>
      </c>
      <c r="AY814" s="124" t="s">
        <v>258</v>
      </c>
      <c r="AZ814" s="98">
        <v>0</v>
      </c>
      <c r="BA814" s="98">
        <v>0</v>
      </c>
      <c r="BB814" s="130" t="str">
        <f t="shared" si="89"/>
        <v>在脚底下立即释放法术,在此范围内的目标每秒造成100%攻击伤害+1150点固定伤害,目标移动速度降低50%,持续10秒</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63021305</v>
      </c>
      <c r="D815" s="124" t="s">
        <v>879</v>
      </c>
      <c r="E815" s="100">
        <v>4</v>
      </c>
      <c r="F815" s="100">
        <v>63021301</v>
      </c>
      <c r="G815" s="96">
        <v>0</v>
      </c>
      <c r="H815" s="98">
        <v>0</v>
      </c>
      <c r="I815" s="14">
        <v>0</v>
      </c>
      <c r="J815" s="14">
        <v>0</v>
      </c>
      <c r="K815" s="96">
        <v>0</v>
      </c>
      <c r="L815" s="100">
        <v>0</v>
      </c>
      <c r="M815" s="100">
        <v>0</v>
      </c>
      <c r="N815" s="100">
        <v>1</v>
      </c>
      <c r="O815" s="100">
        <v>0</v>
      </c>
      <c r="P815" s="100">
        <v>0</v>
      </c>
      <c r="Q815" s="100">
        <v>0</v>
      </c>
      <c r="R815" s="99">
        <v>0</v>
      </c>
      <c r="S815" s="98">
        <v>0</v>
      </c>
      <c r="T815" s="96">
        <v>1</v>
      </c>
      <c r="U815" s="100">
        <v>2</v>
      </c>
      <c r="V815" s="100">
        <v>0</v>
      </c>
      <c r="W815" s="100">
        <v>1.1000000000000001</v>
      </c>
      <c r="X815" s="100">
        <v>1550</v>
      </c>
      <c r="Y815" s="100">
        <v>0</v>
      </c>
      <c r="Z815" s="100">
        <v>30</v>
      </c>
      <c r="AA815" s="100">
        <v>0</v>
      </c>
      <c r="AB815" s="100">
        <v>0</v>
      </c>
      <c r="AC815" s="100">
        <v>0</v>
      </c>
      <c r="AD815" s="100">
        <v>9</v>
      </c>
      <c r="AE815" s="100">
        <v>1</v>
      </c>
      <c r="AF815" s="100">
        <v>4</v>
      </c>
      <c r="AG815" s="99">
        <v>2</v>
      </c>
      <c r="AH815" s="99">
        <v>1</v>
      </c>
      <c r="AI815" s="99">
        <v>0</v>
      </c>
      <c r="AJ815" s="99">
        <v>8</v>
      </c>
      <c r="AK815" s="100">
        <v>0</v>
      </c>
      <c r="AL815" s="100">
        <v>0</v>
      </c>
      <c r="AM815" s="100">
        <v>0</v>
      </c>
      <c r="AN815" s="100">
        <v>0.5</v>
      </c>
      <c r="AO815" s="100">
        <v>10000</v>
      </c>
      <c r="AP815" s="100">
        <v>0.5</v>
      </c>
      <c r="AQ815" s="100">
        <v>0</v>
      </c>
      <c r="AR815" s="99">
        <v>0</v>
      </c>
      <c r="AS815" s="6">
        <v>90000011</v>
      </c>
      <c r="AT815" s="124" t="s">
        <v>731</v>
      </c>
      <c r="AU815" s="100" t="s">
        <v>697</v>
      </c>
      <c r="AV815" s="100">
        <v>10002001</v>
      </c>
      <c r="AW815" s="100">
        <v>21201030</v>
      </c>
      <c r="AX815" s="124" t="s">
        <v>228</v>
      </c>
      <c r="AY815" s="124" t="s">
        <v>258</v>
      </c>
      <c r="AZ815" s="98">
        <v>0</v>
      </c>
      <c r="BA815" s="98">
        <v>0</v>
      </c>
      <c r="BB815" s="130" t="str">
        <f t="shared" si="89"/>
        <v>在脚底下立即释放法术,在此范围内的目标每秒造成110%攻击伤害+1550点固定伤害,目标移动速度降低50%,持续10秒</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63021306</v>
      </c>
      <c r="D816" s="124" t="s">
        <v>879</v>
      </c>
      <c r="E816" s="100">
        <v>5</v>
      </c>
      <c r="F816" s="100">
        <v>63021301</v>
      </c>
      <c r="G816" s="100">
        <v>0</v>
      </c>
      <c r="H816" s="98">
        <v>0</v>
      </c>
      <c r="I816" s="14">
        <v>0</v>
      </c>
      <c r="J816" s="14">
        <v>0</v>
      </c>
      <c r="K816" s="96">
        <v>0</v>
      </c>
      <c r="L816" s="100">
        <v>0</v>
      </c>
      <c r="M816" s="100">
        <v>0</v>
      </c>
      <c r="N816" s="100">
        <v>1</v>
      </c>
      <c r="O816" s="100">
        <v>0</v>
      </c>
      <c r="P816" s="100">
        <v>0</v>
      </c>
      <c r="Q816" s="100">
        <v>0</v>
      </c>
      <c r="R816" s="99">
        <v>0</v>
      </c>
      <c r="S816" s="98">
        <v>0</v>
      </c>
      <c r="T816" s="96">
        <v>1</v>
      </c>
      <c r="U816" s="100">
        <v>2</v>
      </c>
      <c r="V816" s="100">
        <v>0</v>
      </c>
      <c r="W816" s="100">
        <v>1.2</v>
      </c>
      <c r="X816" s="100">
        <v>2050</v>
      </c>
      <c r="Y816" s="100">
        <v>0</v>
      </c>
      <c r="Z816" s="100">
        <v>30</v>
      </c>
      <c r="AA816" s="100">
        <v>0</v>
      </c>
      <c r="AB816" s="100">
        <v>0</v>
      </c>
      <c r="AC816" s="100">
        <v>0</v>
      </c>
      <c r="AD816" s="100">
        <v>9</v>
      </c>
      <c r="AE816" s="100">
        <v>1</v>
      </c>
      <c r="AF816" s="100">
        <v>4</v>
      </c>
      <c r="AG816" s="99">
        <v>2</v>
      </c>
      <c r="AH816" s="99">
        <v>1</v>
      </c>
      <c r="AI816" s="99">
        <v>0</v>
      </c>
      <c r="AJ816" s="99">
        <v>8</v>
      </c>
      <c r="AK816" s="100">
        <v>0</v>
      </c>
      <c r="AL816" s="100">
        <v>0</v>
      </c>
      <c r="AM816" s="100">
        <v>0</v>
      </c>
      <c r="AN816" s="100">
        <v>0.5</v>
      </c>
      <c r="AO816" s="100">
        <v>10000</v>
      </c>
      <c r="AP816" s="100">
        <v>0.5</v>
      </c>
      <c r="AQ816" s="100">
        <v>0</v>
      </c>
      <c r="AR816" s="99">
        <v>0</v>
      </c>
      <c r="AS816" s="6">
        <v>90000011</v>
      </c>
      <c r="AT816" s="124" t="s">
        <v>731</v>
      </c>
      <c r="AU816" s="100" t="s">
        <v>697</v>
      </c>
      <c r="AV816" s="100">
        <v>10002001</v>
      </c>
      <c r="AW816" s="100">
        <v>21201030</v>
      </c>
      <c r="AX816" s="124" t="s">
        <v>228</v>
      </c>
      <c r="AY816" s="124" t="s">
        <v>258</v>
      </c>
      <c r="AZ816" s="98">
        <v>0</v>
      </c>
      <c r="BA816" s="98">
        <v>0</v>
      </c>
      <c r="BB816" s="130" t="str">
        <f t="shared" si="89"/>
        <v>在脚底下立即释放法术,在此范围内的目标每秒造成120%攻击伤害+2050点固定伤害,目标移动速度降低50%,持续10秒</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19.5" customHeight="1">
      <c r="C817" s="96">
        <v>63021401</v>
      </c>
      <c r="D817" s="124" t="s">
        <v>880</v>
      </c>
      <c r="E817" s="100">
        <v>0</v>
      </c>
      <c r="F817" s="100">
        <v>63021401</v>
      </c>
      <c r="G817" s="96">
        <f t="shared" ref="G817:G819" si="90">C818</f>
        <v>63021402</v>
      </c>
      <c r="H817" s="98">
        <v>0</v>
      </c>
      <c r="I817" s="11">
        <v>35</v>
      </c>
      <c r="J817" s="14">
        <v>5</v>
      </c>
      <c r="K817" s="100">
        <v>0</v>
      </c>
      <c r="L817" s="100">
        <v>0</v>
      </c>
      <c r="M817" s="100">
        <v>0</v>
      </c>
      <c r="N817" s="96">
        <v>1</v>
      </c>
      <c r="O817" s="100">
        <v>0</v>
      </c>
      <c r="P817" s="100">
        <v>0</v>
      </c>
      <c r="Q817" s="100">
        <v>0</v>
      </c>
      <c r="R817" s="99">
        <v>0</v>
      </c>
      <c r="S817" s="98">
        <v>0</v>
      </c>
      <c r="T817" s="96">
        <v>1</v>
      </c>
      <c r="U817" s="100">
        <v>2</v>
      </c>
      <c r="V817" s="100">
        <v>0</v>
      </c>
      <c r="W817" s="100">
        <v>0</v>
      </c>
      <c r="X817" s="100">
        <v>0</v>
      </c>
      <c r="Y817" s="100">
        <v>0</v>
      </c>
      <c r="Z817" s="100">
        <v>20</v>
      </c>
      <c r="AA817" s="100">
        <v>0</v>
      </c>
      <c r="AB817" s="100">
        <v>0</v>
      </c>
      <c r="AC817" s="100">
        <v>0</v>
      </c>
      <c r="AD817" s="100">
        <v>30</v>
      </c>
      <c r="AE817" s="100">
        <v>1</v>
      </c>
      <c r="AF817" s="100">
        <v>2</v>
      </c>
      <c r="AG817" s="99">
        <v>2</v>
      </c>
      <c r="AH817" s="99">
        <v>1</v>
      </c>
      <c r="AI817" s="99">
        <v>0</v>
      </c>
      <c r="AJ817" s="99">
        <v>5</v>
      </c>
      <c r="AK817" s="100">
        <v>0</v>
      </c>
      <c r="AL817" s="100">
        <v>0</v>
      </c>
      <c r="AM817" s="100">
        <v>0</v>
      </c>
      <c r="AN817" s="100">
        <v>0.5</v>
      </c>
      <c r="AO817" s="100">
        <v>2000</v>
      </c>
      <c r="AP817" s="100">
        <v>0</v>
      </c>
      <c r="AQ817" s="100">
        <v>0</v>
      </c>
      <c r="AR817" s="99">
        <v>0</v>
      </c>
      <c r="AS817" s="100" t="s">
        <v>156</v>
      </c>
      <c r="AT817" s="97" t="s">
        <v>766</v>
      </c>
      <c r="AU817" s="100" t="s">
        <v>732</v>
      </c>
      <c r="AV817" s="100">
        <v>0</v>
      </c>
      <c r="AW817" s="100">
        <v>21201040</v>
      </c>
      <c r="AX817" s="124" t="s">
        <v>881</v>
      </c>
      <c r="AY817" s="193" t="s">
        <v>2359</v>
      </c>
      <c r="AZ817" s="98">
        <v>0</v>
      </c>
      <c r="BA817" s="98">
        <v>0</v>
      </c>
      <c r="BB817" s="131" t="s">
        <v>882</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19.5" customHeight="1">
      <c r="C818" s="96">
        <v>63021402</v>
      </c>
      <c r="D818" s="124" t="s">
        <v>880</v>
      </c>
      <c r="E818" s="100">
        <v>1</v>
      </c>
      <c r="F818" s="100">
        <v>63021401</v>
      </c>
      <c r="G818" s="96">
        <f t="shared" si="90"/>
        <v>63021403</v>
      </c>
      <c r="H818" s="98">
        <v>0</v>
      </c>
      <c r="I818" s="11">
        <v>42</v>
      </c>
      <c r="J818" s="14">
        <v>2</v>
      </c>
      <c r="K818" s="100">
        <v>0</v>
      </c>
      <c r="L818" s="100">
        <v>0</v>
      </c>
      <c r="M818" s="100">
        <v>0</v>
      </c>
      <c r="N818" s="96">
        <v>1</v>
      </c>
      <c r="O818" s="100">
        <v>0</v>
      </c>
      <c r="P818" s="100">
        <v>0</v>
      </c>
      <c r="Q818" s="100">
        <v>0</v>
      </c>
      <c r="R818" s="99">
        <v>0</v>
      </c>
      <c r="S818" s="98">
        <v>0</v>
      </c>
      <c r="T818" s="96">
        <v>1</v>
      </c>
      <c r="U818" s="100">
        <v>2</v>
      </c>
      <c r="V818" s="100">
        <v>0</v>
      </c>
      <c r="W818" s="100">
        <v>0</v>
      </c>
      <c r="X818" s="100">
        <v>0</v>
      </c>
      <c r="Y818" s="100">
        <v>0</v>
      </c>
      <c r="Z818" s="100">
        <v>20</v>
      </c>
      <c r="AA818" s="100">
        <v>0</v>
      </c>
      <c r="AB818" s="100">
        <v>0</v>
      </c>
      <c r="AC818" s="100">
        <v>0</v>
      </c>
      <c r="AD818" s="100">
        <v>30</v>
      </c>
      <c r="AE818" s="100">
        <v>1</v>
      </c>
      <c r="AF818" s="100">
        <v>2</v>
      </c>
      <c r="AG818" s="99">
        <v>2</v>
      </c>
      <c r="AH818" s="99">
        <v>1</v>
      </c>
      <c r="AI818" s="99">
        <v>0</v>
      </c>
      <c r="AJ818" s="99">
        <v>5</v>
      </c>
      <c r="AK818" s="100">
        <v>0</v>
      </c>
      <c r="AL818" s="100">
        <v>0</v>
      </c>
      <c r="AM818" s="100">
        <v>0</v>
      </c>
      <c r="AN818" s="100">
        <v>0.5</v>
      </c>
      <c r="AO818" s="100">
        <v>2000</v>
      </c>
      <c r="AP818" s="100">
        <v>0</v>
      </c>
      <c r="AQ818" s="100">
        <v>0</v>
      </c>
      <c r="AR818" s="99">
        <v>0</v>
      </c>
      <c r="AS818" s="100" t="s">
        <v>156</v>
      </c>
      <c r="AT818" s="97" t="s">
        <v>766</v>
      </c>
      <c r="AU818" s="100" t="s">
        <v>732</v>
      </c>
      <c r="AV818" s="100">
        <v>0</v>
      </c>
      <c r="AW818" s="100">
        <v>21201040</v>
      </c>
      <c r="AX818" s="124" t="s">
        <v>881</v>
      </c>
      <c r="AY818" s="193" t="s">
        <v>2359</v>
      </c>
      <c r="AZ818" s="98">
        <v>0</v>
      </c>
      <c r="BA818" s="98">
        <v>0</v>
      </c>
      <c r="BB818" s="131" t="s">
        <v>882</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19.5" customHeight="1">
      <c r="C819" s="96">
        <v>63021403</v>
      </c>
      <c r="D819" s="124" t="s">
        <v>880</v>
      </c>
      <c r="E819" s="100">
        <v>2</v>
      </c>
      <c r="F819" s="100">
        <v>63021401</v>
      </c>
      <c r="G819" s="96">
        <f t="shared" si="90"/>
        <v>63021404</v>
      </c>
      <c r="H819" s="98">
        <v>0</v>
      </c>
      <c r="I819" s="11">
        <v>47</v>
      </c>
      <c r="J819" s="14">
        <v>2</v>
      </c>
      <c r="K819" s="100">
        <v>0</v>
      </c>
      <c r="L819" s="100">
        <v>0</v>
      </c>
      <c r="M819" s="100">
        <v>0</v>
      </c>
      <c r="N819" s="96">
        <v>1</v>
      </c>
      <c r="O819" s="100">
        <v>0</v>
      </c>
      <c r="P819" s="100">
        <v>0</v>
      </c>
      <c r="Q819" s="100">
        <v>0</v>
      </c>
      <c r="R819" s="99">
        <v>0</v>
      </c>
      <c r="S819" s="98">
        <v>0</v>
      </c>
      <c r="T819" s="96">
        <v>1</v>
      </c>
      <c r="U819" s="100">
        <v>2</v>
      </c>
      <c r="V819" s="100">
        <v>0</v>
      </c>
      <c r="W819" s="100">
        <v>0</v>
      </c>
      <c r="X819" s="100">
        <v>0</v>
      </c>
      <c r="Y819" s="100">
        <v>0</v>
      </c>
      <c r="Z819" s="100">
        <v>20</v>
      </c>
      <c r="AA819" s="100">
        <v>0</v>
      </c>
      <c r="AB819" s="100">
        <v>0</v>
      </c>
      <c r="AC819" s="100">
        <v>0</v>
      </c>
      <c r="AD819" s="100">
        <v>30</v>
      </c>
      <c r="AE819" s="100">
        <v>1</v>
      </c>
      <c r="AF819" s="100">
        <v>2</v>
      </c>
      <c r="AG819" s="99">
        <v>2</v>
      </c>
      <c r="AH819" s="99">
        <v>1</v>
      </c>
      <c r="AI819" s="99">
        <v>0</v>
      </c>
      <c r="AJ819" s="99">
        <v>5</v>
      </c>
      <c r="AK819" s="100">
        <v>0</v>
      </c>
      <c r="AL819" s="100">
        <v>0</v>
      </c>
      <c r="AM819" s="100">
        <v>0</v>
      </c>
      <c r="AN819" s="100">
        <v>0.5</v>
      </c>
      <c r="AO819" s="100">
        <v>2000</v>
      </c>
      <c r="AP819" s="100">
        <v>0</v>
      </c>
      <c r="AQ819" s="100">
        <v>0</v>
      </c>
      <c r="AR819" s="99">
        <v>0</v>
      </c>
      <c r="AS819" s="100" t="s">
        <v>156</v>
      </c>
      <c r="AT819" s="97" t="s">
        <v>766</v>
      </c>
      <c r="AU819" s="100" t="s">
        <v>732</v>
      </c>
      <c r="AV819" s="100">
        <v>0</v>
      </c>
      <c r="AW819" s="100">
        <v>21201040</v>
      </c>
      <c r="AX819" s="124" t="s">
        <v>881</v>
      </c>
      <c r="AY819" s="193" t="s">
        <v>2360</v>
      </c>
      <c r="AZ819" s="98">
        <v>0</v>
      </c>
      <c r="BA819" s="98">
        <v>0</v>
      </c>
      <c r="BB819" s="131" t="s">
        <v>883</v>
      </c>
      <c r="BC819" s="100">
        <v>0</v>
      </c>
      <c r="BD819" s="96">
        <v>0</v>
      </c>
      <c r="BE819" s="100">
        <v>0</v>
      </c>
      <c r="BF819" s="100">
        <v>0</v>
      </c>
      <c r="BG819" s="100">
        <v>0</v>
      </c>
      <c r="BH819" s="100">
        <v>0</v>
      </c>
      <c r="BI819" s="102">
        <v>0</v>
      </c>
      <c r="BJ819" s="99">
        <v>0</v>
      </c>
      <c r="BK819" s="99">
        <v>0</v>
      </c>
      <c r="BL819" s="99">
        <v>0</v>
      </c>
      <c r="BM819" s="99">
        <v>0</v>
      </c>
      <c r="BN819" s="99">
        <v>0</v>
      </c>
      <c r="BO819" s="99">
        <v>0</v>
      </c>
    </row>
    <row r="820" spans="3:67" ht="19.5" customHeight="1">
      <c r="C820" s="96">
        <v>63021404</v>
      </c>
      <c r="D820" s="124" t="s">
        <v>880</v>
      </c>
      <c r="E820" s="100">
        <v>3</v>
      </c>
      <c r="F820" s="100">
        <v>63021401</v>
      </c>
      <c r="G820" s="96">
        <v>0</v>
      </c>
      <c r="H820" s="98">
        <v>0</v>
      </c>
      <c r="I820" s="14">
        <v>0</v>
      </c>
      <c r="J820" s="14">
        <v>0</v>
      </c>
      <c r="K820" s="100">
        <v>0</v>
      </c>
      <c r="L820" s="100">
        <v>0</v>
      </c>
      <c r="M820" s="100">
        <v>0</v>
      </c>
      <c r="N820" s="96">
        <v>1</v>
      </c>
      <c r="O820" s="100">
        <v>0</v>
      </c>
      <c r="P820" s="100">
        <v>0</v>
      </c>
      <c r="Q820" s="100">
        <v>0</v>
      </c>
      <c r="R820" s="99">
        <v>0</v>
      </c>
      <c r="S820" s="98">
        <v>0</v>
      </c>
      <c r="T820" s="96">
        <v>1</v>
      </c>
      <c r="U820" s="100">
        <v>2</v>
      </c>
      <c r="V820" s="100">
        <v>0</v>
      </c>
      <c r="W820" s="100">
        <v>0</v>
      </c>
      <c r="X820" s="100">
        <v>0</v>
      </c>
      <c r="Y820" s="100">
        <v>0</v>
      </c>
      <c r="Z820" s="100">
        <v>20</v>
      </c>
      <c r="AA820" s="100">
        <v>0</v>
      </c>
      <c r="AB820" s="100">
        <v>0</v>
      </c>
      <c r="AC820" s="100">
        <v>0</v>
      </c>
      <c r="AD820" s="100">
        <v>30</v>
      </c>
      <c r="AE820" s="100">
        <v>1</v>
      </c>
      <c r="AF820" s="100">
        <v>2</v>
      </c>
      <c r="AG820" s="99">
        <v>2</v>
      </c>
      <c r="AH820" s="99">
        <v>1</v>
      </c>
      <c r="AI820" s="99">
        <v>0</v>
      </c>
      <c r="AJ820" s="99">
        <v>5</v>
      </c>
      <c r="AK820" s="100">
        <v>0</v>
      </c>
      <c r="AL820" s="100">
        <v>0</v>
      </c>
      <c r="AM820" s="100">
        <v>0</v>
      </c>
      <c r="AN820" s="100">
        <v>0.5</v>
      </c>
      <c r="AO820" s="100">
        <v>2000</v>
      </c>
      <c r="AP820" s="100">
        <v>0</v>
      </c>
      <c r="AQ820" s="100">
        <v>0</v>
      </c>
      <c r="AR820" s="99">
        <v>0</v>
      </c>
      <c r="AS820" s="100" t="s">
        <v>156</v>
      </c>
      <c r="AT820" s="97" t="s">
        <v>766</v>
      </c>
      <c r="AU820" s="100" t="s">
        <v>732</v>
      </c>
      <c r="AV820" s="100">
        <v>0</v>
      </c>
      <c r="AW820" s="100">
        <v>21201040</v>
      </c>
      <c r="AX820" s="124" t="s">
        <v>881</v>
      </c>
      <c r="AY820" s="193" t="s">
        <v>2361</v>
      </c>
      <c r="AZ820" s="98">
        <v>0</v>
      </c>
      <c r="BA820" s="98">
        <v>0</v>
      </c>
      <c r="BB820" s="131" t="s">
        <v>884</v>
      </c>
      <c r="BC820" s="100">
        <v>0</v>
      </c>
      <c r="BD820" s="96">
        <v>0</v>
      </c>
      <c r="BE820" s="100">
        <v>0</v>
      </c>
      <c r="BF820" s="100">
        <v>0</v>
      </c>
      <c r="BG820" s="100">
        <v>0</v>
      </c>
      <c r="BH820" s="100">
        <v>0</v>
      </c>
      <c r="BI820" s="102">
        <v>0</v>
      </c>
      <c r="BJ820" s="99">
        <v>0</v>
      </c>
      <c r="BK820" s="99">
        <v>0</v>
      </c>
      <c r="BL820" s="99">
        <v>0</v>
      </c>
      <c r="BM820" s="99">
        <v>0</v>
      </c>
      <c r="BN820" s="99">
        <v>0</v>
      </c>
      <c r="BO820" s="99">
        <v>0</v>
      </c>
    </row>
    <row r="821" spans="3:67" ht="19.5" customHeight="1">
      <c r="C821" s="96">
        <v>63021405</v>
      </c>
      <c r="D821" s="124" t="s">
        <v>880</v>
      </c>
      <c r="E821" s="100">
        <v>4</v>
      </c>
      <c r="F821" s="100">
        <v>63021401</v>
      </c>
      <c r="G821" s="96">
        <v>0</v>
      </c>
      <c r="H821" s="98">
        <v>0</v>
      </c>
      <c r="I821" s="14">
        <v>0</v>
      </c>
      <c r="J821" s="14">
        <v>0</v>
      </c>
      <c r="K821" s="100">
        <v>0</v>
      </c>
      <c r="L821" s="100">
        <v>0</v>
      </c>
      <c r="M821" s="100">
        <v>0</v>
      </c>
      <c r="N821" s="96">
        <v>1</v>
      </c>
      <c r="O821" s="100">
        <v>0</v>
      </c>
      <c r="P821" s="100">
        <v>0</v>
      </c>
      <c r="Q821" s="100">
        <v>0</v>
      </c>
      <c r="R821" s="99">
        <v>0</v>
      </c>
      <c r="S821" s="98">
        <v>0</v>
      </c>
      <c r="T821" s="96">
        <v>1</v>
      </c>
      <c r="U821" s="100">
        <v>2</v>
      </c>
      <c r="V821" s="100">
        <v>0</v>
      </c>
      <c r="W821" s="100">
        <v>0</v>
      </c>
      <c r="X821" s="100">
        <v>0</v>
      </c>
      <c r="Y821" s="100">
        <v>0</v>
      </c>
      <c r="Z821" s="100">
        <v>20</v>
      </c>
      <c r="AA821" s="100">
        <v>0</v>
      </c>
      <c r="AB821" s="100">
        <v>0</v>
      </c>
      <c r="AC821" s="100">
        <v>0</v>
      </c>
      <c r="AD821" s="100">
        <v>30</v>
      </c>
      <c r="AE821" s="100">
        <v>1</v>
      </c>
      <c r="AF821" s="100">
        <v>2</v>
      </c>
      <c r="AG821" s="99">
        <v>2</v>
      </c>
      <c r="AH821" s="99">
        <v>1</v>
      </c>
      <c r="AI821" s="99">
        <v>0</v>
      </c>
      <c r="AJ821" s="99">
        <v>5</v>
      </c>
      <c r="AK821" s="100">
        <v>0</v>
      </c>
      <c r="AL821" s="100">
        <v>0</v>
      </c>
      <c r="AM821" s="100">
        <v>0</v>
      </c>
      <c r="AN821" s="100">
        <v>0.5</v>
      </c>
      <c r="AO821" s="100">
        <v>2000</v>
      </c>
      <c r="AP821" s="100">
        <v>0</v>
      </c>
      <c r="AQ821" s="100">
        <v>0</v>
      </c>
      <c r="AR821" s="99">
        <v>0</v>
      </c>
      <c r="AS821" s="100" t="s">
        <v>156</v>
      </c>
      <c r="AT821" s="97" t="s">
        <v>766</v>
      </c>
      <c r="AU821" s="100" t="s">
        <v>732</v>
      </c>
      <c r="AV821" s="100">
        <v>0</v>
      </c>
      <c r="AW821" s="100">
        <v>21201040</v>
      </c>
      <c r="AX821" s="124" t="s">
        <v>881</v>
      </c>
      <c r="AY821" s="193" t="s">
        <v>2362</v>
      </c>
      <c r="AZ821" s="98">
        <v>0</v>
      </c>
      <c r="BA821" s="98">
        <v>0</v>
      </c>
      <c r="BB821" s="131" t="s">
        <v>885</v>
      </c>
      <c r="BC821" s="100">
        <v>0</v>
      </c>
      <c r="BD821" s="96">
        <v>0</v>
      </c>
      <c r="BE821" s="100">
        <v>0</v>
      </c>
      <c r="BF821" s="100">
        <v>0</v>
      </c>
      <c r="BG821" s="100">
        <v>0</v>
      </c>
      <c r="BH821" s="100">
        <v>0</v>
      </c>
      <c r="BI821" s="102">
        <v>0</v>
      </c>
      <c r="BJ821" s="99">
        <v>0</v>
      </c>
      <c r="BK821" s="99">
        <v>0</v>
      </c>
      <c r="BL821" s="99">
        <v>0</v>
      </c>
      <c r="BM821" s="99">
        <v>0</v>
      </c>
      <c r="BN821" s="99">
        <v>0</v>
      </c>
      <c r="BO821" s="99">
        <v>0</v>
      </c>
    </row>
    <row r="822" spans="3:67" ht="19.5" customHeight="1">
      <c r="C822" s="96">
        <v>63021406</v>
      </c>
      <c r="D822" s="124" t="s">
        <v>880</v>
      </c>
      <c r="E822" s="100">
        <v>5</v>
      </c>
      <c r="F822" s="100">
        <v>63021401</v>
      </c>
      <c r="G822" s="100">
        <v>0</v>
      </c>
      <c r="H822" s="98">
        <v>0</v>
      </c>
      <c r="I822" s="14">
        <v>0</v>
      </c>
      <c r="J822" s="14">
        <v>0</v>
      </c>
      <c r="K822" s="100">
        <v>0</v>
      </c>
      <c r="L822" s="100">
        <v>0</v>
      </c>
      <c r="M822" s="100">
        <v>0</v>
      </c>
      <c r="N822" s="96">
        <v>1</v>
      </c>
      <c r="O822" s="100">
        <v>0</v>
      </c>
      <c r="P822" s="100">
        <v>0</v>
      </c>
      <c r="Q822" s="100">
        <v>0</v>
      </c>
      <c r="R822" s="99">
        <v>0</v>
      </c>
      <c r="S822" s="98">
        <v>0</v>
      </c>
      <c r="T822" s="96">
        <v>1</v>
      </c>
      <c r="U822" s="100">
        <v>2</v>
      </c>
      <c r="V822" s="100">
        <v>0</v>
      </c>
      <c r="W822" s="100">
        <v>0</v>
      </c>
      <c r="X822" s="100">
        <v>0</v>
      </c>
      <c r="Y822" s="100">
        <v>0</v>
      </c>
      <c r="Z822" s="100">
        <v>20</v>
      </c>
      <c r="AA822" s="100">
        <v>0</v>
      </c>
      <c r="AB822" s="100">
        <v>0</v>
      </c>
      <c r="AC822" s="100">
        <v>0</v>
      </c>
      <c r="AD822" s="100">
        <v>30</v>
      </c>
      <c r="AE822" s="100">
        <v>1</v>
      </c>
      <c r="AF822" s="100">
        <v>2</v>
      </c>
      <c r="AG822" s="99">
        <v>2</v>
      </c>
      <c r="AH822" s="99">
        <v>1</v>
      </c>
      <c r="AI822" s="99">
        <v>0</v>
      </c>
      <c r="AJ822" s="99">
        <v>5</v>
      </c>
      <c r="AK822" s="100">
        <v>0</v>
      </c>
      <c r="AL822" s="100">
        <v>0</v>
      </c>
      <c r="AM822" s="100">
        <v>0</v>
      </c>
      <c r="AN822" s="100">
        <v>0.5</v>
      </c>
      <c r="AO822" s="100">
        <v>2000</v>
      </c>
      <c r="AP822" s="100">
        <v>0</v>
      </c>
      <c r="AQ822" s="100">
        <v>0</v>
      </c>
      <c r="AR822" s="99">
        <v>0</v>
      </c>
      <c r="AS822" s="100" t="s">
        <v>156</v>
      </c>
      <c r="AT822" s="97" t="s">
        <v>766</v>
      </c>
      <c r="AU822" s="100" t="s">
        <v>732</v>
      </c>
      <c r="AV822" s="100">
        <v>0</v>
      </c>
      <c r="AW822" s="100">
        <v>21201040</v>
      </c>
      <c r="AX822" s="124" t="s">
        <v>881</v>
      </c>
      <c r="AY822" s="193" t="s">
        <v>2363</v>
      </c>
      <c r="AZ822" s="98">
        <v>0</v>
      </c>
      <c r="BA822" s="98">
        <v>0</v>
      </c>
      <c r="BB822" s="131" t="s">
        <v>886</v>
      </c>
      <c r="BC822" s="100">
        <v>0</v>
      </c>
      <c r="BD822" s="96">
        <v>0</v>
      </c>
      <c r="BE822" s="100">
        <v>0</v>
      </c>
      <c r="BF822" s="100">
        <v>0</v>
      </c>
      <c r="BG822" s="100">
        <v>0</v>
      </c>
      <c r="BH822" s="100">
        <v>0</v>
      </c>
      <c r="BI822" s="102">
        <v>0</v>
      </c>
      <c r="BJ822" s="99">
        <v>0</v>
      </c>
      <c r="BK822" s="99">
        <v>0</v>
      </c>
      <c r="BL822" s="99">
        <v>0</v>
      </c>
      <c r="BM822" s="99">
        <v>0</v>
      </c>
      <c r="BN822" s="99">
        <v>0</v>
      </c>
      <c r="BO822" s="99">
        <v>0</v>
      </c>
    </row>
    <row r="823" spans="3:67" ht="20.100000000000001" customHeight="1">
      <c r="C823" s="96">
        <v>63021411</v>
      </c>
      <c r="D823" s="12" t="s">
        <v>887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888</v>
      </c>
      <c r="AZ823" s="13">
        <v>0</v>
      </c>
      <c r="BA823" s="13">
        <v>0</v>
      </c>
      <c r="BB823" s="36" t="s">
        <v>2216</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96">
        <v>63021412</v>
      </c>
      <c r="D824" s="12" t="s">
        <v>889</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2215</v>
      </c>
      <c r="AZ824" s="13">
        <v>0</v>
      </c>
      <c r="BA824" s="13">
        <v>0</v>
      </c>
      <c r="BB824" s="36" t="s">
        <v>2217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96">
        <v>63021413</v>
      </c>
      <c r="D825" s="12" t="s">
        <v>2214</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2228</v>
      </c>
      <c r="AZ825" s="13">
        <v>0</v>
      </c>
      <c r="BA825" s="13">
        <v>0</v>
      </c>
      <c r="BB825" s="36" t="s">
        <v>2218</v>
      </c>
      <c r="BC825" s="11"/>
      <c r="BD825" s="11">
        <v>0</v>
      </c>
      <c r="BE825" s="11"/>
      <c r="BF825" s="11"/>
      <c r="BG825" s="11"/>
      <c r="BH825" s="14"/>
      <c r="BI825" s="11">
        <v>0</v>
      </c>
      <c r="BJ825" s="6">
        <v>0</v>
      </c>
      <c r="BK825" s="6">
        <v>0</v>
      </c>
      <c r="BL825" s="6">
        <v>0</v>
      </c>
      <c r="BM825" s="6">
        <v>0</v>
      </c>
      <c r="BN825" s="6">
        <v>0</v>
      </c>
      <c r="BO825" s="6">
        <v>0</v>
      </c>
    </row>
    <row r="826" spans="3:67" ht="19.5" customHeight="1">
      <c r="C826" s="96">
        <v>63022101</v>
      </c>
      <c r="D826" s="133" t="s">
        <v>890</v>
      </c>
      <c r="E826" s="125">
        <v>0</v>
      </c>
      <c r="F826" s="125">
        <v>63022101</v>
      </c>
      <c r="G826" s="96">
        <f t="shared" ref="G826:G828" si="91">C827</f>
        <v>63022102</v>
      </c>
      <c r="H826" s="98">
        <v>0</v>
      </c>
      <c r="I826" s="11">
        <v>18</v>
      </c>
      <c r="J826" s="11">
        <v>5</v>
      </c>
      <c r="K826" s="125">
        <v>0</v>
      </c>
      <c r="L826" s="125">
        <v>0</v>
      </c>
      <c r="M826" s="125">
        <v>0</v>
      </c>
      <c r="N826" s="125">
        <v>1</v>
      </c>
      <c r="O826" s="125">
        <v>0</v>
      </c>
      <c r="P826" s="125">
        <v>0</v>
      </c>
      <c r="Q826" s="125">
        <v>0</v>
      </c>
      <c r="R826" s="125">
        <v>0</v>
      </c>
      <c r="S826" s="125">
        <v>0</v>
      </c>
      <c r="T826" s="125">
        <v>1</v>
      </c>
      <c r="U826" s="125">
        <v>2</v>
      </c>
      <c r="V826" s="100">
        <v>0</v>
      </c>
      <c r="W826" s="100">
        <v>3</v>
      </c>
      <c r="X826" s="100">
        <v>1800</v>
      </c>
      <c r="Y826" s="125">
        <v>0</v>
      </c>
      <c r="Z826" s="125">
        <v>20</v>
      </c>
      <c r="AA826" s="125">
        <v>0</v>
      </c>
      <c r="AB826" s="125">
        <v>0</v>
      </c>
      <c r="AC826" s="125">
        <v>0</v>
      </c>
      <c r="AD826" s="125">
        <v>9</v>
      </c>
      <c r="AE826" s="125">
        <v>1</v>
      </c>
      <c r="AF826" s="125">
        <v>3</v>
      </c>
      <c r="AG826" s="125">
        <v>2</v>
      </c>
      <c r="AH826" s="125">
        <v>2</v>
      </c>
      <c r="AI826" s="125">
        <v>0</v>
      </c>
      <c r="AJ826" s="125">
        <v>4</v>
      </c>
      <c r="AK826" s="125">
        <v>0</v>
      </c>
      <c r="AL826" s="125">
        <v>0</v>
      </c>
      <c r="AM826" s="125">
        <v>0</v>
      </c>
      <c r="AN826" s="125">
        <v>0.25</v>
      </c>
      <c r="AO826" s="125">
        <v>1500</v>
      </c>
      <c r="AP826" s="125">
        <v>0.25</v>
      </c>
      <c r="AQ826" s="125">
        <v>20</v>
      </c>
      <c r="AR826" s="125">
        <v>0</v>
      </c>
      <c r="AS826" s="125">
        <v>92002001</v>
      </c>
      <c r="AT826" s="133" t="s">
        <v>157</v>
      </c>
      <c r="AU826" s="125" t="s">
        <v>695</v>
      </c>
      <c r="AV826" s="125">
        <v>10003002</v>
      </c>
      <c r="AW826" s="125">
        <v>21202010</v>
      </c>
      <c r="AX826" s="133" t="s">
        <v>378</v>
      </c>
      <c r="AY826" s="133">
        <v>0</v>
      </c>
      <c r="AZ826" s="125">
        <v>0</v>
      </c>
      <c r="BA826" s="125">
        <v>0</v>
      </c>
      <c r="BB826" s="134"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25">
        <v>0</v>
      </c>
      <c r="BD826" s="125">
        <v>0</v>
      </c>
      <c r="BE826" s="125">
        <v>0</v>
      </c>
      <c r="BF826" s="125">
        <v>0</v>
      </c>
      <c r="BG826" s="125">
        <v>0</v>
      </c>
      <c r="BH826" s="125">
        <v>0</v>
      </c>
      <c r="BI826" s="136">
        <v>0</v>
      </c>
      <c r="BJ826" s="125">
        <v>0</v>
      </c>
      <c r="BK826" s="125">
        <v>0</v>
      </c>
      <c r="BL826" s="125">
        <v>0</v>
      </c>
      <c r="BM826" s="125">
        <v>0</v>
      </c>
      <c r="BN826" s="125">
        <v>0</v>
      </c>
      <c r="BO826" s="125">
        <v>0</v>
      </c>
    </row>
    <row r="827" spans="3:67" ht="19.5" customHeight="1">
      <c r="C827" s="96">
        <v>63022102</v>
      </c>
      <c r="D827" s="133" t="s">
        <v>890</v>
      </c>
      <c r="E827" s="125">
        <v>1</v>
      </c>
      <c r="F827" s="125">
        <v>63022101</v>
      </c>
      <c r="G827" s="96">
        <f t="shared" si="91"/>
        <v>63022103</v>
      </c>
      <c r="H827" s="98">
        <v>0</v>
      </c>
      <c r="I827" s="11">
        <v>27</v>
      </c>
      <c r="J827" s="11">
        <v>2</v>
      </c>
      <c r="K827" s="125">
        <v>0</v>
      </c>
      <c r="L827" s="125">
        <v>0</v>
      </c>
      <c r="M827" s="125">
        <v>0</v>
      </c>
      <c r="N827" s="125">
        <v>1</v>
      </c>
      <c r="O827" s="125">
        <v>0</v>
      </c>
      <c r="P827" s="125">
        <v>0</v>
      </c>
      <c r="Q827" s="125">
        <v>0</v>
      </c>
      <c r="R827" s="125">
        <v>0</v>
      </c>
      <c r="S827" s="125">
        <v>0</v>
      </c>
      <c r="T827" s="125">
        <v>1</v>
      </c>
      <c r="U827" s="125">
        <v>2</v>
      </c>
      <c r="V827" s="100">
        <v>0</v>
      </c>
      <c r="W827" s="100">
        <v>3</v>
      </c>
      <c r="X827" s="100">
        <v>1800</v>
      </c>
      <c r="Y827" s="125">
        <v>0</v>
      </c>
      <c r="Z827" s="125">
        <v>20</v>
      </c>
      <c r="AA827" s="125">
        <v>0</v>
      </c>
      <c r="AB827" s="125">
        <v>0</v>
      </c>
      <c r="AC827" s="125">
        <v>0</v>
      </c>
      <c r="AD827" s="125">
        <v>9</v>
      </c>
      <c r="AE827" s="125">
        <v>1</v>
      </c>
      <c r="AF827" s="125">
        <v>3</v>
      </c>
      <c r="AG827" s="125">
        <v>2</v>
      </c>
      <c r="AH827" s="125">
        <v>2</v>
      </c>
      <c r="AI827" s="125">
        <v>0</v>
      </c>
      <c r="AJ827" s="125">
        <v>4</v>
      </c>
      <c r="AK827" s="125">
        <v>0</v>
      </c>
      <c r="AL827" s="125">
        <v>0</v>
      </c>
      <c r="AM827" s="125">
        <v>0</v>
      </c>
      <c r="AN827" s="125">
        <v>0.25</v>
      </c>
      <c r="AO827" s="125">
        <v>1500</v>
      </c>
      <c r="AP827" s="125">
        <v>0.25</v>
      </c>
      <c r="AQ827" s="125">
        <v>20</v>
      </c>
      <c r="AR827" s="125">
        <v>0</v>
      </c>
      <c r="AS827" s="125">
        <v>92002001</v>
      </c>
      <c r="AT827" s="133" t="s">
        <v>157</v>
      </c>
      <c r="AU827" s="125" t="s">
        <v>695</v>
      </c>
      <c r="AV827" s="125">
        <v>10003002</v>
      </c>
      <c r="AW827" s="125">
        <v>21202010</v>
      </c>
      <c r="AX827" s="133" t="s">
        <v>378</v>
      </c>
      <c r="AY827" s="133">
        <v>0</v>
      </c>
      <c r="AZ827" s="125">
        <v>0</v>
      </c>
      <c r="BA827" s="125">
        <v>0</v>
      </c>
      <c r="BB827" s="134" t="str">
        <f t="shared" ref="BB827:BB831" si="92">"立即对目标范围内的怪物造成"&amp;W827*100&amp;"%攻击伤害+"&amp;X827&amp;"点固定伤害"&amp;",并使目标移动速度降低50%,持续3秒,如果目标为怪物则附带易伤状态,使其受到伤害在提升20%,持续6秒"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25">
        <v>0</v>
      </c>
      <c r="BD827" s="125">
        <v>0</v>
      </c>
      <c r="BE827" s="125">
        <v>0</v>
      </c>
      <c r="BF827" s="125">
        <v>0</v>
      </c>
      <c r="BG827" s="125">
        <v>0</v>
      </c>
      <c r="BH827" s="125">
        <v>0</v>
      </c>
      <c r="BI827" s="136">
        <v>0</v>
      </c>
      <c r="BJ827" s="125">
        <v>0</v>
      </c>
      <c r="BK827" s="125">
        <v>0</v>
      </c>
      <c r="BL827" s="125">
        <v>0</v>
      </c>
      <c r="BM827" s="125">
        <v>0</v>
      </c>
      <c r="BN827" s="125">
        <v>0</v>
      </c>
      <c r="BO827" s="125">
        <v>0</v>
      </c>
    </row>
    <row r="828" spans="3:67" ht="19.5" customHeight="1">
      <c r="C828" s="96">
        <v>63022103</v>
      </c>
      <c r="D828" s="133" t="s">
        <v>890</v>
      </c>
      <c r="E828" s="125">
        <v>2</v>
      </c>
      <c r="F828" s="125">
        <v>63022101</v>
      </c>
      <c r="G828" s="96">
        <f t="shared" si="91"/>
        <v>63022104</v>
      </c>
      <c r="H828" s="98">
        <v>0</v>
      </c>
      <c r="I828" s="11">
        <v>32</v>
      </c>
      <c r="J828" s="11">
        <v>2</v>
      </c>
      <c r="K828" s="125">
        <v>0</v>
      </c>
      <c r="L828" s="125">
        <v>0</v>
      </c>
      <c r="M828" s="125">
        <v>0</v>
      </c>
      <c r="N828" s="125">
        <v>1</v>
      </c>
      <c r="O828" s="125">
        <v>0</v>
      </c>
      <c r="P828" s="125">
        <v>0</v>
      </c>
      <c r="Q828" s="125">
        <v>0</v>
      </c>
      <c r="R828" s="125">
        <v>0</v>
      </c>
      <c r="S828" s="125">
        <v>0</v>
      </c>
      <c r="T828" s="125">
        <v>1</v>
      </c>
      <c r="U828" s="125">
        <v>2</v>
      </c>
      <c r="V828" s="100">
        <v>0</v>
      </c>
      <c r="W828" s="100">
        <v>3.5</v>
      </c>
      <c r="X828" s="100">
        <v>3600</v>
      </c>
      <c r="Y828" s="125">
        <v>0</v>
      </c>
      <c r="Z828" s="125">
        <v>20</v>
      </c>
      <c r="AA828" s="125">
        <v>0</v>
      </c>
      <c r="AB828" s="125">
        <v>0</v>
      </c>
      <c r="AC828" s="125">
        <v>0</v>
      </c>
      <c r="AD828" s="125">
        <v>9</v>
      </c>
      <c r="AE828" s="125">
        <v>1</v>
      </c>
      <c r="AF828" s="125">
        <v>3</v>
      </c>
      <c r="AG828" s="125">
        <v>2</v>
      </c>
      <c r="AH828" s="125">
        <v>2</v>
      </c>
      <c r="AI828" s="125">
        <v>0</v>
      </c>
      <c r="AJ828" s="125">
        <v>4</v>
      </c>
      <c r="AK828" s="125">
        <v>0</v>
      </c>
      <c r="AL828" s="125">
        <v>0</v>
      </c>
      <c r="AM828" s="125">
        <v>0</v>
      </c>
      <c r="AN828" s="125">
        <v>0.25</v>
      </c>
      <c r="AO828" s="125">
        <v>1500</v>
      </c>
      <c r="AP828" s="125">
        <v>0.25</v>
      </c>
      <c r="AQ828" s="125">
        <v>20</v>
      </c>
      <c r="AR828" s="125">
        <v>0</v>
      </c>
      <c r="AS828" s="125">
        <v>92002001</v>
      </c>
      <c r="AT828" s="133" t="s">
        <v>157</v>
      </c>
      <c r="AU828" s="125" t="s">
        <v>695</v>
      </c>
      <c r="AV828" s="125">
        <v>10003002</v>
      </c>
      <c r="AW828" s="125">
        <v>21202010</v>
      </c>
      <c r="AX828" s="133" t="s">
        <v>378</v>
      </c>
      <c r="AY828" s="133">
        <v>0</v>
      </c>
      <c r="AZ828" s="125">
        <v>0</v>
      </c>
      <c r="BA828" s="125">
        <v>0</v>
      </c>
      <c r="BB828" s="134" t="str">
        <f t="shared" si="92"/>
        <v>立即对目标范围内的怪物造成350%攻击伤害+3600点固定伤害,并使目标移动速度降低50%,持续3秒,如果目标为怪物则附带易伤状态,使其受到伤害在提升20%,持续6秒</v>
      </c>
      <c r="BC828" s="125">
        <v>0</v>
      </c>
      <c r="BD828" s="125">
        <v>0</v>
      </c>
      <c r="BE828" s="125">
        <v>0</v>
      </c>
      <c r="BF828" s="125">
        <v>0</v>
      </c>
      <c r="BG828" s="125">
        <v>0</v>
      </c>
      <c r="BH828" s="125">
        <v>0</v>
      </c>
      <c r="BI828" s="136">
        <v>0</v>
      </c>
      <c r="BJ828" s="125">
        <v>0</v>
      </c>
      <c r="BK828" s="125">
        <v>0</v>
      </c>
      <c r="BL828" s="125">
        <v>0</v>
      </c>
      <c r="BM828" s="125">
        <v>0</v>
      </c>
      <c r="BN828" s="125">
        <v>0</v>
      </c>
      <c r="BO828" s="125">
        <v>0</v>
      </c>
    </row>
    <row r="829" spans="3:67" ht="19.5" customHeight="1">
      <c r="C829" s="96">
        <v>63022104</v>
      </c>
      <c r="D829" s="133" t="s">
        <v>890</v>
      </c>
      <c r="E829" s="125">
        <v>3</v>
      </c>
      <c r="F829" s="125">
        <v>63022101</v>
      </c>
      <c r="G829" s="96">
        <v>0</v>
      </c>
      <c r="H829" s="98">
        <v>0</v>
      </c>
      <c r="I829" s="11">
        <v>0</v>
      </c>
      <c r="J829" s="104">
        <v>0</v>
      </c>
      <c r="K829" s="125">
        <v>0</v>
      </c>
      <c r="L829" s="125">
        <v>0</v>
      </c>
      <c r="M829" s="125">
        <v>0</v>
      </c>
      <c r="N829" s="125">
        <v>1</v>
      </c>
      <c r="O829" s="125">
        <v>0</v>
      </c>
      <c r="P829" s="125">
        <v>0</v>
      </c>
      <c r="Q829" s="125">
        <v>0</v>
      </c>
      <c r="R829" s="125">
        <v>0</v>
      </c>
      <c r="S829" s="125">
        <v>0</v>
      </c>
      <c r="T829" s="125">
        <v>1</v>
      </c>
      <c r="U829" s="125">
        <v>2</v>
      </c>
      <c r="V829" s="100">
        <v>0</v>
      </c>
      <c r="W829" s="100">
        <v>4</v>
      </c>
      <c r="X829" s="100">
        <v>5600</v>
      </c>
      <c r="Y829" s="125">
        <v>0</v>
      </c>
      <c r="Z829" s="125">
        <v>20</v>
      </c>
      <c r="AA829" s="125">
        <v>0</v>
      </c>
      <c r="AB829" s="125">
        <v>0</v>
      </c>
      <c r="AC829" s="125">
        <v>0</v>
      </c>
      <c r="AD829" s="125">
        <v>9</v>
      </c>
      <c r="AE829" s="125">
        <v>1</v>
      </c>
      <c r="AF829" s="125">
        <v>3</v>
      </c>
      <c r="AG829" s="125">
        <v>2</v>
      </c>
      <c r="AH829" s="125">
        <v>2</v>
      </c>
      <c r="AI829" s="125">
        <v>0</v>
      </c>
      <c r="AJ829" s="125">
        <v>4</v>
      </c>
      <c r="AK829" s="125">
        <v>0</v>
      </c>
      <c r="AL829" s="125">
        <v>0</v>
      </c>
      <c r="AM829" s="125">
        <v>0</v>
      </c>
      <c r="AN829" s="125">
        <v>0.25</v>
      </c>
      <c r="AO829" s="125">
        <v>1500</v>
      </c>
      <c r="AP829" s="125">
        <v>0.25</v>
      </c>
      <c r="AQ829" s="125">
        <v>20</v>
      </c>
      <c r="AR829" s="125">
        <v>0</v>
      </c>
      <c r="AS829" s="125">
        <v>92002001</v>
      </c>
      <c r="AT829" s="133" t="s">
        <v>157</v>
      </c>
      <c r="AU829" s="125" t="s">
        <v>695</v>
      </c>
      <c r="AV829" s="125">
        <v>10003002</v>
      </c>
      <c r="AW829" s="125">
        <v>21202010</v>
      </c>
      <c r="AX829" s="133" t="s">
        <v>378</v>
      </c>
      <c r="AY829" s="133">
        <v>0</v>
      </c>
      <c r="AZ829" s="125">
        <v>0</v>
      </c>
      <c r="BA829" s="125">
        <v>0</v>
      </c>
      <c r="BB829" s="134" t="str">
        <f t="shared" si="92"/>
        <v>立即对目标范围内的怪物造成400%攻击伤害+5600点固定伤害,并使目标移动速度降低50%,持续3秒,如果目标为怪物则附带易伤状态,使其受到伤害在提升20%,持续6秒</v>
      </c>
      <c r="BC829" s="125">
        <v>0</v>
      </c>
      <c r="BD829" s="125">
        <v>0</v>
      </c>
      <c r="BE829" s="125">
        <v>0</v>
      </c>
      <c r="BF829" s="125">
        <v>0</v>
      </c>
      <c r="BG829" s="125">
        <v>0</v>
      </c>
      <c r="BH829" s="125">
        <v>0</v>
      </c>
      <c r="BI829" s="136">
        <v>0</v>
      </c>
      <c r="BJ829" s="125">
        <v>0</v>
      </c>
      <c r="BK829" s="125">
        <v>0</v>
      </c>
      <c r="BL829" s="125">
        <v>0</v>
      </c>
      <c r="BM829" s="125">
        <v>0</v>
      </c>
      <c r="BN829" s="125">
        <v>0</v>
      </c>
      <c r="BO829" s="125">
        <v>0</v>
      </c>
    </row>
    <row r="830" spans="3:67" ht="19.5" customHeight="1">
      <c r="C830" s="96">
        <v>63022105</v>
      </c>
      <c r="D830" s="133" t="s">
        <v>890</v>
      </c>
      <c r="E830" s="125">
        <v>4</v>
      </c>
      <c r="F830" s="125">
        <v>63022101</v>
      </c>
      <c r="G830" s="96">
        <v>0</v>
      </c>
      <c r="H830" s="98">
        <v>0</v>
      </c>
      <c r="I830" s="11">
        <v>0</v>
      </c>
      <c r="J830" s="11">
        <v>0</v>
      </c>
      <c r="K830" s="125">
        <v>0</v>
      </c>
      <c r="L830" s="125">
        <v>0</v>
      </c>
      <c r="M830" s="125">
        <v>0</v>
      </c>
      <c r="N830" s="125">
        <v>1</v>
      </c>
      <c r="O830" s="125">
        <v>0</v>
      </c>
      <c r="P830" s="125">
        <v>0</v>
      </c>
      <c r="Q830" s="125">
        <v>0</v>
      </c>
      <c r="R830" s="125">
        <v>0</v>
      </c>
      <c r="S830" s="125">
        <v>0</v>
      </c>
      <c r="T830" s="125">
        <v>1</v>
      </c>
      <c r="U830" s="125">
        <v>2</v>
      </c>
      <c r="V830" s="100">
        <v>0</v>
      </c>
      <c r="W830" s="100">
        <v>4.5</v>
      </c>
      <c r="X830" s="100">
        <v>8000</v>
      </c>
      <c r="Y830" s="125">
        <v>0</v>
      </c>
      <c r="Z830" s="125">
        <v>20</v>
      </c>
      <c r="AA830" s="125">
        <v>0</v>
      </c>
      <c r="AB830" s="125">
        <v>0</v>
      </c>
      <c r="AC830" s="125">
        <v>0</v>
      </c>
      <c r="AD830" s="125">
        <v>9</v>
      </c>
      <c r="AE830" s="125">
        <v>1</v>
      </c>
      <c r="AF830" s="125">
        <v>3</v>
      </c>
      <c r="AG830" s="125">
        <v>2</v>
      </c>
      <c r="AH830" s="125">
        <v>2</v>
      </c>
      <c r="AI830" s="125">
        <v>0</v>
      </c>
      <c r="AJ830" s="125">
        <v>4</v>
      </c>
      <c r="AK830" s="125">
        <v>0</v>
      </c>
      <c r="AL830" s="125">
        <v>0</v>
      </c>
      <c r="AM830" s="125">
        <v>0</v>
      </c>
      <c r="AN830" s="125">
        <v>0.25</v>
      </c>
      <c r="AO830" s="125">
        <v>1500</v>
      </c>
      <c r="AP830" s="125">
        <v>0.25</v>
      </c>
      <c r="AQ830" s="125">
        <v>20</v>
      </c>
      <c r="AR830" s="125">
        <v>0</v>
      </c>
      <c r="AS830" s="125">
        <v>92002001</v>
      </c>
      <c r="AT830" s="133" t="s">
        <v>157</v>
      </c>
      <c r="AU830" s="125" t="s">
        <v>695</v>
      </c>
      <c r="AV830" s="125">
        <v>10003002</v>
      </c>
      <c r="AW830" s="125">
        <v>21202010</v>
      </c>
      <c r="AX830" s="133" t="s">
        <v>378</v>
      </c>
      <c r="AY830" s="133">
        <v>0</v>
      </c>
      <c r="AZ830" s="125">
        <v>0</v>
      </c>
      <c r="BA830" s="125">
        <v>0</v>
      </c>
      <c r="BB830" s="134" t="str">
        <f t="shared" si="92"/>
        <v>立即对目标范围内的怪物造成450%攻击伤害+8000点固定伤害,并使目标移动速度降低50%,持续3秒,如果目标为怪物则附带易伤状态,使其受到伤害在提升20%,持续6秒</v>
      </c>
      <c r="BC830" s="125">
        <v>0</v>
      </c>
      <c r="BD830" s="125">
        <v>0</v>
      </c>
      <c r="BE830" s="125">
        <v>0</v>
      </c>
      <c r="BF830" s="125">
        <v>0</v>
      </c>
      <c r="BG830" s="125">
        <v>0</v>
      </c>
      <c r="BH830" s="125">
        <v>0</v>
      </c>
      <c r="BI830" s="136">
        <v>0</v>
      </c>
      <c r="BJ830" s="125">
        <v>0</v>
      </c>
      <c r="BK830" s="125">
        <v>0</v>
      </c>
      <c r="BL830" s="125">
        <v>0</v>
      </c>
      <c r="BM830" s="125">
        <v>0</v>
      </c>
      <c r="BN830" s="125">
        <v>0</v>
      </c>
      <c r="BO830" s="125">
        <v>0</v>
      </c>
    </row>
    <row r="831" spans="3:67" ht="19.5" customHeight="1">
      <c r="C831" s="96">
        <v>63022106</v>
      </c>
      <c r="D831" s="133" t="s">
        <v>890</v>
      </c>
      <c r="E831" s="125">
        <v>5</v>
      </c>
      <c r="F831" s="125">
        <v>63022101</v>
      </c>
      <c r="G831" s="100">
        <v>0</v>
      </c>
      <c r="H831" s="98">
        <v>0</v>
      </c>
      <c r="I831" s="11">
        <v>0</v>
      </c>
      <c r="J831" s="11">
        <v>0</v>
      </c>
      <c r="K831" s="125">
        <v>0</v>
      </c>
      <c r="L831" s="125">
        <v>0</v>
      </c>
      <c r="M831" s="125">
        <v>0</v>
      </c>
      <c r="N831" s="125">
        <v>1</v>
      </c>
      <c r="O831" s="125">
        <v>0</v>
      </c>
      <c r="P831" s="125">
        <v>0</v>
      </c>
      <c r="Q831" s="125">
        <v>0</v>
      </c>
      <c r="R831" s="125">
        <v>0</v>
      </c>
      <c r="S831" s="125">
        <v>0</v>
      </c>
      <c r="T831" s="125">
        <v>1</v>
      </c>
      <c r="U831" s="125">
        <v>2</v>
      </c>
      <c r="V831" s="100">
        <v>0</v>
      </c>
      <c r="W831" s="100">
        <v>5</v>
      </c>
      <c r="X831" s="100">
        <v>10400</v>
      </c>
      <c r="Y831" s="125">
        <v>0</v>
      </c>
      <c r="Z831" s="125">
        <v>20</v>
      </c>
      <c r="AA831" s="125">
        <v>0</v>
      </c>
      <c r="AB831" s="125">
        <v>0</v>
      </c>
      <c r="AC831" s="125">
        <v>0</v>
      </c>
      <c r="AD831" s="125">
        <v>9</v>
      </c>
      <c r="AE831" s="125">
        <v>1</v>
      </c>
      <c r="AF831" s="125">
        <v>3</v>
      </c>
      <c r="AG831" s="125">
        <v>2</v>
      </c>
      <c r="AH831" s="125">
        <v>2</v>
      </c>
      <c r="AI831" s="125">
        <v>0</v>
      </c>
      <c r="AJ831" s="125">
        <v>4</v>
      </c>
      <c r="AK831" s="125">
        <v>0</v>
      </c>
      <c r="AL831" s="125">
        <v>0</v>
      </c>
      <c r="AM831" s="125">
        <v>0</v>
      </c>
      <c r="AN831" s="125">
        <v>0.25</v>
      </c>
      <c r="AO831" s="125">
        <v>1500</v>
      </c>
      <c r="AP831" s="125">
        <v>0.25</v>
      </c>
      <c r="AQ831" s="125">
        <v>20</v>
      </c>
      <c r="AR831" s="125">
        <v>0</v>
      </c>
      <c r="AS831" s="125">
        <v>92002001</v>
      </c>
      <c r="AT831" s="133" t="s">
        <v>157</v>
      </c>
      <c r="AU831" s="125" t="s">
        <v>695</v>
      </c>
      <c r="AV831" s="125">
        <v>10003002</v>
      </c>
      <c r="AW831" s="125">
        <v>21202010</v>
      </c>
      <c r="AX831" s="133" t="s">
        <v>378</v>
      </c>
      <c r="AY831" s="133">
        <v>0</v>
      </c>
      <c r="AZ831" s="125">
        <v>0</v>
      </c>
      <c r="BA831" s="125">
        <v>0</v>
      </c>
      <c r="BB831" s="134" t="str">
        <f t="shared" si="92"/>
        <v>立即对目标范围内的怪物造成500%攻击伤害+10400点固定伤害,并使目标移动速度降低50%,持续3秒,如果目标为怪物则附带易伤状态,使其受到伤害在提升20%,持续6秒</v>
      </c>
      <c r="BC831" s="125">
        <v>0</v>
      </c>
      <c r="BD831" s="125">
        <v>0</v>
      </c>
      <c r="BE831" s="125">
        <v>0</v>
      </c>
      <c r="BF831" s="125">
        <v>0</v>
      </c>
      <c r="BG831" s="125">
        <v>0</v>
      </c>
      <c r="BH831" s="125">
        <v>0</v>
      </c>
      <c r="BI831" s="136">
        <v>0</v>
      </c>
      <c r="BJ831" s="125">
        <v>0</v>
      </c>
      <c r="BK831" s="125">
        <v>0</v>
      </c>
      <c r="BL831" s="125">
        <v>0</v>
      </c>
      <c r="BM831" s="125">
        <v>0</v>
      </c>
      <c r="BN831" s="125">
        <v>0</v>
      </c>
      <c r="BO831" s="125">
        <v>0</v>
      </c>
    </row>
    <row r="832" spans="3:67" ht="20.100000000000001" customHeight="1">
      <c r="C832" s="96">
        <v>63022201</v>
      </c>
      <c r="D832" s="123" t="s">
        <v>891</v>
      </c>
      <c r="E832" s="100">
        <v>0</v>
      </c>
      <c r="F832" s="100">
        <v>63022201</v>
      </c>
      <c r="G832" s="96">
        <f t="shared" ref="G832:G834" si="93">C833</f>
        <v>63022202</v>
      </c>
      <c r="H832" s="98">
        <v>0</v>
      </c>
      <c r="I832" s="11">
        <v>25</v>
      </c>
      <c r="J832" s="11">
        <v>5</v>
      </c>
      <c r="K832" s="100">
        <v>0</v>
      </c>
      <c r="L832" s="96">
        <v>0</v>
      </c>
      <c r="M832" s="96">
        <v>0</v>
      </c>
      <c r="N832" s="96">
        <v>1</v>
      </c>
      <c r="O832" s="96">
        <v>0</v>
      </c>
      <c r="P832" s="96">
        <v>1</v>
      </c>
      <c r="Q832" s="96">
        <v>0</v>
      </c>
      <c r="R832" s="99">
        <v>0</v>
      </c>
      <c r="S832" s="96">
        <v>0</v>
      </c>
      <c r="T832" s="96">
        <v>1</v>
      </c>
      <c r="U832" s="96">
        <v>2</v>
      </c>
      <c r="V832" s="96">
        <v>0</v>
      </c>
      <c r="W832" s="99">
        <v>2</v>
      </c>
      <c r="X832" s="99">
        <v>750</v>
      </c>
      <c r="Y832" s="125">
        <v>0</v>
      </c>
      <c r="Z832" s="96">
        <v>25</v>
      </c>
      <c r="AA832" s="96">
        <v>0</v>
      </c>
      <c r="AB832" s="96">
        <v>0</v>
      </c>
      <c r="AC832" s="96">
        <v>0</v>
      </c>
      <c r="AD832" s="96">
        <v>9</v>
      </c>
      <c r="AE832" s="96">
        <v>1</v>
      </c>
      <c r="AF832" s="96">
        <v>3</v>
      </c>
      <c r="AG832" s="99">
        <v>0</v>
      </c>
      <c r="AH832" s="99">
        <v>2</v>
      </c>
      <c r="AI832" s="99">
        <v>0</v>
      </c>
      <c r="AJ832" s="99">
        <v>2</v>
      </c>
      <c r="AK832" s="96">
        <v>0</v>
      </c>
      <c r="AL832" s="96">
        <v>0</v>
      </c>
      <c r="AM832" s="96">
        <v>0</v>
      </c>
      <c r="AN832" s="96">
        <v>0.5</v>
      </c>
      <c r="AO832" s="125">
        <v>1500</v>
      </c>
      <c r="AP832" s="96">
        <v>0.5</v>
      </c>
      <c r="AQ832" s="125">
        <v>20</v>
      </c>
      <c r="AR832" s="99">
        <v>0</v>
      </c>
      <c r="AS832" s="96">
        <v>92000028</v>
      </c>
      <c r="AT832" s="124" t="s">
        <v>195</v>
      </c>
      <c r="AU832" s="96" t="s">
        <v>892</v>
      </c>
      <c r="AV832" s="100">
        <v>10000007</v>
      </c>
      <c r="AW832" s="100">
        <v>21202020</v>
      </c>
      <c r="AX832" s="124" t="s">
        <v>378</v>
      </c>
      <c r="AY832" s="99" t="s">
        <v>873</v>
      </c>
      <c r="AZ832" s="98">
        <v>0</v>
      </c>
      <c r="BA832" s="98">
        <v>0</v>
      </c>
      <c r="BB832" s="134"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96">
        <v>0</v>
      </c>
      <c r="BD832" s="96">
        <v>0</v>
      </c>
      <c r="BE832" s="96">
        <v>0</v>
      </c>
      <c r="BF832" s="96">
        <v>0</v>
      </c>
      <c r="BG832" s="96">
        <v>0</v>
      </c>
      <c r="BH832" s="96">
        <v>0</v>
      </c>
      <c r="BI832" s="102">
        <v>0</v>
      </c>
      <c r="BJ832" s="99">
        <v>0</v>
      </c>
      <c r="BK832" s="99">
        <v>0</v>
      </c>
      <c r="BL832" s="99">
        <v>0</v>
      </c>
      <c r="BM832" s="99">
        <v>0</v>
      </c>
      <c r="BN832" s="99">
        <v>0</v>
      </c>
      <c r="BO832" s="99">
        <v>0</v>
      </c>
    </row>
    <row r="833" spans="3:67" ht="20.100000000000001" customHeight="1">
      <c r="C833" s="96">
        <v>63022202</v>
      </c>
      <c r="D833" s="123" t="s">
        <v>891</v>
      </c>
      <c r="E833" s="100">
        <v>1</v>
      </c>
      <c r="F833" s="100">
        <v>63022201</v>
      </c>
      <c r="G833" s="96">
        <f t="shared" si="93"/>
        <v>63022203</v>
      </c>
      <c r="H833" s="98">
        <v>0</v>
      </c>
      <c r="I833" s="11">
        <v>32</v>
      </c>
      <c r="J833" s="11">
        <v>2</v>
      </c>
      <c r="K833" s="100">
        <v>0</v>
      </c>
      <c r="L833" s="96">
        <v>0</v>
      </c>
      <c r="M833" s="96">
        <v>0</v>
      </c>
      <c r="N833" s="96">
        <v>1</v>
      </c>
      <c r="O833" s="96">
        <v>0</v>
      </c>
      <c r="P833" s="96">
        <v>1</v>
      </c>
      <c r="Q833" s="96">
        <v>0</v>
      </c>
      <c r="R833" s="99">
        <v>0</v>
      </c>
      <c r="S833" s="96">
        <v>0</v>
      </c>
      <c r="T833" s="96">
        <v>1</v>
      </c>
      <c r="U833" s="96">
        <v>2</v>
      </c>
      <c r="V833" s="96">
        <v>0</v>
      </c>
      <c r="W833" s="99">
        <v>2</v>
      </c>
      <c r="X833" s="99">
        <v>750</v>
      </c>
      <c r="Y833" s="125">
        <v>0</v>
      </c>
      <c r="Z833" s="96">
        <v>25</v>
      </c>
      <c r="AA833" s="96">
        <v>0</v>
      </c>
      <c r="AB833" s="96">
        <v>0</v>
      </c>
      <c r="AC833" s="96">
        <v>0</v>
      </c>
      <c r="AD833" s="96">
        <v>9</v>
      </c>
      <c r="AE833" s="96">
        <v>1</v>
      </c>
      <c r="AF833" s="96">
        <v>3</v>
      </c>
      <c r="AG833" s="99">
        <v>0</v>
      </c>
      <c r="AH833" s="99">
        <v>2</v>
      </c>
      <c r="AI833" s="99">
        <v>0</v>
      </c>
      <c r="AJ833" s="99">
        <v>2</v>
      </c>
      <c r="AK833" s="96">
        <v>0</v>
      </c>
      <c r="AL833" s="96">
        <v>0</v>
      </c>
      <c r="AM833" s="96">
        <v>0</v>
      </c>
      <c r="AN833" s="96">
        <v>0.5</v>
      </c>
      <c r="AO833" s="125">
        <v>1500</v>
      </c>
      <c r="AP833" s="96">
        <v>0.5</v>
      </c>
      <c r="AQ833" s="125">
        <v>20</v>
      </c>
      <c r="AR833" s="99">
        <v>0</v>
      </c>
      <c r="AS833" s="96">
        <v>92000028</v>
      </c>
      <c r="AT833" s="124" t="s">
        <v>195</v>
      </c>
      <c r="AU833" s="96" t="s">
        <v>892</v>
      </c>
      <c r="AV833" s="100">
        <v>10000007</v>
      </c>
      <c r="AW833" s="100">
        <v>21202020</v>
      </c>
      <c r="AX833" s="124" t="s">
        <v>378</v>
      </c>
      <c r="AY833" s="99" t="s">
        <v>873</v>
      </c>
      <c r="AZ833" s="98">
        <v>0</v>
      </c>
      <c r="BA833" s="98">
        <v>0</v>
      </c>
      <c r="BB833" s="134" t="str">
        <f t="shared" ref="BB833:BB837" si="94">"每次向前方释放5个烈焰飓风，每个飓风可以对目标造成"&amp;W833*100&amp;"%攻击伤害+"&amp;X833&amp;"点固定伤害"&amp;",并使目标造成眩晕效果,持续1秒"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96">
        <v>0</v>
      </c>
      <c r="BD833" s="96">
        <v>0</v>
      </c>
      <c r="BE833" s="96">
        <v>0</v>
      </c>
      <c r="BF833" s="96">
        <v>0</v>
      </c>
      <c r="BG833" s="96">
        <v>0</v>
      </c>
      <c r="BH833" s="96">
        <v>0</v>
      </c>
      <c r="BI833" s="102">
        <v>0</v>
      </c>
      <c r="BJ833" s="99">
        <v>0</v>
      </c>
      <c r="BK833" s="99">
        <v>0</v>
      </c>
      <c r="BL833" s="99">
        <v>0</v>
      </c>
      <c r="BM833" s="99">
        <v>0</v>
      </c>
      <c r="BN833" s="99">
        <v>0</v>
      </c>
      <c r="BO833" s="99">
        <v>0</v>
      </c>
    </row>
    <row r="834" spans="3:67" ht="20.100000000000001" customHeight="1">
      <c r="C834" s="96">
        <v>63022203</v>
      </c>
      <c r="D834" s="123" t="s">
        <v>891</v>
      </c>
      <c r="E834" s="100">
        <v>2</v>
      </c>
      <c r="F834" s="100">
        <v>63022201</v>
      </c>
      <c r="G834" s="96">
        <f t="shared" si="93"/>
        <v>63022204</v>
      </c>
      <c r="H834" s="98">
        <v>0</v>
      </c>
      <c r="I834" s="11">
        <v>37</v>
      </c>
      <c r="J834" s="11">
        <v>2</v>
      </c>
      <c r="K834" s="100">
        <v>0</v>
      </c>
      <c r="L834" s="96">
        <v>0</v>
      </c>
      <c r="M834" s="96">
        <v>0</v>
      </c>
      <c r="N834" s="96">
        <v>1</v>
      </c>
      <c r="O834" s="96">
        <v>0</v>
      </c>
      <c r="P834" s="96">
        <v>1</v>
      </c>
      <c r="Q834" s="96">
        <v>0</v>
      </c>
      <c r="R834" s="99">
        <v>0</v>
      </c>
      <c r="S834" s="96">
        <v>0</v>
      </c>
      <c r="T834" s="96">
        <v>1</v>
      </c>
      <c r="U834" s="96">
        <v>2</v>
      </c>
      <c r="V834" s="96">
        <v>0</v>
      </c>
      <c r="W834" s="99">
        <v>2.25</v>
      </c>
      <c r="X834" s="99">
        <v>1500</v>
      </c>
      <c r="Y834" s="125">
        <v>0</v>
      </c>
      <c r="Z834" s="96">
        <v>25</v>
      </c>
      <c r="AA834" s="96">
        <v>0</v>
      </c>
      <c r="AB834" s="96">
        <v>0</v>
      </c>
      <c r="AC834" s="96">
        <v>0</v>
      </c>
      <c r="AD834" s="96">
        <v>9</v>
      </c>
      <c r="AE834" s="96">
        <v>1</v>
      </c>
      <c r="AF834" s="96">
        <v>3</v>
      </c>
      <c r="AG834" s="99">
        <v>0</v>
      </c>
      <c r="AH834" s="99">
        <v>2</v>
      </c>
      <c r="AI834" s="99">
        <v>0</v>
      </c>
      <c r="AJ834" s="99">
        <v>2</v>
      </c>
      <c r="AK834" s="96">
        <v>0</v>
      </c>
      <c r="AL834" s="96">
        <v>0</v>
      </c>
      <c r="AM834" s="96">
        <v>0</v>
      </c>
      <c r="AN834" s="96">
        <v>0.5</v>
      </c>
      <c r="AO834" s="125">
        <v>1500</v>
      </c>
      <c r="AP834" s="96">
        <v>0.5</v>
      </c>
      <c r="AQ834" s="125">
        <v>20</v>
      </c>
      <c r="AR834" s="99">
        <v>0</v>
      </c>
      <c r="AS834" s="96">
        <v>92000028</v>
      </c>
      <c r="AT834" s="124" t="s">
        <v>195</v>
      </c>
      <c r="AU834" s="96" t="s">
        <v>892</v>
      </c>
      <c r="AV834" s="100">
        <v>10000007</v>
      </c>
      <c r="AW834" s="100">
        <v>21202020</v>
      </c>
      <c r="AX834" s="124" t="s">
        <v>378</v>
      </c>
      <c r="AY834" s="99" t="s">
        <v>873</v>
      </c>
      <c r="AZ834" s="98">
        <v>0</v>
      </c>
      <c r="BA834" s="98">
        <v>0</v>
      </c>
      <c r="BB834" s="134" t="str">
        <f t="shared" si="94"/>
        <v>每次向前方释放5个烈焰飓风，每个飓风可以对目标造成225%攻击伤害+1500点固定伤害,并使目标造成眩晕效果,持续1秒</v>
      </c>
      <c r="BC834" s="96">
        <v>0</v>
      </c>
      <c r="BD834" s="96">
        <v>0</v>
      </c>
      <c r="BE834" s="96">
        <v>0</v>
      </c>
      <c r="BF834" s="96">
        <v>0</v>
      </c>
      <c r="BG834" s="96">
        <v>0</v>
      </c>
      <c r="BH834" s="96">
        <v>0</v>
      </c>
      <c r="BI834" s="102">
        <v>0</v>
      </c>
      <c r="BJ834" s="99">
        <v>0</v>
      </c>
      <c r="BK834" s="99">
        <v>0</v>
      </c>
      <c r="BL834" s="99">
        <v>0</v>
      </c>
      <c r="BM834" s="99">
        <v>0</v>
      </c>
      <c r="BN834" s="99">
        <v>0</v>
      </c>
      <c r="BO834" s="99">
        <v>0</v>
      </c>
    </row>
    <row r="835" spans="3:67" ht="20.100000000000001" customHeight="1">
      <c r="C835" s="96">
        <v>63022204</v>
      </c>
      <c r="D835" s="123" t="s">
        <v>891</v>
      </c>
      <c r="E835" s="100">
        <v>3</v>
      </c>
      <c r="F835" s="100">
        <v>63022201</v>
      </c>
      <c r="G835" s="96">
        <v>0</v>
      </c>
      <c r="H835" s="98">
        <v>0</v>
      </c>
      <c r="I835" s="11">
        <v>0</v>
      </c>
      <c r="J835" s="11">
        <v>0</v>
      </c>
      <c r="K835" s="100">
        <v>0</v>
      </c>
      <c r="L835" s="96">
        <v>0</v>
      </c>
      <c r="M835" s="96">
        <v>0</v>
      </c>
      <c r="N835" s="96">
        <v>1</v>
      </c>
      <c r="O835" s="96">
        <v>0</v>
      </c>
      <c r="P835" s="96">
        <v>1</v>
      </c>
      <c r="Q835" s="96">
        <v>0</v>
      </c>
      <c r="R835" s="99">
        <v>0</v>
      </c>
      <c r="S835" s="96">
        <v>0</v>
      </c>
      <c r="T835" s="96">
        <v>1</v>
      </c>
      <c r="U835" s="96">
        <v>2</v>
      </c>
      <c r="V835" s="96">
        <v>0</v>
      </c>
      <c r="W835" s="99">
        <v>2.5</v>
      </c>
      <c r="X835" s="99">
        <v>2250</v>
      </c>
      <c r="Y835" s="125">
        <v>0</v>
      </c>
      <c r="Z835" s="96">
        <v>25</v>
      </c>
      <c r="AA835" s="96">
        <v>0</v>
      </c>
      <c r="AB835" s="96">
        <v>0</v>
      </c>
      <c r="AC835" s="96">
        <v>0</v>
      </c>
      <c r="AD835" s="96">
        <v>9</v>
      </c>
      <c r="AE835" s="96">
        <v>1</v>
      </c>
      <c r="AF835" s="96">
        <v>3</v>
      </c>
      <c r="AG835" s="99">
        <v>0</v>
      </c>
      <c r="AH835" s="99">
        <v>2</v>
      </c>
      <c r="AI835" s="99">
        <v>0</v>
      </c>
      <c r="AJ835" s="99">
        <v>2</v>
      </c>
      <c r="AK835" s="96">
        <v>0</v>
      </c>
      <c r="AL835" s="96">
        <v>0</v>
      </c>
      <c r="AM835" s="96">
        <v>0</v>
      </c>
      <c r="AN835" s="96">
        <v>0.5</v>
      </c>
      <c r="AO835" s="125">
        <v>1500</v>
      </c>
      <c r="AP835" s="96">
        <v>0.5</v>
      </c>
      <c r="AQ835" s="125">
        <v>20</v>
      </c>
      <c r="AR835" s="99">
        <v>0</v>
      </c>
      <c r="AS835" s="96">
        <v>92000028</v>
      </c>
      <c r="AT835" s="124" t="s">
        <v>195</v>
      </c>
      <c r="AU835" s="96" t="s">
        <v>892</v>
      </c>
      <c r="AV835" s="100">
        <v>10000007</v>
      </c>
      <c r="AW835" s="100">
        <v>21202020</v>
      </c>
      <c r="AX835" s="124" t="s">
        <v>378</v>
      </c>
      <c r="AY835" s="99" t="s">
        <v>873</v>
      </c>
      <c r="AZ835" s="98">
        <v>0</v>
      </c>
      <c r="BA835" s="98">
        <v>0</v>
      </c>
      <c r="BB835" s="134" t="str">
        <f t="shared" si="94"/>
        <v>每次向前方释放5个烈焰飓风，每个飓风可以对目标造成250%攻击伤害+2250点固定伤害,并使目标造成眩晕效果,持续1秒</v>
      </c>
      <c r="BC835" s="96">
        <v>0</v>
      </c>
      <c r="BD835" s="96">
        <v>0</v>
      </c>
      <c r="BE835" s="96">
        <v>0</v>
      </c>
      <c r="BF835" s="96">
        <v>0</v>
      </c>
      <c r="BG835" s="96">
        <v>0</v>
      </c>
      <c r="BH835" s="96">
        <v>0</v>
      </c>
      <c r="BI835" s="102">
        <v>0</v>
      </c>
      <c r="BJ835" s="99">
        <v>0</v>
      </c>
      <c r="BK835" s="99">
        <v>0</v>
      </c>
      <c r="BL835" s="99">
        <v>0</v>
      </c>
      <c r="BM835" s="99">
        <v>0</v>
      </c>
      <c r="BN835" s="99">
        <v>0</v>
      </c>
      <c r="BO835" s="99">
        <v>0</v>
      </c>
    </row>
    <row r="836" spans="3:67" ht="20.100000000000001" customHeight="1">
      <c r="C836" s="96">
        <v>63022205</v>
      </c>
      <c r="D836" s="123" t="s">
        <v>891</v>
      </c>
      <c r="E836" s="100">
        <v>4</v>
      </c>
      <c r="F836" s="100">
        <v>63022201</v>
      </c>
      <c r="G836" s="96">
        <v>0</v>
      </c>
      <c r="H836" s="98">
        <v>0</v>
      </c>
      <c r="I836" s="11">
        <v>0</v>
      </c>
      <c r="J836" s="11">
        <v>0</v>
      </c>
      <c r="K836" s="100">
        <v>0</v>
      </c>
      <c r="L836" s="96">
        <v>0</v>
      </c>
      <c r="M836" s="96">
        <v>0</v>
      </c>
      <c r="N836" s="96">
        <v>1</v>
      </c>
      <c r="O836" s="96">
        <v>0</v>
      </c>
      <c r="P836" s="96">
        <v>1</v>
      </c>
      <c r="Q836" s="96">
        <v>0</v>
      </c>
      <c r="R836" s="99">
        <v>0</v>
      </c>
      <c r="S836" s="96">
        <v>0</v>
      </c>
      <c r="T836" s="96">
        <v>1</v>
      </c>
      <c r="U836" s="96">
        <v>2</v>
      </c>
      <c r="V836" s="96">
        <v>0</v>
      </c>
      <c r="W836" s="99">
        <v>2.75</v>
      </c>
      <c r="X836" s="99">
        <v>3250</v>
      </c>
      <c r="Y836" s="125">
        <v>0</v>
      </c>
      <c r="Z836" s="96">
        <v>25</v>
      </c>
      <c r="AA836" s="96">
        <v>0</v>
      </c>
      <c r="AB836" s="96">
        <v>0</v>
      </c>
      <c r="AC836" s="96">
        <v>0</v>
      </c>
      <c r="AD836" s="96">
        <v>9</v>
      </c>
      <c r="AE836" s="96">
        <v>1</v>
      </c>
      <c r="AF836" s="96">
        <v>3</v>
      </c>
      <c r="AG836" s="99">
        <v>0</v>
      </c>
      <c r="AH836" s="99">
        <v>2</v>
      </c>
      <c r="AI836" s="99">
        <v>0</v>
      </c>
      <c r="AJ836" s="99">
        <v>2</v>
      </c>
      <c r="AK836" s="96">
        <v>0</v>
      </c>
      <c r="AL836" s="96">
        <v>0</v>
      </c>
      <c r="AM836" s="96">
        <v>0</v>
      </c>
      <c r="AN836" s="96">
        <v>0.5</v>
      </c>
      <c r="AO836" s="125">
        <v>1500</v>
      </c>
      <c r="AP836" s="96">
        <v>0.5</v>
      </c>
      <c r="AQ836" s="125">
        <v>20</v>
      </c>
      <c r="AR836" s="99">
        <v>0</v>
      </c>
      <c r="AS836" s="96">
        <v>92000028</v>
      </c>
      <c r="AT836" s="124" t="s">
        <v>195</v>
      </c>
      <c r="AU836" s="96" t="s">
        <v>892</v>
      </c>
      <c r="AV836" s="100">
        <v>10000007</v>
      </c>
      <c r="AW836" s="100">
        <v>21202020</v>
      </c>
      <c r="AX836" s="124" t="s">
        <v>378</v>
      </c>
      <c r="AY836" s="99" t="s">
        <v>873</v>
      </c>
      <c r="AZ836" s="98">
        <v>0</v>
      </c>
      <c r="BA836" s="98">
        <v>0</v>
      </c>
      <c r="BB836" s="134" t="str">
        <f t="shared" si="94"/>
        <v>每次向前方释放5个烈焰飓风，每个飓风可以对目标造成275%攻击伤害+3250点固定伤害,并使目标造成眩晕效果,持续1秒</v>
      </c>
      <c r="BC836" s="96">
        <v>0</v>
      </c>
      <c r="BD836" s="96">
        <v>0</v>
      </c>
      <c r="BE836" s="96">
        <v>0</v>
      </c>
      <c r="BF836" s="96">
        <v>0</v>
      </c>
      <c r="BG836" s="96">
        <v>0</v>
      </c>
      <c r="BH836" s="96">
        <v>0</v>
      </c>
      <c r="BI836" s="102">
        <v>0</v>
      </c>
      <c r="BJ836" s="99">
        <v>0</v>
      </c>
      <c r="BK836" s="99">
        <v>0</v>
      </c>
      <c r="BL836" s="99">
        <v>0</v>
      </c>
      <c r="BM836" s="99">
        <v>0</v>
      </c>
      <c r="BN836" s="99">
        <v>0</v>
      </c>
      <c r="BO836" s="99">
        <v>0</v>
      </c>
    </row>
    <row r="837" spans="3:67" ht="20.100000000000001" customHeight="1">
      <c r="C837" s="96">
        <v>63022206</v>
      </c>
      <c r="D837" s="123" t="s">
        <v>891</v>
      </c>
      <c r="E837" s="100">
        <v>5</v>
      </c>
      <c r="F837" s="100">
        <v>63022201</v>
      </c>
      <c r="G837" s="100">
        <v>0</v>
      </c>
      <c r="H837" s="98">
        <v>0</v>
      </c>
      <c r="I837" s="11">
        <v>0</v>
      </c>
      <c r="J837" s="11">
        <v>0</v>
      </c>
      <c r="K837" s="100">
        <v>0</v>
      </c>
      <c r="L837" s="96">
        <v>0</v>
      </c>
      <c r="M837" s="96">
        <v>0</v>
      </c>
      <c r="N837" s="96">
        <v>1</v>
      </c>
      <c r="O837" s="96">
        <v>0</v>
      </c>
      <c r="P837" s="96">
        <v>1</v>
      </c>
      <c r="Q837" s="96">
        <v>0</v>
      </c>
      <c r="R837" s="99">
        <v>0</v>
      </c>
      <c r="S837" s="96">
        <v>0</v>
      </c>
      <c r="T837" s="96">
        <v>1</v>
      </c>
      <c r="U837" s="96">
        <v>2</v>
      </c>
      <c r="V837" s="96">
        <v>0</v>
      </c>
      <c r="W837" s="99">
        <v>3</v>
      </c>
      <c r="X837" s="99">
        <v>4250</v>
      </c>
      <c r="Y837" s="125">
        <v>0</v>
      </c>
      <c r="Z837" s="96">
        <v>25</v>
      </c>
      <c r="AA837" s="96">
        <v>0</v>
      </c>
      <c r="AB837" s="96">
        <v>0</v>
      </c>
      <c r="AC837" s="96">
        <v>0</v>
      </c>
      <c r="AD837" s="96">
        <v>9</v>
      </c>
      <c r="AE837" s="96">
        <v>1</v>
      </c>
      <c r="AF837" s="96">
        <v>3</v>
      </c>
      <c r="AG837" s="99">
        <v>0</v>
      </c>
      <c r="AH837" s="99">
        <v>2</v>
      </c>
      <c r="AI837" s="99">
        <v>0</v>
      </c>
      <c r="AJ837" s="99">
        <v>2</v>
      </c>
      <c r="AK837" s="96">
        <v>0</v>
      </c>
      <c r="AL837" s="96">
        <v>0</v>
      </c>
      <c r="AM837" s="96">
        <v>0</v>
      </c>
      <c r="AN837" s="96">
        <v>0.5</v>
      </c>
      <c r="AO837" s="125">
        <v>1500</v>
      </c>
      <c r="AP837" s="96">
        <v>0.5</v>
      </c>
      <c r="AQ837" s="125">
        <v>20</v>
      </c>
      <c r="AR837" s="99">
        <v>0</v>
      </c>
      <c r="AS837" s="96">
        <v>92000028</v>
      </c>
      <c r="AT837" s="124" t="s">
        <v>195</v>
      </c>
      <c r="AU837" s="96" t="s">
        <v>892</v>
      </c>
      <c r="AV837" s="100">
        <v>10000007</v>
      </c>
      <c r="AW837" s="100">
        <v>21202020</v>
      </c>
      <c r="AX837" s="124" t="s">
        <v>378</v>
      </c>
      <c r="AY837" s="99" t="s">
        <v>873</v>
      </c>
      <c r="AZ837" s="98">
        <v>0</v>
      </c>
      <c r="BA837" s="98">
        <v>0</v>
      </c>
      <c r="BB837" s="134" t="str">
        <f t="shared" si="94"/>
        <v>每次向前方释放5个烈焰飓风，每个飓风可以对目标造成300%攻击伤害+4250点固定伤害,并使目标造成眩晕效果,持续1秒</v>
      </c>
      <c r="BC837" s="96">
        <v>0</v>
      </c>
      <c r="BD837" s="96">
        <v>0</v>
      </c>
      <c r="BE837" s="96">
        <v>0</v>
      </c>
      <c r="BF837" s="96">
        <v>0</v>
      </c>
      <c r="BG837" s="96">
        <v>0</v>
      </c>
      <c r="BH837" s="96">
        <v>0</v>
      </c>
      <c r="BI837" s="102">
        <v>0</v>
      </c>
      <c r="BJ837" s="99">
        <v>0</v>
      </c>
      <c r="BK837" s="99">
        <v>0</v>
      </c>
      <c r="BL837" s="99">
        <v>0</v>
      </c>
      <c r="BM837" s="99">
        <v>0</v>
      </c>
      <c r="BN837" s="99">
        <v>0</v>
      </c>
      <c r="BO837" s="99">
        <v>0</v>
      </c>
    </row>
    <row r="838" spans="3:67" ht="19.5" customHeight="1">
      <c r="C838" s="96">
        <v>63022301</v>
      </c>
      <c r="D838" s="133" t="s">
        <v>635</v>
      </c>
      <c r="E838" s="125">
        <v>0</v>
      </c>
      <c r="F838" s="125">
        <v>63022301</v>
      </c>
      <c r="G838" s="96">
        <f t="shared" ref="G838:G840" si="95">C839</f>
        <v>63022302</v>
      </c>
      <c r="H838" s="98">
        <v>0</v>
      </c>
      <c r="I838" s="11">
        <v>30</v>
      </c>
      <c r="J838" s="14">
        <v>5</v>
      </c>
      <c r="K838" s="125">
        <v>0</v>
      </c>
      <c r="L838" s="125">
        <v>0</v>
      </c>
      <c r="M838" s="125">
        <v>0</v>
      </c>
      <c r="N838" s="125">
        <v>1</v>
      </c>
      <c r="O838" s="125">
        <v>2</v>
      </c>
      <c r="P838" s="125">
        <v>0</v>
      </c>
      <c r="Q838" s="125">
        <v>0</v>
      </c>
      <c r="R838" s="125">
        <v>0</v>
      </c>
      <c r="S838" s="125">
        <v>0</v>
      </c>
      <c r="T838" s="125">
        <v>1</v>
      </c>
      <c r="U838" s="125">
        <v>2</v>
      </c>
      <c r="V838" s="125">
        <v>0</v>
      </c>
      <c r="W838" s="99">
        <v>7.5</v>
      </c>
      <c r="X838" s="99">
        <v>1500</v>
      </c>
      <c r="Y838" s="125">
        <v>0</v>
      </c>
      <c r="Z838" s="125">
        <v>30</v>
      </c>
      <c r="AA838" s="125">
        <v>0</v>
      </c>
      <c r="AB838" s="125">
        <v>0</v>
      </c>
      <c r="AC838" s="125">
        <v>0</v>
      </c>
      <c r="AD838" s="125">
        <v>9</v>
      </c>
      <c r="AE838" s="125">
        <v>1</v>
      </c>
      <c r="AF838" s="125">
        <v>3</v>
      </c>
      <c r="AG838" s="125">
        <v>2</v>
      </c>
      <c r="AH838" s="125">
        <v>2</v>
      </c>
      <c r="AI838" s="125">
        <v>0</v>
      </c>
      <c r="AJ838" s="125">
        <v>4</v>
      </c>
      <c r="AK838" s="125">
        <v>0</v>
      </c>
      <c r="AL838" s="125">
        <v>1.5</v>
      </c>
      <c r="AM838" s="125">
        <v>0</v>
      </c>
      <c r="AN838" s="125">
        <v>0</v>
      </c>
      <c r="AO838" s="125">
        <v>2000</v>
      </c>
      <c r="AP838" s="125">
        <v>0.25</v>
      </c>
      <c r="AQ838" s="125">
        <v>30</v>
      </c>
      <c r="AR838" s="125">
        <v>0</v>
      </c>
      <c r="AS838" s="125">
        <v>92002001</v>
      </c>
      <c r="AT838" s="124" t="s">
        <v>195</v>
      </c>
      <c r="AU838" s="125" t="s">
        <v>695</v>
      </c>
      <c r="AV838" s="125">
        <v>10003002</v>
      </c>
      <c r="AW838" s="125">
        <v>21202030</v>
      </c>
      <c r="AX838" s="133" t="s">
        <v>378</v>
      </c>
      <c r="AY838" s="133">
        <v>0</v>
      </c>
      <c r="AZ838" s="125">
        <v>0</v>
      </c>
      <c r="BA838" s="125">
        <v>0</v>
      </c>
      <c r="BB838" s="134"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25">
        <v>0</v>
      </c>
      <c r="BD838" s="125">
        <v>0</v>
      </c>
      <c r="BE838" s="125">
        <v>0</v>
      </c>
      <c r="BF838" s="125">
        <v>0</v>
      </c>
      <c r="BG838" s="125">
        <v>0</v>
      </c>
      <c r="BH838" s="125">
        <v>0</v>
      </c>
      <c r="BI838" s="136">
        <v>0</v>
      </c>
      <c r="BJ838" s="125">
        <v>0</v>
      </c>
      <c r="BK838" s="125">
        <v>0</v>
      </c>
      <c r="BL838" s="125">
        <v>0</v>
      </c>
      <c r="BM838" s="125">
        <v>0</v>
      </c>
      <c r="BN838" s="125">
        <v>0</v>
      </c>
      <c r="BO838" s="125">
        <v>0</v>
      </c>
    </row>
    <row r="839" spans="3:67" ht="19.5" customHeight="1">
      <c r="C839" s="96">
        <v>63022302</v>
      </c>
      <c r="D839" s="133" t="s">
        <v>635</v>
      </c>
      <c r="E839" s="125">
        <v>1</v>
      </c>
      <c r="F839" s="125">
        <v>63022301</v>
      </c>
      <c r="G839" s="96">
        <f t="shared" si="95"/>
        <v>63022303</v>
      </c>
      <c r="H839" s="98">
        <v>0</v>
      </c>
      <c r="I839" s="11">
        <v>37</v>
      </c>
      <c r="J839" s="14">
        <v>2</v>
      </c>
      <c r="K839" s="125">
        <v>0</v>
      </c>
      <c r="L839" s="125">
        <v>0</v>
      </c>
      <c r="M839" s="125">
        <v>0</v>
      </c>
      <c r="N839" s="125">
        <v>1</v>
      </c>
      <c r="O839" s="125">
        <v>2</v>
      </c>
      <c r="P839" s="125">
        <v>0</v>
      </c>
      <c r="Q839" s="125">
        <v>0</v>
      </c>
      <c r="R839" s="125">
        <v>0</v>
      </c>
      <c r="S839" s="125">
        <v>0</v>
      </c>
      <c r="T839" s="125">
        <v>1</v>
      </c>
      <c r="U839" s="125">
        <v>2</v>
      </c>
      <c r="V839" s="125">
        <v>0</v>
      </c>
      <c r="W839" s="99">
        <v>7.5</v>
      </c>
      <c r="X839" s="99">
        <v>1500</v>
      </c>
      <c r="Y839" s="125">
        <v>0</v>
      </c>
      <c r="Z839" s="125">
        <v>30</v>
      </c>
      <c r="AA839" s="125">
        <v>0</v>
      </c>
      <c r="AB839" s="125">
        <v>0</v>
      </c>
      <c r="AC839" s="125">
        <v>0</v>
      </c>
      <c r="AD839" s="125">
        <v>9</v>
      </c>
      <c r="AE839" s="125">
        <v>1</v>
      </c>
      <c r="AF839" s="125">
        <v>3</v>
      </c>
      <c r="AG839" s="125">
        <v>2</v>
      </c>
      <c r="AH839" s="125">
        <v>2</v>
      </c>
      <c r="AI839" s="125">
        <v>0</v>
      </c>
      <c r="AJ839" s="125">
        <v>4</v>
      </c>
      <c r="AK839" s="125">
        <v>0</v>
      </c>
      <c r="AL839" s="125">
        <v>1.5</v>
      </c>
      <c r="AM839" s="125">
        <v>0</v>
      </c>
      <c r="AN839" s="125">
        <v>0</v>
      </c>
      <c r="AO839" s="125">
        <v>2000</v>
      </c>
      <c r="AP839" s="125">
        <v>0.25</v>
      </c>
      <c r="AQ839" s="125">
        <v>30</v>
      </c>
      <c r="AR839" s="125">
        <v>0</v>
      </c>
      <c r="AS839" s="125">
        <v>92002001</v>
      </c>
      <c r="AT839" s="124" t="s">
        <v>195</v>
      </c>
      <c r="AU839" s="125" t="s">
        <v>695</v>
      </c>
      <c r="AV839" s="125">
        <v>10003002</v>
      </c>
      <c r="AW839" s="125">
        <v>21202030</v>
      </c>
      <c r="AX839" s="133" t="s">
        <v>378</v>
      </c>
      <c r="AY839" s="133">
        <v>0</v>
      </c>
      <c r="AZ839" s="125">
        <v>0</v>
      </c>
      <c r="BA839" s="125">
        <v>0</v>
      </c>
      <c r="BB839" s="134" t="str">
        <f t="shared" ref="BB839:BB843" si="96">"蓄力2秒,立即对目标范围内的怪物造成"&amp;W839*100&amp;"%攻击伤害+"&amp;X839&amp;"点固定伤害"&amp;",中途可随时取消蓄力直接释放,但是技能伤害会相应降低"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25">
        <v>0</v>
      </c>
      <c r="BD839" s="125">
        <v>0</v>
      </c>
      <c r="BE839" s="125">
        <v>0</v>
      </c>
      <c r="BF839" s="125">
        <v>0</v>
      </c>
      <c r="BG839" s="125">
        <v>0</v>
      </c>
      <c r="BH839" s="125">
        <v>0</v>
      </c>
      <c r="BI839" s="136">
        <v>0</v>
      </c>
      <c r="BJ839" s="125">
        <v>0</v>
      </c>
      <c r="BK839" s="125">
        <v>0</v>
      </c>
      <c r="BL839" s="125">
        <v>0</v>
      </c>
      <c r="BM839" s="125">
        <v>0</v>
      </c>
      <c r="BN839" s="125">
        <v>0</v>
      </c>
      <c r="BO839" s="125">
        <v>0</v>
      </c>
    </row>
    <row r="840" spans="3:67" ht="19.5" customHeight="1">
      <c r="C840" s="96">
        <v>63022303</v>
      </c>
      <c r="D840" s="133" t="s">
        <v>635</v>
      </c>
      <c r="E840" s="125">
        <v>2</v>
      </c>
      <c r="F840" s="125">
        <v>63022301</v>
      </c>
      <c r="G840" s="96">
        <f t="shared" si="95"/>
        <v>63022304</v>
      </c>
      <c r="H840" s="98">
        <v>0</v>
      </c>
      <c r="I840" s="11">
        <v>42</v>
      </c>
      <c r="J840" s="14">
        <v>2</v>
      </c>
      <c r="K840" s="125">
        <v>0</v>
      </c>
      <c r="L840" s="125">
        <v>0</v>
      </c>
      <c r="M840" s="125">
        <v>0</v>
      </c>
      <c r="N840" s="125">
        <v>1</v>
      </c>
      <c r="O840" s="125">
        <v>2</v>
      </c>
      <c r="P840" s="125">
        <v>0</v>
      </c>
      <c r="Q840" s="125">
        <v>0</v>
      </c>
      <c r="R840" s="125">
        <v>0</v>
      </c>
      <c r="S840" s="125">
        <v>0</v>
      </c>
      <c r="T840" s="125">
        <v>1</v>
      </c>
      <c r="U840" s="125">
        <v>2</v>
      </c>
      <c r="V840" s="125">
        <v>0</v>
      </c>
      <c r="W840" s="99">
        <v>8.25</v>
      </c>
      <c r="X840" s="99">
        <v>3000</v>
      </c>
      <c r="Y840" s="125">
        <v>0</v>
      </c>
      <c r="Z840" s="125">
        <v>30</v>
      </c>
      <c r="AA840" s="125">
        <v>0</v>
      </c>
      <c r="AB840" s="125">
        <v>0</v>
      </c>
      <c r="AC840" s="125">
        <v>0</v>
      </c>
      <c r="AD840" s="125">
        <v>9</v>
      </c>
      <c r="AE840" s="125">
        <v>1</v>
      </c>
      <c r="AF840" s="125">
        <v>3</v>
      </c>
      <c r="AG840" s="125">
        <v>2</v>
      </c>
      <c r="AH840" s="125">
        <v>2</v>
      </c>
      <c r="AI840" s="125">
        <v>0</v>
      </c>
      <c r="AJ840" s="125">
        <v>4</v>
      </c>
      <c r="AK840" s="125">
        <v>0</v>
      </c>
      <c r="AL840" s="125">
        <v>1.5</v>
      </c>
      <c r="AM840" s="125">
        <v>0</v>
      </c>
      <c r="AN840" s="125">
        <v>0</v>
      </c>
      <c r="AO840" s="125">
        <v>2000</v>
      </c>
      <c r="AP840" s="125">
        <v>0.25</v>
      </c>
      <c r="AQ840" s="125">
        <v>30</v>
      </c>
      <c r="AR840" s="125">
        <v>0</v>
      </c>
      <c r="AS840" s="125">
        <v>92002001</v>
      </c>
      <c r="AT840" s="124" t="s">
        <v>195</v>
      </c>
      <c r="AU840" s="125" t="s">
        <v>695</v>
      </c>
      <c r="AV840" s="125">
        <v>10003002</v>
      </c>
      <c r="AW840" s="125">
        <v>21202030</v>
      </c>
      <c r="AX840" s="133" t="s">
        <v>378</v>
      </c>
      <c r="AY840" s="133">
        <v>0</v>
      </c>
      <c r="AZ840" s="125">
        <v>0</v>
      </c>
      <c r="BA840" s="125">
        <v>0</v>
      </c>
      <c r="BB840" s="134" t="str">
        <f t="shared" si="96"/>
        <v>蓄力2秒,立即对目标范围内的怪物造成825%攻击伤害+3000点固定伤害,中途可随时取消蓄力直接释放,但是技能伤害会相应降低</v>
      </c>
      <c r="BC840" s="125">
        <v>0</v>
      </c>
      <c r="BD840" s="125">
        <v>0</v>
      </c>
      <c r="BE840" s="125">
        <v>0</v>
      </c>
      <c r="BF840" s="125">
        <v>0</v>
      </c>
      <c r="BG840" s="125">
        <v>0</v>
      </c>
      <c r="BH840" s="125">
        <v>0</v>
      </c>
      <c r="BI840" s="136">
        <v>0</v>
      </c>
      <c r="BJ840" s="125">
        <v>0</v>
      </c>
      <c r="BK840" s="125">
        <v>0</v>
      </c>
      <c r="BL840" s="125">
        <v>0</v>
      </c>
      <c r="BM840" s="125">
        <v>0</v>
      </c>
      <c r="BN840" s="125">
        <v>0</v>
      </c>
      <c r="BO840" s="125">
        <v>0</v>
      </c>
    </row>
    <row r="841" spans="3:67" ht="19.5" customHeight="1">
      <c r="C841" s="96">
        <v>63022304</v>
      </c>
      <c r="D841" s="133" t="s">
        <v>635</v>
      </c>
      <c r="E841" s="125">
        <v>3</v>
      </c>
      <c r="F841" s="125">
        <v>63022301</v>
      </c>
      <c r="G841" s="96">
        <v>0</v>
      </c>
      <c r="H841" s="98">
        <v>0</v>
      </c>
      <c r="I841" s="14">
        <v>0</v>
      </c>
      <c r="J841" s="14">
        <v>0</v>
      </c>
      <c r="K841" s="125">
        <v>0</v>
      </c>
      <c r="L841" s="125">
        <v>0</v>
      </c>
      <c r="M841" s="125">
        <v>0</v>
      </c>
      <c r="N841" s="125">
        <v>1</v>
      </c>
      <c r="O841" s="125">
        <v>2</v>
      </c>
      <c r="P841" s="125">
        <v>0</v>
      </c>
      <c r="Q841" s="125">
        <v>0</v>
      </c>
      <c r="R841" s="125">
        <v>0</v>
      </c>
      <c r="S841" s="125">
        <v>0</v>
      </c>
      <c r="T841" s="125">
        <v>1</v>
      </c>
      <c r="U841" s="125">
        <v>2</v>
      </c>
      <c r="V841" s="125">
        <v>0</v>
      </c>
      <c r="W841" s="99">
        <v>9</v>
      </c>
      <c r="X841" s="99">
        <v>4500</v>
      </c>
      <c r="Y841" s="125">
        <v>0</v>
      </c>
      <c r="Z841" s="125">
        <v>30</v>
      </c>
      <c r="AA841" s="125">
        <v>0</v>
      </c>
      <c r="AB841" s="125">
        <v>0</v>
      </c>
      <c r="AC841" s="125">
        <v>0</v>
      </c>
      <c r="AD841" s="125">
        <v>9</v>
      </c>
      <c r="AE841" s="125">
        <v>1</v>
      </c>
      <c r="AF841" s="125">
        <v>3</v>
      </c>
      <c r="AG841" s="125">
        <v>2</v>
      </c>
      <c r="AH841" s="125">
        <v>2</v>
      </c>
      <c r="AI841" s="125">
        <v>0</v>
      </c>
      <c r="AJ841" s="125">
        <v>4</v>
      </c>
      <c r="AK841" s="125">
        <v>0</v>
      </c>
      <c r="AL841" s="125">
        <v>1.5</v>
      </c>
      <c r="AM841" s="125">
        <v>0</v>
      </c>
      <c r="AN841" s="125">
        <v>0</v>
      </c>
      <c r="AO841" s="125">
        <v>2000</v>
      </c>
      <c r="AP841" s="125">
        <v>0.25</v>
      </c>
      <c r="AQ841" s="125">
        <v>30</v>
      </c>
      <c r="AR841" s="125">
        <v>0</v>
      </c>
      <c r="AS841" s="125">
        <v>92002001</v>
      </c>
      <c r="AT841" s="124" t="s">
        <v>195</v>
      </c>
      <c r="AU841" s="125" t="s">
        <v>695</v>
      </c>
      <c r="AV841" s="125">
        <v>10003002</v>
      </c>
      <c r="AW841" s="125">
        <v>21202030</v>
      </c>
      <c r="AX841" s="133" t="s">
        <v>378</v>
      </c>
      <c r="AY841" s="133">
        <v>0</v>
      </c>
      <c r="AZ841" s="125">
        <v>0</v>
      </c>
      <c r="BA841" s="125">
        <v>0</v>
      </c>
      <c r="BB841" s="134" t="str">
        <f t="shared" si="96"/>
        <v>蓄力2秒,立即对目标范围内的怪物造成900%攻击伤害+4500点固定伤害,中途可随时取消蓄力直接释放,但是技能伤害会相应降低</v>
      </c>
      <c r="BC841" s="125">
        <v>0</v>
      </c>
      <c r="BD841" s="125">
        <v>0</v>
      </c>
      <c r="BE841" s="125">
        <v>0</v>
      </c>
      <c r="BF841" s="125">
        <v>0</v>
      </c>
      <c r="BG841" s="125">
        <v>0</v>
      </c>
      <c r="BH841" s="125">
        <v>0</v>
      </c>
      <c r="BI841" s="136">
        <v>0</v>
      </c>
      <c r="BJ841" s="125">
        <v>0</v>
      </c>
      <c r="BK841" s="125">
        <v>0</v>
      </c>
      <c r="BL841" s="125">
        <v>0</v>
      </c>
      <c r="BM841" s="125">
        <v>0</v>
      </c>
      <c r="BN841" s="125">
        <v>0</v>
      </c>
      <c r="BO841" s="125">
        <v>0</v>
      </c>
    </row>
    <row r="842" spans="3:67" ht="19.5" customHeight="1">
      <c r="C842" s="96">
        <v>63022305</v>
      </c>
      <c r="D842" s="133" t="s">
        <v>635</v>
      </c>
      <c r="E842" s="125">
        <v>4</v>
      </c>
      <c r="F842" s="125">
        <v>63022301</v>
      </c>
      <c r="G842" s="96">
        <v>0</v>
      </c>
      <c r="H842" s="98">
        <v>0</v>
      </c>
      <c r="I842" s="14">
        <v>0</v>
      </c>
      <c r="J842" s="14">
        <v>0</v>
      </c>
      <c r="K842" s="125">
        <v>0</v>
      </c>
      <c r="L842" s="125">
        <v>0</v>
      </c>
      <c r="M842" s="125">
        <v>0</v>
      </c>
      <c r="N842" s="125">
        <v>1</v>
      </c>
      <c r="O842" s="125">
        <v>2</v>
      </c>
      <c r="P842" s="125">
        <v>0</v>
      </c>
      <c r="Q842" s="125">
        <v>0</v>
      </c>
      <c r="R842" s="125">
        <v>0</v>
      </c>
      <c r="S842" s="125">
        <v>0</v>
      </c>
      <c r="T842" s="125">
        <v>1</v>
      </c>
      <c r="U842" s="125">
        <v>2</v>
      </c>
      <c r="V842" s="125">
        <v>0</v>
      </c>
      <c r="W842" s="99">
        <v>9.75</v>
      </c>
      <c r="X842" s="99">
        <v>6500</v>
      </c>
      <c r="Y842" s="125">
        <v>0</v>
      </c>
      <c r="Z842" s="125">
        <v>30</v>
      </c>
      <c r="AA842" s="125">
        <v>0</v>
      </c>
      <c r="AB842" s="125">
        <v>0</v>
      </c>
      <c r="AC842" s="125">
        <v>0</v>
      </c>
      <c r="AD842" s="125">
        <v>9</v>
      </c>
      <c r="AE842" s="125">
        <v>1</v>
      </c>
      <c r="AF842" s="125">
        <v>3</v>
      </c>
      <c r="AG842" s="125">
        <v>2</v>
      </c>
      <c r="AH842" s="125">
        <v>2</v>
      </c>
      <c r="AI842" s="125">
        <v>0</v>
      </c>
      <c r="AJ842" s="125">
        <v>4</v>
      </c>
      <c r="AK842" s="125">
        <v>0</v>
      </c>
      <c r="AL842" s="125">
        <v>1.5</v>
      </c>
      <c r="AM842" s="125">
        <v>0</v>
      </c>
      <c r="AN842" s="125">
        <v>0</v>
      </c>
      <c r="AO842" s="125">
        <v>2000</v>
      </c>
      <c r="AP842" s="125">
        <v>0.25</v>
      </c>
      <c r="AQ842" s="125">
        <v>30</v>
      </c>
      <c r="AR842" s="125">
        <v>0</v>
      </c>
      <c r="AS842" s="125">
        <v>92002001</v>
      </c>
      <c r="AT842" s="124" t="s">
        <v>195</v>
      </c>
      <c r="AU842" s="125" t="s">
        <v>695</v>
      </c>
      <c r="AV842" s="125">
        <v>10003002</v>
      </c>
      <c r="AW842" s="125">
        <v>21202030</v>
      </c>
      <c r="AX842" s="133" t="s">
        <v>378</v>
      </c>
      <c r="AY842" s="133">
        <v>0</v>
      </c>
      <c r="AZ842" s="125">
        <v>0</v>
      </c>
      <c r="BA842" s="125">
        <v>0</v>
      </c>
      <c r="BB842" s="134" t="str">
        <f t="shared" si="96"/>
        <v>蓄力2秒,立即对目标范围内的怪物造成975%攻击伤害+6500点固定伤害,中途可随时取消蓄力直接释放,但是技能伤害会相应降低</v>
      </c>
      <c r="BC842" s="125">
        <v>0</v>
      </c>
      <c r="BD842" s="125">
        <v>0</v>
      </c>
      <c r="BE842" s="125">
        <v>0</v>
      </c>
      <c r="BF842" s="125">
        <v>0</v>
      </c>
      <c r="BG842" s="125">
        <v>0</v>
      </c>
      <c r="BH842" s="125">
        <v>0</v>
      </c>
      <c r="BI842" s="136">
        <v>0</v>
      </c>
      <c r="BJ842" s="125">
        <v>0</v>
      </c>
      <c r="BK842" s="125">
        <v>0</v>
      </c>
      <c r="BL842" s="125">
        <v>0</v>
      </c>
      <c r="BM842" s="125">
        <v>0</v>
      </c>
      <c r="BN842" s="125">
        <v>0</v>
      </c>
      <c r="BO842" s="125">
        <v>0</v>
      </c>
    </row>
    <row r="843" spans="3:67" ht="19.5" customHeight="1">
      <c r="C843" s="96">
        <v>63022306</v>
      </c>
      <c r="D843" s="133" t="s">
        <v>635</v>
      </c>
      <c r="E843" s="125">
        <v>5</v>
      </c>
      <c r="F843" s="125">
        <v>63022301</v>
      </c>
      <c r="G843" s="100">
        <v>0</v>
      </c>
      <c r="H843" s="98">
        <v>0</v>
      </c>
      <c r="I843" s="14">
        <v>0</v>
      </c>
      <c r="J843" s="14">
        <v>0</v>
      </c>
      <c r="K843" s="125">
        <v>0</v>
      </c>
      <c r="L843" s="125">
        <v>0</v>
      </c>
      <c r="M843" s="125">
        <v>0</v>
      </c>
      <c r="N843" s="125">
        <v>1</v>
      </c>
      <c r="O843" s="125">
        <v>2</v>
      </c>
      <c r="P843" s="125">
        <v>0</v>
      </c>
      <c r="Q843" s="125">
        <v>0</v>
      </c>
      <c r="R843" s="125">
        <v>0</v>
      </c>
      <c r="S843" s="125">
        <v>0</v>
      </c>
      <c r="T843" s="125">
        <v>1</v>
      </c>
      <c r="U843" s="125">
        <v>2</v>
      </c>
      <c r="V843" s="125">
        <v>0</v>
      </c>
      <c r="W843" s="99">
        <v>10.5</v>
      </c>
      <c r="X843" s="99">
        <v>8500</v>
      </c>
      <c r="Y843" s="125">
        <v>0</v>
      </c>
      <c r="Z843" s="125">
        <v>30</v>
      </c>
      <c r="AA843" s="125">
        <v>0</v>
      </c>
      <c r="AB843" s="125">
        <v>0</v>
      </c>
      <c r="AC843" s="125">
        <v>0</v>
      </c>
      <c r="AD843" s="125">
        <v>9</v>
      </c>
      <c r="AE843" s="125">
        <v>1</v>
      </c>
      <c r="AF843" s="125">
        <v>3</v>
      </c>
      <c r="AG843" s="125">
        <v>2</v>
      </c>
      <c r="AH843" s="125">
        <v>2</v>
      </c>
      <c r="AI843" s="125">
        <v>0</v>
      </c>
      <c r="AJ843" s="125">
        <v>4</v>
      </c>
      <c r="AK843" s="125">
        <v>0</v>
      </c>
      <c r="AL843" s="125">
        <v>1.5</v>
      </c>
      <c r="AM843" s="125">
        <v>0</v>
      </c>
      <c r="AN843" s="125">
        <v>0</v>
      </c>
      <c r="AO843" s="125">
        <v>2000</v>
      </c>
      <c r="AP843" s="125">
        <v>0.25</v>
      </c>
      <c r="AQ843" s="125">
        <v>30</v>
      </c>
      <c r="AR843" s="125">
        <v>0</v>
      </c>
      <c r="AS843" s="125">
        <v>92002001</v>
      </c>
      <c r="AT843" s="124" t="s">
        <v>195</v>
      </c>
      <c r="AU843" s="125" t="s">
        <v>695</v>
      </c>
      <c r="AV843" s="125">
        <v>10003002</v>
      </c>
      <c r="AW843" s="125">
        <v>21202030</v>
      </c>
      <c r="AX843" s="133" t="s">
        <v>378</v>
      </c>
      <c r="AY843" s="133">
        <v>0</v>
      </c>
      <c r="AZ843" s="125">
        <v>0</v>
      </c>
      <c r="BA843" s="125">
        <v>0</v>
      </c>
      <c r="BB843" s="134" t="str">
        <f t="shared" si="96"/>
        <v>蓄力2秒,立即对目标范围内的怪物造成1050%攻击伤害+8500点固定伤害,中途可随时取消蓄力直接释放,但是技能伤害会相应降低</v>
      </c>
      <c r="BC843" s="125">
        <v>0</v>
      </c>
      <c r="BD843" s="125">
        <v>0</v>
      </c>
      <c r="BE843" s="125">
        <v>0</v>
      </c>
      <c r="BF843" s="125">
        <v>0</v>
      </c>
      <c r="BG843" s="125">
        <v>0</v>
      </c>
      <c r="BH843" s="125">
        <v>0</v>
      </c>
      <c r="BI843" s="136">
        <v>0</v>
      </c>
      <c r="BJ843" s="125">
        <v>0</v>
      </c>
      <c r="BK843" s="125">
        <v>0</v>
      </c>
      <c r="BL843" s="125">
        <v>0</v>
      </c>
      <c r="BM843" s="125">
        <v>0</v>
      </c>
      <c r="BN843" s="125">
        <v>0</v>
      </c>
      <c r="BO843" s="125">
        <v>0</v>
      </c>
    </row>
    <row r="844" spans="3:67" ht="20.100000000000001" customHeight="1">
      <c r="C844" s="96">
        <v>63022401</v>
      </c>
      <c r="D844" s="124" t="s">
        <v>893</v>
      </c>
      <c r="E844" s="96">
        <v>0</v>
      </c>
      <c r="F844" s="96">
        <v>63022401</v>
      </c>
      <c r="G844" s="96">
        <f t="shared" ref="G844:G846" si="97">C845</f>
        <v>63022402</v>
      </c>
      <c r="H844" s="98">
        <v>0</v>
      </c>
      <c r="I844" s="11">
        <v>35</v>
      </c>
      <c r="J844" s="14">
        <v>5</v>
      </c>
      <c r="K844" s="96">
        <v>0</v>
      </c>
      <c r="L844" s="100">
        <v>0</v>
      </c>
      <c r="M844" s="100">
        <v>0</v>
      </c>
      <c r="N844" s="100">
        <v>1</v>
      </c>
      <c r="O844" s="100">
        <v>0</v>
      </c>
      <c r="P844" s="100">
        <v>0</v>
      </c>
      <c r="Q844" s="100">
        <v>0</v>
      </c>
      <c r="R844" s="99">
        <v>0</v>
      </c>
      <c r="S844" s="98">
        <v>0</v>
      </c>
      <c r="T844" s="96">
        <v>1</v>
      </c>
      <c r="U844" s="100">
        <v>1</v>
      </c>
      <c r="V844" s="100">
        <v>0</v>
      </c>
      <c r="W844" s="100">
        <v>1.1000000000000001</v>
      </c>
      <c r="X844" s="100">
        <v>600</v>
      </c>
      <c r="Y844" s="125">
        <v>0</v>
      </c>
      <c r="Z844" s="100">
        <v>35</v>
      </c>
      <c r="AA844" s="100">
        <v>0</v>
      </c>
      <c r="AB844" s="100">
        <v>0</v>
      </c>
      <c r="AC844" s="100">
        <v>0</v>
      </c>
      <c r="AD844" s="99">
        <v>9</v>
      </c>
      <c r="AE844" s="100">
        <v>1</v>
      </c>
      <c r="AF844" s="100">
        <v>5</v>
      </c>
      <c r="AG844" s="99">
        <v>2</v>
      </c>
      <c r="AH844" s="99">
        <v>1</v>
      </c>
      <c r="AI844" s="99">
        <v>0</v>
      </c>
      <c r="AJ844" s="99">
        <v>10</v>
      </c>
      <c r="AK844" s="100">
        <v>0</v>
      </c>
      <c r="AL844" s="100">
        <v>0</v>
      </c>
      <c r="AM844" s="100">
        <v>0</v>
      </c>
      <c r="AN844" s="99">
        <v>0.25</v>
      </c>
      <c r="AO844" s="100">
        <v>6000</v>
      </c>
      <c r="AP844" s="100">
        <v>0.5</v>
      </c>
      <c r="AQ844" s="100">
        <v>0</v>
      </c>
      <c r="AR844" s="99">
        <v>0</v>
      </c>
      <c r="AS844" s="124" t="s">
        <v>894</v>
      </c>
      <c r="AT844" s="124" t="s">
        <v>396</v>
      </c>
      <c r="AU844" s="100" t="s">
        <v>818</v>
      </c>
      <c r="AV844" s="100">
        <v>10002001</v>
      </c>
      <c r="AW844" s="100">
        <v>21202040</v>
      </c>
      <c r="AX844" s="124" t="s">
        <v>228</v>
      </c>
      <c r="AY844" s="124" t="s">
        <v>258</v>
      </c>
      <c r="AZ844" s="98">
        <v>0</v>
      </c>
      <c r="BA844" s="98">
        <v>0</v>
      </c>
      <c r="BB844" s="130"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00">
        <v>0</v>
      </c>
      <c r="BD844" s="96">
        <v>0</v>
      </c>
      <c r="BE844" s="100">
        <v>0</v>
      </c>
      <c r="BF844" s="100">
        <v>0</v>
      </c>
      <c r="BG844" s="100">
        <v>0</v>
      </c>
      <c r="BH844" s="100">
        <v>0</v>
      </c>
      <c r="BI844" s="102">
        <v>0</v>
      </c>
      <c r="BJ844" s="99">
        <v>0</v>
      </c>
      <c r="BK844" s="99">
        <v>0</v>
      </c>
      <c r="BL844" s="99">
        <v>0</v>
      </c>
      <c r="BM844" s="99">
        <v>0</v>
      </c>
      <c r="BN844" s="99">
        <v>0</v>
      </c>
      <c r="BO844" s="99">
        <v>0</v>
      </c>
    </row>
    <row r="845" spans="3:67" ht="20.100000000000001" customHeight="1">
      <c r="C845" s="96">
        <v>63022402</v>
      </c>
      <c r="D845" s="124" t="s">
        <v>893</v>
      </c>
      <c r="E845" s="96">
        <v>1</v>
      </c>
      <c r="F845" s="96">
        <v>63022401</v>
      </c>
      <c r="G845" s="96">
        <f t="shared" si="97"/>
        <v>63022403</v>
      </c>
      <c r="H845" s="98">
        <v>0</v>
      </c>
      <c r="I845" s="11">
        <v>42</v>
      </c>
      <c r="J845" s="14">
        <v>2</v>
      </c>
      <c r="K845" s="96">
        <v>0</v>
      </c>
      <c r="L845" s="100">
        <v>0</v>
      </c>
      <c r="M845" s="100">
        <v>0</v>
      </c>
      <c r="N845" s="100">
        <v>1</v>
      </c>
      <c r="O845" s="100">
        <v>0</v>
      </c>
      <c r="P845" s="100">
        <v>0</v>
      </c>
      <c r="Q845" s="100">
        <v>0</v>
      </c>
      <c r="R845" s="99">
        <v>0</v>
      </c>
      <c r="S845" s="98">
        <v>0</v>
      </c>
      <c r="T845" s="96">
        <v>1</v>
      </c>
      <c r="U845" s="100">
        <v>1</v>
      </c>
      <c r="V845" s="100">
        <v>0</v>
      </c>
      <c r="W845" s="100">
        <v>1.1000000000000001</v>
      </c>
      <c r="X845" s="100">
        <v>600</v>
      </c>
      <c r="Y845" s="125">
        <v>0</v>
      </c>
      <c r="Z845" s="100">
        <v>35</v>
      </c>
      <c r="AA845" s="100">
        <v>0</v>
      </c>
      <c r="AB845" s="100">
        <v>0</v>
      </c>
      <c r="AC845" s="100">
        <v>0</v>
      </c>
      <c r="AD845" s="99">
        <v>9</v>
      </c>
      <c r="AE845" s="100">
        <v>1</v>
      </c>
      <c r="AF845" s="100">
        <v>5</v>
      </c>
      <c r="AG845" s="99">
        <v>2</v>
      </c>
      <c r="AH845" s="99">
        <v>1</v>
      </c>
      <c r="AI845" s="99">
        <v>0</v>
      </c>
      <c r="AJ845" s="99">
        <v>10</v>
      </c>
      <c r="AK845" s="100">
        <v>0</v>
      </c>
      <c r="AL845" s="100">
        <v>0</v>
      </c>
      <c r="AM845" s="100">
        <v>0</v>
      </c>
      <c r="AN845" s="99">
        <v>0.25</v>
      </c>
      <c r="AO845" s="100">
        <v>6000</v>
      </c>
      <c r="AP845" s="100">
        <v>0.5</v>
      </c>
      <c r="AQ845" s="100">
        <v>0</v>
      </c>
      <c r="AR845" s="99">
        <v>0</v>
      </c>
      <c r="AS845" s="124" t="s">
        <v>894</v>
      </c>
      <c r="AT845" s="124" t="s">
        <v>396</v>
      </c>
      <c r="AU845" s="100" t="s">
        <v>818</v>
      </c>
      <c r="AV845" s="100">
        <v>10002001</v>
      </c>
      <c r="AW845" s="100">
        <v>21202040</v>
      </c>
      <c r="AX845" s="124" t="s">
        <v>228</v>
      </c>
      <c r="AY845" s="124" t="s">
        <v>258</v>
      </c>
      <c r="AZ845" s="98">
        <v>0</v>
      </c>
      <c r="BA845" s="98">
        <v>0</v>
      </c>
      <c r="BB845" s="130" t="str">
        <f t="shared" ref="BB845:BB849" si="98">"对目标区域释放箭域,在此范围内的目标每秒造成"&amp;W845*100&amp;"%攻击伤害+"&amp;X845&amp;"点固定伤害,在剑域内的目标受到物理伤害会额外提升20%,并使其移动速度降低50%"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00">
        <v>0</v>
      </c>
      <c r="BD845" s="96">
        <v>0</v>
      </c>
      <c r="BE845" s="100">
        <v>0</v>
      </c>
      <c r="BF845" s="100">
        <v>0</v>
      </c>
      <c r="BG845" s="100">
        <v>0</v>
      </c>
      <c r="BH845" s="100">
        <v>0</v>
      </c>
      <c r="BI845" s="102">
        <v>0</v>
      </c>
      <c r="BJ845" s="99">
        <v>0</v>
      </c>
      <c r="BK845" s="99">
        <v>0</v>
      </c>
      <c r="BL845" s="99">
        <v>0</v>
      </c>
      <c r="BM845" s="99">
        <v>0</v>
      </c>
      <c r="BN845" s="99">
        <v>0</v>
      </c>
      <c r="BO845" s="99">
        <v>0</v>
      </c>
    </row>
    <row r="846" spans="3:67" ht="20.100000000000001" customHeight="1">
      <c r="C846" s="96">
        <v>63022403</v>
      </c>
      <c r="D846" s="124" t="s">
        <v>893</v>
      </c>
      <c r="E846" s="96">
        <v>2</v>
      </c>
      <c r="F846" s="96">
        <v>63022401</v>
      </c>
      <c r="G846" s="96">
        <f t="shared" si="97"/>
        <v>63022404</v>
      </c>
      <c r="H846" s="98">
        <v>0</v>
      </c>
      <c r="I846" s="11">
        <v>47</v>
      </c>
      <c r="J846" s="14">
        <v>2</v>
      </c>
      <c r="K846" s="96">
        <v>0</v>
      </c>
      <c r="L846" s="100">
        <v>0</v>
      </c>
      <c r="M846" s="100">
        <v>0</v>
      </c>
      <c r="N846" s="100">
        <v>1</v>
      </c>
      <c r="O846" s="100">
        <v>0</v>
      </c>
      <c r="P846" s="100">
        <v>0</v>
      </c>
      <c r="Q846" s="100">
        <v>0</v>
      </c>
      <c r="R846" s="99">
        <v>0</v>
      </c>
      <c r="S846" s="98">
        <v>0</v>
      </c>
      <c r="T846" s="96">
        <v>1</v>
      </c>
      <c r="U846" s="100">
        <v>1</v>
      </c>
      <c r="V846" s="100">
        <v>0</v>
      </c>
      <c r="W846" s="100">
        <v>1.2</v>
      </c>
      <c r="X846" s="100">
        <v>960</v>
      </c>
      <c r="Y846" s="125">
        <v>0</v>
      </c>
      <c r="Z846" s="100">
        <v>35</v>
      </c>
      <c r="AA846" s="100">
        <v>0</v>
      </c>
      <c r="AB846" s="100">
        <v>0</v>
      </c>
      <c r="AC846" s="100">
        <v>0</v>
      </c>
      <c r="AD846" s="99">
        <v>9</v>
      </c>
      <c r="AE846" s="100">
        <v>1</v>
      </c>
      <c r="AF846" s="100">
        <v>5</v>
      </c>
      <c r="AG846" s="99">
        <v>2</v>
      </c>
      <c r="AH846" s="99">
        <v>1</v>
      </c>
      <c r="AI846" s="99">
        <v>0</v>
      </c>
      <c r="AJ846" s="99">
        <v>10</v>
      </c>
      <c r="AK846" s="100">
        <v>0</v>
      </c>
      <c r="AL846" s="100">
        <v>0</v>
      </c>
      <c r="AM846" s="100">
        <v>0</v>
      </c>
      <c r="AN846" s="99">
        <v>0.25</v>
      </c>
      <c r="AO846" s="100">
        <v>6000</v>
      </c>
      <c r="AP846" s="100">
        <v>0.5</v>
      </c>
      <c r="AQ846" s="100">
        <v>0</v>
      </c>
      <c r="AR846" s="99">
        <v>0</v>
      </c>
      <c r="AS846" s="124" t="s">
        <v>894</v>
      </c>
      <c r="AT846" s="124" t="s">
        <v>396</v>
      </c>
      <c r="AU846" s="100" t="s">
        <v>818</v>
      </c>
      <c r="AV846" s="100">
        <v>10002001</v>
      </c>
      <c r="AW846" s="100">
        <v>21202040</v>
      </c>
      <c r="AX846" s="124" t="s">
        <v>228</v>
      </c>
      <c r="AY846" s="124" t="s">
        <v>258</v>
      </c>
      <c r="AZ846" s="98">
        <v>0</v>
      </c>
      <c r="BA846" s="98">
        <v>0</v>
      </c>
      <c r="BB846" s="130" t="str">
        <f t="shared" si="98"/>
        <v>对目标区域释放箭域,在此范围内的目标每秒造成120%攻击伤害+960点固定伤害,在剑域内的目标受到物理伤害会额外提升20%,并使其移动速度降低50%</v>
      </c>
      <c r="BC846" s="100">
        <v>0</v>
      </c>
      <c r="BD846" s="96">
        <v>0</v>
      </c>
      <c r="BE846" s="100">
        <v>0</v>
      </c>
      <c r="BF846" s="100">
        <v>0</v>
      </c>
      <c r="BG846" s="100">
        <v>0</v>
      </c>
      <c r="BH846" s="100">
        <v>0</v>
      </c>
      <c r="BI846" s="102">
        <v>0</v>
      </c>
      <c r="BJ846" s="99">
        <v>0</v>
      </c>
      <c r="BK846" s="99">
        <v>0</v>
      </c>
      <c r="BL846" s="99">
        <v>0</v>
      </c>
      <c r="BM846" s="99">
        <v>0</v>
      </c>
      <c r="BN846" s="99">
        <v>0</v>
      </c>
      <c r="BO846" s="99">
        <v>0</v>
      </c>
    </row>
    <row r="847" spans="3:67" ht="20.100000000000001" customHeight="1">
      <c r="C847" s="96">
        <v>63022404</v>
      </c>
      <c r="D847" s="124" t="s">
        <v>893</v>
      </c>
      <c r="E847" s="96">
        <v>3</v>
      </c>
      <c r="F847" s="96">
        <v>63022401</v>
      </c>
      <c r="G847" s="96">
        <v>0</v>
      </c>
      <c r="H847" s="98">
        <v>0</v>
      </c>
      <c r="I847" s="14">
        <v>0</v>
      </c>
      <c r="J847" s="14">
        <v>0</v>
      </c>
      <c r="K847" s="96">
        <v>0</v>
      </c>
      <c r="L847" s="100">
        <v>0</v>
      </c>
      <c r="M847" s="100">
        <v>0</v>
      </c>
      <c r="N847" s="100">
        <v>1</v>
      </c>
      <c r="O847" s="100">
        <v>0</v>
      </c>
      <c r="P847" s="100">
        <v>0</v>
      </c>
      <c r="Q847" s="100">
        <v>0</v>
      </c>
      <c r="R847" s="99">
        <v>0</v>
      </c>
      <c r="S847" s="98">
        <v>0</v>
      </c>
      <c r="T847" s="96">
        <v>1</v>
      </c>
      <c r="U847" s="100">
        <v>1</v>
      </c>
      <c r="V847" s="100">
        <v>0</v>
      </c>
      <c r="W847" s="100">
        <v>1.3</v>
      </c>
      <c r="X847" s="100">
        <v>1380</v>
      </c>
      <c r="Y847" s="125">
        <v>0</v>
      </c>
      <c r="Z847" s="100">
        <v>35</v>
      </c>
      <c r="AA847" s="100">
        <v>0</v>
      </c>
      <c r="AB847" s="100">
        <v>0</v>
      </c>
      <c r="AC847" s="100">
        <v>0</v>
      </c>
      <c r="AD847" s="99">
        <v>9</v>
      </c>
      <c r="AE847" s="100">
        <v>1</v>
      </c>
      <c r="AF847" s="100">
        <v>5</v>
      </c>
      <c r="AG847" s="99">
        <v>2</v>
      </c>
      <c r="AH847" s="99">
        <v>1</v>
      </c>
      <c r="AI847" s="99">
        <v>0</v>
      </c>
      <c r="AJ847" s="99">
        <v>10</v>
      </c>
      <c r="AK847" s="100">
        <v>0</v>
      </c>
      <c r="AL847" s="100">
        <v>0</v>
      </c>
      <c r="AM847" s="100">
        <v>0</v>
      </c>
      <c r="AN847" s="99">
        <v>0.25</v>
      </c>
      <c r="AO847" s="100">
        <v>6000</v>
      </c>
      <c r="AP847" s="100">
        <v>0.5</v>
      </c>
      <c r="AQ847" s="100">
        <v>0</v>
      </c>
      <c r="AR847" s="99">
        <v>0</v>
      </c>
      <c r="AS847" s="124" t="s">
        <v>895</v>
      </c>
      <c r="AT847" s="124" t="s">
        <v>396</v>
      </c>
      <c r="AU847" s="100" t="s">
        <v>818</v>
      </c>
      <c r="AV847" s="100">
        <v>10002001</v>
      </c>
      <c r="AW847" s="100">
        <v>21202040</v>
      </c>
      <c r="AX847" s="124" t="s">
        <v>228</v>
      </c>
      <c r="AY847" s="124" t="s">
        <v>258</v>
      </c>
      <c r="AZ847" s="98">
        <v>0</v>
      </c>
      <c r="BA847" s="98">
        <v>0</v>
      </c>
      <c r="BB847" s="130" t="str">
        <f t="shared" si="98"/>
        <v>对目标区域释放箭域,在此范围内的目标每秒造成130%攻击伤害+1380点固定伤害,在剑域内的目标受到物理伤害会额外提升20%,并使其移动速度降低50%</v>
      </c>
      <c r="BC847" s="100">
        <v>0</v>
      </c>
      <c r="BD847" s="96">
        <v>0</v>
      </c>
      <c r="BE847" s="100">
        <v>0</v>
      </c>
      <c r="BF847" s="100">
        <v>0</v>
      </c>
      <c r="BG847" s="100">
        <v>0</v>
      </c>
      <c r="BH847" s="100">
        <v>0</v>
      </c>
      <c r="BI847" s="102">
        <v>0</v>
      </c>
      <c r="BJ847" s="99">
        <v>0</v>
      </c>
      <c r="BK847" s="99">
        <v>0</v>
      </c>
      <c r="BL847" s="99">
        <v>0</v>
      </c>
      <c r="BM847" s="99">
        <v>0</v>
      </c>
      <c r="BN847" s="99">
        <v>0</v>
      </c>
      <c r="BO847" s="99">
        <v>0</v>
      </c>
    </row>
    <row r="848" spans="3:67" ht="20.100000000000001" customHeight="1">
      <c r="C848" s="96">
        <v>63022405</v>
      </c>
      <c r="D848" s="124" t="s">
        <v>893</v>
      </c>
      <c r="E848" s="96">
        <v>4</v>
      </c>
      <c r="F848" s="96">
        <v>63022401</v>
      </c>
      <c r="G848" s="96">
        <v>0</v>
      </c>
      <c r="H848" s="98">
        <v>0</v>
      </c>
      <c r="I848" s="14">
        <v>0</v>
      </c>
      <c r="J848" s="14">
        <v>0</v>
      </c>
      <c r="K848" s="96">
        <v>0</v>
      </c>
      <c r="L848" s="100">
        <v>0</v>
      </c>
      <c r="M848" s="100">
        <v>0</v>
      </c>
      <c r="N848" s="100">
        <v>1</v>
      </c>
      <c r="O848" s="100">
        <v>0</v>
      </c>
      <c r="P848" s="100">
        <v>0</v>
      </c>
      <c r="Q848" s="100">
        <v>0</v>
      </c>
      <c r="R848" s="99">
        <v>0</v>
      </c>
      <c r="S848" s="98">
        <v>0</v>
      </c>
      <c r="T848" s="96">
        <v>1</v>
      </c>
      <c r="U848" s="100">
        <v>1</v>
      </c>
      <c r="V848" s="100">
        <v>0</v>
      </c>
      <c r="W848" s="100">
        <v>1.4</v>
      </c>
      <c r="X848" s="100">
        <v>1860</v>
      </c>
      <c r="Y848" s="125">
        <v>0</v>
      </c>
      <c r="Z848" s="100">
        <v>35</v>
      </c>
      <c r="AA848" s="100">
        <v>0</v>
      </c>
      <c r="AB848" s="100">
        <v>0</v>
      </c>
      <c r="AC848" s="100">
        <v>0</v>
      </c>
      <c r="AD848" s="99">
        <v>9</v>
      </c>
      <c r="AE848" s="100">
        <v>1</v>
      </c>
      <c r="AF848" s="100">
        <v>5</v>
      </c>
      <c r="AG848" s="99">
        <v>2</v>
      </c>
      <c r="AH848" s="99">
        <v>1</v>
      </c>
      <c r="AI848" s="99">
        <v>0</v>
      </c>
      <c r="AJ848" s="99">
        <v>10</v>
      </c>
      <c r="AK848" s="100">
        <v>0</v>
      </c>
      <c r="AL848" s="100">
        <v>0</v>
      </c>
      <c r="AM848" s="100">
        <v>0</v>
      </c>
      <c r="AN848" s="99">
        <v>0.25</v>
      </c>
      <c r="AO848" s="100">
        <v>6000</v>
      </c>
      <c r="AP848" s="100">
        <v>0.5</v>
      </c>
      <c r="AQ848" s="100">
        <v>0</v>
      </c>
      <c r="AR848" s="99">
        <v>0</v>
      </c>
      <c r="AS848" s="124" t="s">
        <v>895</v>
      </c>
      <c r="AT848" s="124" t="s">
        <v>396</v>
      </c>
      <c r="AU848" s="100" t="s">
        <v>818</v>
      </c>
      <c r="AV848" s="100">
        <v>10002001</v>
      </c>
      <c r="AW848" s="100">
        <v>21202040</v>
      </c>
      <c r="AX848" s="124" t="s">
        <v>228</v>
      </c>
      <c r="AY848" s="124" t="s">
        <v>258</v>
      </c>
      <c r="AZ848" s="98">
        <v>0</v>
      </c>
      <c r="BA848" s="98">
        <v>0</v>
      </c>
      <c r="BB848" s="130" t="str">
        <f t="shared" si="98"/>
        <v>对目标区域释放箭域,在此范围内的目标每秒造成140%攻击伤害+1860点固定伤害,在剑域内的目标受到物理伤害会额外提升20%,并使其移动速度降低50%</v>
      </c>
      <c r="BC848" s="100">
        <v>0</v>
      </c>
      <c r="BD848" s="96">
        <v>0</v>
      </c>
      <c r="BE848" s="100">
        <v>0</v>
      </c>
      <c r="BF848" s="100">
        <v>0</v>
      </c>
      <c r="BG848" s="100">
        <v>0</v>
      </c>
      <c r="BH848" s="100">
        <v>0</v>
      </c>
      <c r="BI848" s="102">
        <v>0</v>
      </c>
      <c r="BJ848" s="99">
        <v>0</v>
      </c>
      <c r="BK848" s="99">
        <v>0</v>
      </c>
      <c r="BL848" s="99">
        <v>0</v>
      </c>
      <c r="BM848" s="99">
        <v>0</v>
      </c>
      <c r="BN848" s="99">
        <v>0</v>
      </c>
      <c r="BO848" s="99">
        <v>0</v>
      </c>
    </row>
    <row r="849" spans="3:67" ht="20.100000000000001" customHeight="1">
      <c r="C849" s="96">
        <v>63022406</v>
      </c>
      <c r="D849" s="124" t="s">
        <v>893</v>
      </c>
      <c r="E849" s="96">
        <v>5</v>
      </c>
      <c r="F849" s="96">
        <v>63022401</v>
      </c>
      <c r="G849" s="100">
        <v>0</v>
      </c>
      <c r="H849" s="98">
        <v>0</v>
      </c>
      <c r="I849" s="14">
        <v>0</v>
      </c>
      <c r="J849" s="14">
        <v>0</v>
      </c>
      <c r="K849" s="96">
        <v>0</v>
      </c>
      <c r="L849" s="100">
        <v>0</v>
      </c>
      <c r="M849" s="100">
        <v>0</v>
      </c>
      <c r="N849" s="100">
        <v>1</v>
      </c>
      <c r="O849" s="100">
        <v>0</v>
      </c>
      <c r="P849" s="100">
        <v>0</v>
      </c>
      <c r="Q849" s="100">
        <v>0</v>
      </c>
      <c r="R849" s="99">
        <v>0</v>
      </c>
      <c r="S849" s="98">
        <v>0</v>
      </c>
      <c r="T849" s="96">
        <v>1</v>
      </c>
      <c r="U849" s="100">
        <v>1</v>
      </c>
      <c r="V849" s="100">
        <v>0</v>
      </c>
      <c r="W849" s="100">
        <v>1.5</v>
      </c>
      <c r="X849" s="100">
        <v>2460</v>
      </c>
      <c r="Y849" s="125">
        <v>0</v>
      </c>
      <c r="Z849" s="100">
        <v>35</v>
      </c>
      <c r="AA849" s="100">
        <v>0</v>
      </c>
      <c r="AB849" s="100">
        <v>0</v>
      </c>
      <c r="AC849" s="100">
        <v>0</v>
      </c>
      <c r="AD849" s="99">
        <v>9</v>
      </c>
      <c r="AE849" s="100">
        <v>1</v>
      </c>
      <c r="AF849" s="100">
        <v>5</v>
      </c>
      <c r="AG849" s="99">
        <v>2</v>
      </c>
      <c r="AH849" s="99">
        <v>1</v>
      </c>
      <c r="AI849" s="99">
        <v>0</v>
      </c>
      <c r="AJ849" s="99">
        <v>10</v>
      </c>
      <c r="AK849" s="100">
        <v>0</v>
      </c>
      <c r="AL849" s="100">
        <v>0</v>
      </c>
      <c r="AM849" s="100">
        <v>0</v>
      </c>
      <c r="AN849" s="99">
        <v>0.25</v>
      </c>
      <c r="AO849" s="100">
        <v>6000</v>
      </c>
      <c r="AP849" s="100">
        <v>0.5</v>
      </c>
      <c r="AQ849" s="100">
        <v>0</v>
      </c>
      <c r="AR849" s="99">
        <v>0</v>
      </c>
      <c r="AS849" s="124" t="s">
        <v>896</v>
      </c>
      <c r="AT849" s="124" t="s">
        <v>396</v>
      </c>
      <c r="AU849" s="100" t="s">
        <v>818</v>
      </c>
      <c r="AV849" s="100">
        <v>10002001</v>
      </c>
      <c r="AW849" s="100">
        <v>21202040</v>
      </c>
      <c r="AX849" s="124" t="s">
        <v>228</v>
      </c>
      <c r="AY849" s="124" t="s">
        <v>258</v>
      </c>
      <c r="AZ849" s="98">
        <v>0</v>
      </c>
      <c r="BA849" s="98">
        <v>0</v>
      </c>
      <c r="BB849" s="130" t="str">
        <f t="shared" si="98"/>
        <v>对目标区域释放箭域,在此范围内的目标每秒造成150%攻击伤害+2460点固定伤害,在剑域内的目标受到物理伤害会额外提升20%,并使其移动速度降低50%</v>
      </c>
      <c r="BC849" s="100">
        <v>0</v>
      </c>
      <c r="BD849" s="96">
        <v>0</v>
      </c>
      <c r="BE849" s="100">
        <v>0</v>
      </c>
      <c r="BF849" s="100">
        <v>0</v>
      </c>
      <c r="BG849" s="100">
        <v>0</v>
      </c>
      <c r="BH849" s="100">
        <v>0</v>
      </c>
      <c r="BI849" s="102">
        <v>0</v>
      </c>
      <c r="BJ849" s="99">
        <v>0</v>
      </c>
      <c r="BK849" s="99">
        <v>0</v>
      </c>
      <c r="BL849" s="99">
        <v>0</v>
      </c>
      <c r="BM849" s="99">
        <v>0</v>
      </c>
      <c r="BN849" s="99">
        <v>0</v>
      </c>
      <c r="BO849" s="99">
        <v>0</v>
      </c>
    </row>
    <row r="850" spans="3:67" ht="20.100000000000001" customHeight="1">
      <c r="C850" s="96">
        <v>63023101</v>
      </c>
      <c r="D850" s="123" t="s">
        <v>897</v>
      </c>
      <c r="E850" s="96">
        <v>0</v>
      </c>
      <c r="F850" s="99">
        <v>63023101</v>
      </c>
      <c r="G850" s="96">
        <f t="shared" ref="G850:G852" si="99">C851</f>
        <v>63023102</v>
      </c>
      <c r="H850" s="98">
        <v>0</v>
      </c>
      <c r="I850" s="11">
        <v>18</v>
      </c>
      <c r="J850" s="11">
        <v>5</v>
      </c>
      <c r="K850" s="96">
        <v>0</v>
      </c>
      <c r="L850" s="99">
        <v>0</v>
      </c>
      <c r="M850" s="99">
        <v>0</v>
      </c>
      <c r="N850" s="99">
        <v>1</v>
      </c>
      <c r="O850" s="99">
        <v>0</v>
      </c>
      <c r="P850" s="99">
        <v>0</v>
      </c>
      <c r="Q850" s="99">
        <v>0</v>
      </c>
      <c r="R850" s="99">
        <v>0</v>
      </c>
      <c r="S850" s="99">
        <v>0</v>
      </c>
      <c r="T850" s="96">
        <v>1</v>
      </c>
      <c r="U850" s="99">
        <v>2</v>
      </c>
      <c r="V850" s="99">
        <v>0</v>
      </c>
      <c r="W850" s="100">
        <v>0</v>
      </c>
      <c r="X850" s="100">
        <v>0</v>
      </c>
      <c r="Y850" s="125">
        <v>0</v>
      </c>
      <c r="Z850" s="99">
        <v>20</v>
      </c>
      <c r="AA850" s="99">
        <v>0</v>
      </c>
      <c r="AB850" s="100">
        <v>0</v>
      </c>
      <c r="AC850" s="99">
        <v>0</v>
      </c>
      <c r="AD850" s="100">
        <v>15</v>
      </c>
      <c r="AE850" s="99">
        <v>1</v>
      </c>
      <c r="AF850" s="100">
        <v>20</v>
      </c>
      <c r="AG850" s="99">
        <v>2</v>
      </c>
      <c r="AH850" s="99">
        <v>1</v>
      </c>
      <c r="AI850" s="99">
        <v>1</v>
      </c>
      <c r="AJ850" s="99">
        <v>6</v>
      </c>
      <c r="AK850" s="99">
        <v>0</v>
      </c>
      <c r="AL850" s="99">
        <v>0</v>
      </c>
      <c r="AM850" s="99">
        <v>0</v>
      </c>
      <c r="AN850" s="100">
        <v>0.25</v>
      </c>
      <c r="AO850" s="100">
        <v>2000</v>
      </c>
      <c r="AP850" s="99">
        <v>0.1</v>
      </c>
      <c r="AQ850" s="99">
        <v>0</v>
      </c>
      <c r="AR850" s="124" t="s">
        <v>2196</v>
      </c>
      <c r="AS850" s="124" t="s">
        <v>898</v>
      </c>
      <c r="AT850" s="124" t="s">
        <v>727</v>
      </c>
      <c r="AU850" s="99" t="s">
        <v>899</v>
      </c>
      <c r="AV850" s="99" t="s">
        <v>156</v>
      </c>
      <c r="AW850" s="99">
        <v>21203010</v>
      </c>
      <c r="AX850" s="123" t="s">
        <v>158</v>
      </c>
      <c r="AY850" s="99">
        <v>0</v>
      </c>
      <c r="AZ850" s="99">
        <v>0</v>
      </c>
      <c r="BA850" s="99">
        <v>0</v>
      </c>
      <c r="BB850" s="135" t="s">
        <v>2191</v>
      </c>
      <c r="BC850" s="99">
        <v>0</v>
      </c>
      <c r="BD850" s="96">
        <v>0</v>
      </c>
      <c r="BE850" s="99">
        <v>0</v>
      </c>
      <c r="BF850" s="99">
        <v>0</v>
      </c>
      <c r="BG850" s="99">
        <v>0</v>
      </c>
      <c r="BH850" s="99">
        <v>0</v>
      </c>
      <c r="BI850" s="102">
        <v>0</v>
      </c>
      <c r="BJ850" s="99">
        <v>0</v>
      </c>
      <c r="BK850" s="99">
        <v>0</v>
      </c>
      <c r="BL850" s="99">
        <v>0</v>
      </c>
      <c r="BM850" s="99">
        <v>0</v>
      </c>
      <c r="BN850" s="99">
        <v>0</v>
      </c>
      <c r="BO850" s="99">
        <v>0</v>
      </c>
    </row>
    <row r="851" spans="3:67" ht="20.100000000000001" customHeight="1">
      <c r="C851" s="96">
        <v>63023102</v>
      </c>
      <c r="D851" s="123" t="s">
        <v>897</v>
      </c>
      <c r="E851" s="96">
        <v>1</v>
      </c>
      <c r="F851" s="99">
        <v>63023101</v>
      </c>
      <c r="G851" s="96">
        <f t="shared" si="99"/>
        <v>63023103</v>
      </c>
      <c r="H851" s="98">
        <v>0</v>
      </c>
      <c r="I851" s="11">
        <v>27</v>
      </c>
      <c r="J851" s="11">
        <v>2</v>
      </c>
      <c r="K851" s="96">
        <v>0</v>
      </c>
      <c r="L851" s="99">
        <v>0</v>
      </c>
      <c r="M851" s="99">
        <v>0</v>
      </c>
      <c r="N851" s="99">
        <v>1</v>
      </c>
      <c r="O851" s="99">
        <v>0</v>
      </c>
      <c r="P851" s="99">
        <v>0</v>
      </c>
      <c r="Q851" s="99">
        <v>0</v>
      </c>
      <c r="R851" s="99">
        <v>0</v>
      </c>
      <c r="S851" s="99">
        <v>0</v>
      </c>
      <c r="T851" s="96">
        <v>1</v>
      </c>
      <c r="U851" s="99">
        <v>2</v>
      </c>
      <c r="V851" s="99">
        <v>0</v>
      </c>
      <c r="W851" s="100">
        <v>0</v>
      </c>
      <c r="X851" s="100">
        <v>0</v>
      </c>
      <c r="Y851" s="99">
        <v>0</v>
      </c>
      <c r="Z851" s="99">
        <v>20</v>
      </c>
      <c r="AA851" s="99">
        <v>0</v>
      </c>
      <c r="AB851" s="100">
        <v>0</v>
      </c>
      <c r="AC851" s="99">
        <v>0</v>
      </c>
      <c r="AD851" s="100">
        <v>15</v>
      </c>
      <c r="AE851" s="99">
        <v>1</v>
      </c>
      <c r="AF851" s="100">
        <v>20</v>
      </c>
      <c r="AG851" s="99">
        <v>2</v>
      </c>
      <c r="AH851" s="99">
        <v>1</v>
      </c>
      <c r="AI851" s="99">
        <v>1</v>
      </c>
      <c r="AJ851" s="99">
        <v>6</v>
      </c>
      <c r="AK851" s="99">
        <v>0</v>
      </c>
      <c r="AL851" s="99">
        <v>0</v>
      </c>
      <c r="AM851" s="99">
        <v>0</v>
      </c>
      <c r="AN851" s="100">
        <v>0.25</v>
      </c>
      <c r="AO851" s="100">
        <v>2000</v>
      </c>
      <c r="AP851" s="99">
        <v>0.1</v>
      </c>
      <c r="AQ851" s="99">
        <v>0</v>
      </c>
      <c r="AR851" s="124" t="s">
        <v>2196</v>
      </c>
      <c r="AS851" s="124" t="s">
        <v>898</v>
      </c>
      <c r="AT851" s="124" t="s">
        <v>727</v>
      </c>
      <c r="AU851" s="99" t="s">
        <v>899</v>
      </c>
      <c r="AV851" s="99" t="s">
        <v>156</v>
      </c>
      <c r="AW851" s="99">
        <v>21203010</v>
      </c>
      <c r="AX851" s="123" t="s">
        <v>158</v>
      </c>
      <c r="AY851" s="99">
        <v>0</v>
      </c>
      <c r="AZ851" s="99">
        <v>0</v>
      </c>
      <c r="BA851" s="99">
        <v>0</v>
      </c>
      <c r="BB851" s="135" t="s">
        <v>2191</v>
      </c>
      <c r="BC851" s="99">
        <v>0</v>
      </c>
      <c r="BD851" s="96">
        <v>0</v>
      </c>
      <c r="BE851" s="99">
        <v>0</v>
      </c>
      <c r="BF851" s="99">
        <v>0</v>
      </c>
      <c r="BG851" s="99">
        <v>0</v>
      </c>
      <c r="BH851" s="99">
        <v>0</v>
      </c>
      <c r="BI851" s="102">
        <v>0</v>
      </c>
      <c r="BJ851" s="99">
        <v>0</v>
      </c>
      <c r="BK851" s="99">
        <v>0</v>
      </c>
      <c r="BL851" s="99">
        <v>0</v>
      </c>
      <c r="BM851" s="99">
        <v>0</v>
      </c>
      <c r="BN851" s="99">
        <v>0</v>
      </c>
      <c r="BO851" s="99">
        <v>0</v>
      </c>
    </row>
    <row r="852" spans="3:67" ht="20.100000000000001" customHeight="1">
      <c r="C852" s="96">
        <v>63023103</v>
      </c>
      <c r="D852" s="123" t="s">
        <v>897</v>
      </c>
      <c r="E852" s="96">
        <v>2</v>
      </c>
      <c r="F852" s="99">
        <v>63023101</v>
      </c>
      <c r="G852" s="96">
        <f t="shared" si="99"/>
        <v>63023104</v>
      </c>
      <c r="H852" s="98">
        <v>0</v>
      </c>
      <c r="I852" s="11">
        <v>32</v>
      </c>
      <c r="J852" s="11">
        <v>2</v>
      </c>
      <c r="K852" s="96">
        <v>0</v>
      </c>
      <c r="L852" s="99">
        <v>0</v>
      </c>
      <c r="M852" s="99">
        <v>0</v>
      </c>
      <c r="N852" s="99">
        <v>1</v>
      </c>
      <c r="O852" s="99">
        <v>0</v>
      </c>
      <c r="P852" s="99">
        <v>0</v>
      </c>
      <c r="Q852" s="99">
        <v>0</v>
      </c>
      <c r="R852" s="99">
        <v>0</v>
      </c>
      <c r="S852" s="99">
        <v>0</v>
      </c>
      <c r="T852" s="96">
        <v>1</v>
      </c>
      <c r="U852" s="99">
        <v>2</v>
      </c>
      <c r="V852" s="99">
        <v>0</v>
      </c>
      <c r="W852" s="100">
        <v>0</v>
      </c>
      <c r="X852" s="100">
        <v>0</v>
      </c>
      <c r="Y852" s="99">
        <v>0</v>
      </c>
      <c r="Z852" s="99">
        <v>20</v>
      </c>
      <c r="AA852" s="99">
        <v>0</v>
      </c>
      <c r="AB852" s="100">
        <v>0</v>
      </c>
      <c r="AC852" s="99">
        <v>0</v>
      </c>
      <c r="AD852" s="100">
        <v>15</v>
      </c>
      <c r="AE852" s="99">
        <v>1</v>
      </c>
      <c r="AF852" s="100">
        <v>20</v>
      </c>
      <c r="AG852" s="99">
        <v>2</v>
      </c>
      <c r="AH852" s="99">
        <v>1</v>
      </c>
      <c r="AI852" s="99">
        <v>1</v>
      </c>
      <c r="AJ852" s="99">
        <v>6</v>
      </c>
      <c r="AK852" s="99">
        <v>0</v>
      </c>
      <c r="AL852" s="99">
        <v>0</v>
      </c>
      <c r="AM852" s="99">
        <v>0</v>
      </c>
      <c r="AN852" s="100">
        <v>0.25</v>
      </c>
      <c r="AO852" s="100">
        <v>2000</v>
      </c>
      <c r="AP852" s="99">
        <v>0.1</v>
      </c>
      <c r="AQ852" s="99">
        <v>0</v>
      </c>
      <c r="AR852" s="124" t="s">
        <v>2197</v>
      </c>
      <c r="AS852" s="124" t="s">
        <v>900</v>
      </c>
      <c r="AT852" s="124" t="s">
        <v>727</v>
      </c>
      <c r="AU852" s="99" t="s">
        <v>899</v>
      </c>
      <c r="AV852" s="99" t="s">
        <v>156</v>
      </c>
      <c r="AW852" s="99">
        <v>21203010</v>
      </c>
      <c r="AX852" s="123" t="s">
        <v>158</v>
      </c>
      <c r="AY852" s="99">
        <v>0</v>
      </c>
      <c r="AZ852" s="99">
        <v>0</v>
      </c>
      <c r="BA852" s="99">
        <v>0</v>
      </c>
      <c r="BB852" s="135" t="s">
        <v>2192</v>
      </c>
      <c r="BC852" s="99">
        <v>0</v>
      </c>
      <c r="BD852" s="96">
        <v>0</v>
      </c>
      <c r="BE852" s="99">
        <v>0</v>
      </c>
      <c r="BF852" s="99">
        <v>0</v>
      </c>
      <c r="BG852" s="99">
        <v>0</v>
      </c>
      <c r="BH852" s="99">
        <v>0</v>
      </c>
      <c r="BI852" s="102">
        <v>0</v>
      </c>
      <c r="BJ852" s="99">
        <v>0</v>
      </c>
      <c r="BK852" s="99">
        <v>0</v>
      </c>
      <c r="BL852" s="99">
        <v>0</v>
      </c>
      <c r="BM852" s="99">
        <v>0</v>
      </c>
      <c r="BN852" s="99">
        <v>0</v>
      </c>
      <c r="BO852" s="99">
        <v>0</v>
      </c>
    </row>
    <row r="853" spans="3:67" ht="20.100000000000001" customHeight="1">
      <c r="C853" s="96">
        <v>63023104</v>
      </c>
      <c r="D853" s="123" t="s">
        <v>897</v>
      </c>
      <c r="E853" s="96">
        <v>3</v>
      </c>
      <c r="F853" s="99">
        <v>63023101</v>
      </c>
      <c r="G853" s="96">
        <v>0</v>
      </c>
      <c r="H853" s="98">
        <v>0</v>
      </c>
      <c r="I853" s="11">
        <v>0</v>
      </c>
      <c r="J853" s="104">
        <v>0</v>
      </c>
      <c r="K853" s="96">
        <v>0</v>
      </c>
      <c r="L853" s="99">
        <v>0</v>
      </c>
      <c r="M853" s="99">
        <v>0</v>
      </c>
      <c r="N853" s="99">
        <v>1</v>
      </c>
      <c r="O853" s="99">
        <v>0</v>
      </c>
      <c r="P853" s="99">
        <v>0</v>
      </c>
      <c r="Q853" s="99">
        <v>0</v>
      </c>
      <c r="R853" s="99">
        <v>0</v>
      </c>
      <c r="S853" s="99">
        <v>0</v>
      </c>
      <c r="T853" s="96">
        <v>1</v>
      </c>
      <c r="U853" s="99">
        <v>2</v>
      </c>
      <c r="V853" s="99">
        <v>0</v>
      </c>
      <c r="W853" s="100">
        <v>0</v>
      </c>
      <c r="X853" s="100">
        <v>0</v>
      </c>
      <c r="Y853" s="99">
        <v>0</v>
      </c>
      <c r="Z853" s="99">
        <v>20</v>
      </c>
      <c r="AA853" s="99">
        <v>0</v>
      </c>
      <c r="AB853" s="100">
        <v>0</v>
      </c>
      <c r="AC853" s="99">
        <v>0</v>
      </c>
      <c r="AD853" s="100">
        <v>15</v>
      </c>
      <c r="AE853" s="99">
        <v>1</v>
      </c>
      <c r="AF853" s="100">
        <v>20</v>
      </c>
      <c r="AG853" s="99">
        <v>2</v>
      </c>
      <c r="AH853" s="99">
        <v>1</v>
      </c>
      <c r="AI853" s="99">
        <v>1</v>
      </c>
      <c r="AJ853" s="99">
        <v>6</v>
      </c>
      <c r="AK853" s="99">
        <v>0</v>
      </c>
      <c r="AL853" s="99">
        <v>0</v>
      </c>
      <c r="AM853" s="99">
        <v>0</v>
      </c>
      <c r="AN853" s="100">
        <v>0.25</v>
      </c>
      <c r="AO853" s="100">
        <v>2000</v>
      </c>
      <c r="AP853" s="99">
        <v>0.1</v>
      </c>
      <c r="AQ853" s="99">
        <v>0</v>
      </c>
      <c r="AR853" s="124" t="s">
        <v>2198</v>
      </c>
      <c r="AS853" s="124" t="s">
        <v>901</v>
      </c>
      <c r="AT853" s="124" t="s">
        <v>727</v>
      </c>
      <c r="AU853" s="99" t="s">
        <v>899</v>
      </c>
      <c r="AV853" s="99" t="s">
        <v>156</v>
      </c>
      <c r="AW853" s="99">
        <v>21203010</v>
      </c>
      <c r="AX853" s="123" t="s">
        <v>158</v>
      </c>
      <c r="AY853" s="99">
        <v>0</v>
      </c>
      <c r="AZ853" s="99">
        <v>0</v>
      </c>
      <c r="BA853" s="99">
        <v>0</v>
      </c>
      <c r="BB853" s="135" t="s">
        <v>2193</v>
      </c>
      <c r="BC853" s="99">
        <v>0</v>
      </c>
      <c r="BD853" s="96">
        <v>0</v>
      </c>
      <c r="BE853" s="99">
        <v>0</v>
      </c>
      <c r="BF853" s="99">
        <v>0</v>
      </c>
      <c r="BG853" s="99">
        <v>0</v>
      </c>
      <c r="BH853" s="99">
        <v>0</v>
      </c>
      <c r="BI853" s="102">
        <v>0</v>
      </c>
      <c r="BJ853" s="99">
        <v>0</v>
      </c>
      <c r="BK853" s="99">
        <v>0</v>
      </c>
      <c r="BL853" s="99">
        <v>0</v>
      </c>
      <c r="BM853" s="99">
        <v>0</v>
      </c>
      <c r="BN853" s="99">
        <v>0</v>
      </c>
      <c r="BO853" s="99">
        <v>0</v>
      </c>
    </row>
    <row r="854" spans="3:67" ht="20.100000000000001" customHeight="1">
      <c r="C854" s="96">
        <v>63023105</v>
      </c>
      <c r="D854" s="123" t="s">
        <v>897</v>
      </c>
      <c r="E854" s="96">
        <v>4</v>
      </c>
      <c r="F854" s="99">
        <v>63023101</v>
      </c>
      <c r="G854" s="96">
        <v>0</v>
      </c>
      <c r="H854" s="98">
        <v>0</v>
      </c>
      <c r="I854" s="11">
        <v>0</v>
      </c>
      <c r="J854" s="11">
        <v>0</v>
      </c>
      <c r="K854" s="96">
        <v>0</v>
      </c>
      <c r="L854" s="99">
        <v>0</v>
      </c>
      <c r="M854" s="99">
        <v>0</v>
      </c>
      <c r="N854" s="99">
        <v>1</v>
      </c>
      <c r="O854" s="99">
        <v>0</v>
      </c>
      <c r="P854" s="99">
        <v>0</v>
      </c>
      <c r="Q854" s="99">
        <v>0</v>
      </c>
      <c r="R854" s="99">
        <v>0</v>
      </c>
      <c r="S854" s="99">
        <v>0</v>
      </c>
      <c r="T854" s="96">
        <v>1</v>
      </c>
      <c r="U854" s="99">
        <v>2</v>
      </c>
      <c r="V854" s="99">
        <v>0</v>
      </c>
      <c r="W854" s="100">
        <v>0</v>
      </c>
      <c r="X854" s="100">
        <v>0</v>
      </c>
      <c r="Y854" s="99">
        <v>0</v>
      </c>
      <c r="Z854" s="99">
        <v>20</v>
      </c>
      <c r="AA854" s="99">
        <v>0</v>
      </c>
      <c r="AB854" s="100">
        <v>0</v>
      </c>
      <c r="AC854" s="99">
        <v>0</v>
      </c>
      <c r="AD854" s="100">
        <v>15</v>
      </c>
      <c r="AE854" s="99">
        <v>1</v>
      </c>
      <c r="AF854" s="100">
        <v>20</v>
      </c>
      <c r="AG854" s="99">
        <v>2</v>
      </c>
      <c r="AH854" s="99">
        <v>1</v>
      </c>
      <c r="AI854" s="99">
        <v>1</v>
      </c>
      <c r="AJ854" s="99">
        <v>6</v>
      </c>
      <c r="AK854" s="99">
        <v>0</v>
      </c>
      <c r="AL854" s="99">
        <v>0</v>
      </c>
      <c r="AM854" s="99">
        <v>0</v>
      </c>
      <c r="AN854" s="100">
        <v>0.25</v>
      </c>
      <c r="AO854" s="100">
        <v>2000</v>
      </c>
      <c r="AP854" s="99">
        <v>0.1</v>
      </c>
      <c r="AQ854" s="99">
        <v>0</v>
      </c>
      <c r="AR854" s="124" t="s">
        <v>2199</v>
      </c>
      <c r="AS854" s="124" t="s">
        <v>902</v>
      </c>
      <c r="AT854" s="124" t="s">
        <v>727</v>
      </c>
      <c r="AU854" s="99" t="s">
        <v>899</v>
      </c>
      <c r="AV854" s="99" t="s">
        <v>156</v>
      </c>
      <c r="AW854" s="99">
        <v>21203010</v>
      </c>
      <c r="AX854" s="123" t="s">
        <v>158</v>
      </c>
      <c r="AY854" s="99">
        <v>0</v>
      </c>
      <c r="AZ854" s="99">
        <v>0</v>
      </c>
      <c r="BA854" s="99">
        <v>0</v>
      </c>
      <c r="BB854" s="135" t="s">
        <v>2194</v>
      </c>
      <c r="BC854" s="99">
        <v>0</v>
      </c>
      <c r="BD854" s="96">
        <v>0</v>
      </c>
      <c r="BE854" s="99">
        <v>0</v>
      </c>
      <c r="BF854" s="99">
        <v>0</v>
      </c>
      <c r="BG854" s="99">
        <v>0</v>
      </c>
      <c r="BH854" s="99">
        <v>0</v>
      </c>
      <c r="BI854" s="102">
        <v>0</v>
      </c>
      <c r="BJ854" s="99">
        <v>0</v>
      </c>
      <c r="BK854" s="99">
        <v>0</v>
      </c>
      <c r="BL854" s="99">
        <v>0</v>
      </c>
      <c r="BM854" s="99">
        <v>0</v>
      </c>
      <c r="BN854" s="99">
        <v>0</v>
      </c>
      <c r="BO854" s="99">
        <v>0</v>
      </c>
    </row>
    <row r="855" spans="3:67" ht="20.100000000000001" customHeight="1">
      <c r="C855" s="96">
        <v>63023106</v>
      </c>
      <c r="D855" s="123" t="s">
        <v>897</v>
      </c>
      <c r="E855" s="96">
        <v>5</v>
      </c>
      <c r="F855" s="99">
        <v>63023101</v>
      </c>
      <c r="G855" s="100">
        <v>0</v>
      </c>
      <c r="H855" s="98">
        <v>0</v>
      </c>
      <c r="I855" s="11">
        <v>0</v>
      </c>
      <c r="J855" s="11">
        <v>0</v>
      </c>
      <c r="K855" s="96">
        <v>0</v>
      </c>
      <c r="L855" s="99">
        <v>0</v>
      </c>
      <c r="M855" s="99">
        <v>0</v>
      </c>
      <c r="N855" s="99">
        <v>1</v>
      </c>
      <c r="O855" s="99">
        <v>0</v>
      </c>
      <c r="P855" s="99">
        <v>0</v>
      </c>
      <c r="Q855" s="99">
        <v>0</v>
      </c>
      <c r="R855" s="99">
        <v>0</v>
      </c>
      <c r="S855" s="99">
        <v>0</v>
      </c>
      <c r="T855" s="96">
        <v>1</v>
      </c>
      <c r="U855" s="99">
        <v>2</v>
      </c>
      <c r="V855" s="99">
        <v>0</v>
      </c>
      <c r="W855" s="100">
        <v>0</v>
      </c>
      <c r="X855" s="100">
        <v>0</v>
      </c>
      <c r="Y855" s="99">
        <v>0</v>
      </c>
      <c r="Z855" s="99">
        <v>20</v>
      </c>
      <c r="AA855" s="99">
        <v>0</v>
      </c>
      <c r="AB855" s="100">
        <v>0</v>
      </c>
      <c r="AC855" s="99">
        <v>0</v>
      </c>
      <c r="AD855" s="100">
        <v>15</v>
      </c>
      <c r="AE855" s="99">
        <v>1</v>
      </c>
      <c r="AF855" s="100">
        <v>20</v>
      </c>
      <c r="AG855" s="99">
        <v>2</v>
      </c>
      <c r="AH855" s="99">
        <v>1</v>
      </c>
      <c r="AI855" s="99">
        <v>1</v>
      </c>
      <c r="AJ855" s="99">
        <v>6</v>
      </c>
      <c r="AK855" s="99">
        <v>0</v>
      </c>
      <c r="AL855" s="99">
        <v>0</v>
      </c>
      <c r="AM855" s="99">
        <v>0</v>
      </c>
      <c r="AN855" s="100">
        <v>0.25</v>
      </c>
      <c r="AO855" s="100">
        <v>2000</v>
      </c>
      <c r="AP855" s="99">
        <v>0.1</v>
      </c>
      <c r="AQ855" s="99">
        <v>0</v>
      </c>
      <c r="AR855" s="124" t="s">
        <v>2200</v>
      </c>
      <c r="AS855" s="124" t="s">
        <v>903</v>
      </c>
      <c r="AT855" s="124" t="s">
        <v>727</v>
      </c>
      <c r="AU855" s="99" t="s">
        <v>899</v>
      </c>
      <c r="AV855" s="99" t="s">
        <v>156</v>
      </c>
      <c r="AW855" s="99">
        <v>21203010</v>
      </c>
      <c r="AX855" s="123" t="s">
        <v>158</v>
      </c>
      <c r="AY855" s="99">
        <v>0</v>
      </c>
      <c r="AZ855" s="99">
        <v>0</v>
      </c>
      <c r="BA855" s="99">
        <v>0</v>
      </c>
      <c r="BB855" s="135" t="s">
        <v>2195</v>
      </c>
      <c r="BC855" s="99">
        <v>0</v>
      </c>
      <c r="BD855" s="96">
        <v>0</v>
      </c>
      <c r="BE855" s="99">
        <v>0</v>
      </c>
      <c r="BF855" s="99">
        <v>0</v>
      </c>
      <c r="BG855" s="99">
        <v>0</v>
      </c>
      <c r="BH855" s="99">
        <v>0</v>
      </c>
      <c r="BI855" s="102">
        <v>0</v>
      </c>
      <c r="BJ855" s="99">
        <v>0</v>
      </c>
      <c r="BK855" s="99">
        <v>0</v>
      </c>
      <c r="BL855" s="99">
        <v>0</v>
      </c>
      <c r="BM855" s="99">
        <v>0</v>
      </c>
      <c r="BN855" s="99">
        <v>0</v>
      </c>
      <c r="BO855" s="99">
        <v>0</v>
      </c>
    </row>
    <row r="856" spans="3:67" ht="20.100000000000001" customHeight="1">
      <c r="C856" s="96">
        <v>63023201</v>
      </c>
      <c r="D856" s="123" t="s">
        <v>904</v>
      </c>
      <c r="E856" s="96">
        <v>0</v>
      </c>
      <c r="F856" s="96">
        <v>63023201</v>
      </c>
      <c r="G856" s="96">
        <f t="shared" ref="G856:G858" si="100">C857</f>
        <v>63023202</v>
      </c>
      <c r="H856" s="98">
        <v>0</v>
      </c>
      <c r="I856" s="11">
        <v>25</v>
      </c>
      <c r="J856" s="11">
        <v>5</v>
      </c>
      <c r="K856" s="96">
        <v>0</v>
      </c>
      <c r="L856" s="99">
        <v>0</v>
      </c>
      <c r="M856" s="99">
        <v>0</v>
      </c>
      <c r="N856" s="99">
        <v>1</v>
      </c>
      <c r="O856" s="99">
        <v>0</v>
      </c>
      <c r="P856" s="99">
        <v>0</v>
      </c>
      <c r="Q856" s="99">
        <v>0</v>
      </c>
      <c r="R856" s="99">
        <v>0</v>
      </c>
      <c r="S856" s="99">
        <v>0</v>
      </c>
      <c r="T856" s="96">
        <v>1</v>
      </c>
      <c r="U856" s="99">
        <v>2</v>
      </c>
      <c r="V856" s="99">
        <v>0</v>
      </c>
      <c r="W856" s="100">
        <v>2</v>
      </c>
      <c r="X856" s="100">
        <v>900</v>
      </c>
      <c r="Y856" s="99">
        <v>0</v>
      </c>
      <c r="Z856" s="99">
        <v>25</v>
      </c>
      <c r="AA856" s="99">
        <v>0</v>
      </c>
      <c r="AB856" s="99">
        <v>0</v>
      </c>
      <c r="AC856" s="99">
        <v>0</v>
      </c>
      <c r="AD856" s="99">
        <v>10</v>
      </c>
      <c r="AE856" s="99">
        <v>0</v>
      </c>
      <c r="AF856" s="100">
        <v>4</v>
      </c>
      <c r="AG856" s="99">
        <v>2</v>
      </c>
      <c r="AH856" s="99">
        <v>1</v>
      </c>
      <c r="AI856" s="99">
        <v>0</v>
      </c>
      <c r="AJ856" s="99">
        <v>8</v>
      </c>
      <c r="AK856" s="99">
        <v>0</v>
      </c>
      <c r="AL856" s="99">
        <v>0</v>
      </c>
      <c r="AM856" s="99">
        <v>0</v>
      </c>
      <c r="AN856" s="99">
        <v>0.25</v>
      </c>
      <c r="AO856" s="99">
        <v>1000</v>
      </c>
      <c r="AP856" s="99">
        <v>0</v>
      </c>
      <c r="AQ856" s="99">
        <v>0</v>
      </c>
      <c r="AR856" s="99">
        <v>0</v>
      </c>
      <c r="AS856" s="99">
        <v>92033003</v>
      </c>
      <c r="AT856" s="124" t="s">
        <v>727</v>
      </c>
      <c r="AU856" s="99" t="s">
        <v>786</v>
      </c>
      <c r="AV856" s="99">
        <v>21203020</v>
      </c>
      <c r="AW856" s="99">
        <v>21203020</v>
      </c>
      <c r="AX856" s="123" t="s">
        <v>158</v>
      </c>
      <c r="AY856" s="99">
        <v>0</v>
      </c>
      <c r="AZ856" s="98">
        <v>0</v>
      </c>
      <c r="BA856" s="98">
        <v>0</v>
      </c>
      <c r="BB856" s="130" t="str">
        <f t="shared" ref="BB856:BB858" si="101">"立即对目标区域的怪物造成"&amp;W856*100&amp;"%攻击伤害+"&amp;X856&amp;"点固定伤害,并让其附带一个狩猎印记,使其受到伤害额外提升20%,持续15秒"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99">
        <v>0</v>
      </c>
      <c r="BD856" s="96">
        <v>0</v>
      </c>
      <c r="BE856" s="99">
        <v>0</v>
      </c>
      <c r="BF856" s="99">
        <v>0</v>
      </c>
      <c r="BG856" s="99">
        <v>0</v>
      </c>
      <c r="BH856" s="99">
        <v>0</v>
      </c>
      <c r="BI856" s="102">
        <v>0</v>
      </c>
      <c r="BJ856" s="99">
        <v>0</v>
      </c>
      <c r="BK856" s="99">
        <v>0</v>
      </c>
      <c r="BL856" s="99">
        <v>0</v>
      </c>
      <c r="BM856" s="99">
        <v>0</v>
      </c>
      <c r="BN856" s="99">
        <v>0</v>
      </c>
      <c r="BO856" s="99">
        <v>0</v>
      </c>
    </row>
    <row r="857" spans="3:67" ht="20.100000000000001" customHeight="1">
      <c r="C857" s="96">
        <v>63023202</v>
      </c>
      <c r="D857" s="123" t="s">
        <v>904</v>
      </c>
      <c r="E857" s="96">
        <v>1</v>
      </c>
      <c r="F857" s="96">
        <v>63023201</v>
      </c>
      <c r="G857" s="96">
        <f t="shared" si="100"/>
        <v>63023203</v>
      </c>
      <c r="H857" s="98">
        <v>0</v>
      </c>
      <c r="I857" s="11">
        <v>32</v>
      </c>
      <c r="J857" s="11">
        <v>2</v>
      </c>
      <c r="K857" s="96">
        <v>0</v>
      </c>
      <c r="L857" s="99">
        <v>0</v>
      </c>
      <c r="M857" s="99">
        <v>0</v>
      </c>
      <c r="N857" s="99">
        <v>1</v>
      </c>
      <c r="O857" s="99">
        <v>0</v>
      </c>
      <c r="P857" s="99">
        <v>0</v>
      </c>
      <c r="Q857" s="99">
        <v>0</v>
      </c>
      <c r="R857" s="99">
        <v>0</v>
      </c>
      <c r="S857" s="99">
        <v>0</v>
      </c>
      <c r="T857" s="96">
        <v>1</v>
      </c>
      <c r="U857" s="99">
        <v>2</v>
      </c>
      <c r="V857" s="99">
        <v>0</v>
      </c>
      <c r="W857" s="100">
        <v>2</v>
      </c>
      <c r="X857" s="100">
        <v>900</v>
      </c>
      <c r="Y857" s="99">
        <v>0</v>
      </c>
      <c r="Z857" s="99">
        <v>25</v>
      </c>
      <c r="AA857" s="99">
        <v>0</v>
      </c>
      <c r="AB857" s="99">
        <v>0</v>
      </c>
      <c r="AC857" s="99">
        <v>0</v>
      </c>
      <c r="AD857" s="99">
        <v>10</v>
      </c>
      <c r="AE857" s="99">
        <v>0</v>
      </c>
      <c r="AF857" s="100">
        <v>4</v>
      </c>
      <c r="AG857" s="99">
        <v>2</v>
      </c>
      <c r="AH857" s="99">
        <v>1</v>
      </c>
      <c r="AI857" s="99">
        <v>0</v>
      </c>
      <c r="AJ857" s="99">
        <v>8</v>
      </c>
      <c r="AK857" s="99">
        <v>0</v>
      </c>
      <c r="AL857" s="99">
        <v>0</v>
      </c>
      <c r="AM857" s="99">
        <v>0</v>
      </c>
      <c r="AN857" s="99">
        <v>0.25</v>
      </c>
      <c r="AO857" s="99">
        <v>1000</v>
      </c>
      <c r="AP857" s="99">
        <v>0</v>
      </c>
      <c r="AQ857" s="99">
        <v>0</v>
      </c>
      <c r="AR857" s="99">
        <v>0</v>
      </c>
      <c r="AS857" s="99">
        <v>92033003</v>
      </c>
      <c r="AT857" s="124" t="s">
        <v>727</v>
      </c>
      <c r="AU857" s="99" t="s">
        <v>786</v>
      </c>
      <c r="AV857" s="99">
        <v>21203020</v>
      </c>
      <c r="AW857" s="99">
        <v>21203020</v>
      </c>
      <c r="AX857" s="123" t="s">
        <v>158</v>
      </c>
      <c r="AY857" s="99">
        <v>0</v>
      </c>
      <c r="AZ857" s="98">
        <v>0</v>
      </c>
      <c r="BA857" s="98">
        <v>0</v>
      </c>
      <c r="BB857" s="130" t="str">
        <f t="shared" si="101"/>
        <v>立即对目标区域的怪物造成200%攻击伤害+900点固定伤害,并让其附带一个狩猎印记,使其受到伤害额外提升20%,持续15秒</v>
      </c>
      <c r="BC857" s="99">
        <v>0</v>
      </c>
      <c r="BD857" s="96">
        <v>0</v>
      </c>
      <c r="BE857" s="99">
        <v>0</v>
      </c>
      <c r="BF857" s="99">
        <v>0</v>
      </c>
      <c r="BG857" s="99">
        <v>0</v>
      </c>
      <c r="BH857" s="99">
        <v>0</v>
      </c>
      <c r="BI857" s="102">
        <v>0</v>
      </c>
      <c r="BJ857" s="99">
        <v>0</v>
      </c>
      <c r="BK857" s="99">
        <v>0</v>
      </c>
      <c r="BL857" s="99">
        <v>0</v>
      </c>
      <c r="BM857" s="99">
        <v>0</v>
      </c>
      <c r="BN857" s="99">
        <v>0</v>
      </c>
      <c r="BO857" s="99">
        <v>0</v>
      </c>
    </row>
    <row r="858" spans="3:67" ht="20.100000000000001" customHeight="1">
      <c r="C858" s="96">
        <v>63023203</v>
      </c>
      <c r="D858" s="123" t="s">
        <v>904</v>
      </c>
      <c r="E858" s="96">
        <v>2</v>
      </c>
      <c r="F858" s="96">
        <v>63023201</v>
      </c>
      <c r="G858" s="96">
        <f t="shared" si="100"/>
        <v>63023204</v>
      </c>
      <c r="H858" s="98">
        <v>0</v>
      </c>
      <c r="I858" s="11">
        <v>37</v>
      </c>
      <c r="J858" s="11">
        <v>2</v>
      </c>
      <c r="K858" s="96">
        <v>0</v>
      </c>
      <c r="L858" s="99">
        <v>0</v>
      </c>
      <c r="M858" s="99">
        <v>0</v>
      </c>
      <c r="N858" s="99">
        <v>1</v>
      </c>
      <c r="O858" s="99">
        <v>0</v>
      </c>
      <c r="P858" s="99">
        <v>0</v>
      </c>
      <c r="Q858" s="99">
        <v>0</v>
      </c>
      <c r="R858" s="99">
        <v>0</v>
      </c>
      <c r="S858" s="99">
        <v>0</v>
      </c>
      <c r="T858" s="96">
        <v>1</v>
      </c>
      <c r="U858" s="99">
        <v>2</v>
      </c>
      <c r="V858" s="99">
        <v>0</v>
      </c>
      <c r="W858" s="100">
        <v>2.25</v>
      </c>
      <c r="X858" s="100">
        <v>1800</v>
      </c>
      <c r="Y858" s="99">
        <v>0</v>
      </c>
      <c r="Z858" s="99">
        <v>25</v>
      </c>
      <c r="AA858" s="99">
        <v>0</v>
      </c>
      <c r="AB858" s="99">
        <v>0</v>
      </c>
      <c r="AC858" s="99">
        <v>0</v>
      </c>
      <c r="AD858" s="99">
        <v>10</v>
      </c>
      <c r="AE858" s="99">
        <v>0</v>
      </c>
      <c r="AF858" s="100">
        <v>4</v>
      </c>
      <c r="AG858" s="99">
        <v>2</v>
      </c>
      <c r="AH858" s="99">
        <v>1</v>
      </c>
      <c r="AI858" s="99">
        <v>0</v>
      </c>
      <c r="AJ858" s="99">
        <v>8</v>
      </c>
      <c r="AK858" s="99">
        <v>0</v>
      </c>
      <c r="AL858" s="99">
        <v>0</v>
      </c>
      <c r="AM858" s="99">
        <v>0</v>
      </c>
      <c r="AN858" s="99">
        <v>0.25</v>
      </c>
      <c r="AO858" s="99">
        <v>1000</v>
      </c>
      <c r="AP858" s="99">
        <v>0</v>
      </c>
      <c r="AQ858" s="99">
        <v>0</v>
      </c>
      <c r="AR858" s="99">
        <v>0</v>
      </c>
      <c r="AS858" s="99">
        <v>92033003</v>
      </c>
      <c r="AT858" s="124" t="s">
        <v>727</v>
      </c>
      <c r="AU858" s="99" t="s">
        <v>786</v>
      </c>
      <c r="AV858" s="99">
        <v>21203020</v>
      </c>
      <c r="AW858" s="99">
        <v>21203020</v>
      </c>
      <c r="AX858" s="123" t="s">
        <v>158</v>
      </c>
      <c r="AY858" s="99">
        <v>0</v>
      </c>
      <c r="AZ858" s="98">
        <v>0</v>
      </c>
      <c r="BA858" s="98">
        <v>0</v>
      </c>
      <c r="BB858" s="130" t="str">
        <f t="shared" si="101"/>
        <v>立即对目标区域的怪物造成225%攻击伤害+1800点固定伤害,并让其附带一个狩猎印记,使其受到伤害额外提升20%,持续15秒</v>
      </c>
      <c r="BC858" s="99">
        <v>0</v>
      </c>
      <c r="BD858" s="96">
        <v>0</v>
      </c>
      <c r="BE858" s="99">
        <v>0</v>
      </c>
      <c r="BF858" s="99">
        <v>0</v>
      </c>
      <c r="BG858" s="99">
        <v>0</v>
      </c>
      <c r="BH858" s="99">
        <v>0</v>
      </c>
      <c r="BI858" s="102">
        <v>0</v>
      </c>
      <c r="BJ858" s="99">
        <v>0</v>
      </c>
      <c r="BK858" s="99">
        <v>0</v>
      </c>
      <c r="BL858" s="99">
        <v>0</v>
      </c>
      <c r="BM858" s="99">
        <v>0</v>
      </c>
      <c r="BN858" s="99">
        <v>0</v>
      </c>
      <c r="BO858" s="99">
        <v>0</v>
      </c>
    </row>
    <row r="859" spans="3:67" ht="20.100000000000001" customHeight="1">
      <c r="C859" s="96">
        <v>63023204</v>
      </c>
      <c r="D859" s="123" t="s">
        <v>904</v>
      </c>
      <c r="E859" s="96">
        <v>3</v>
      </c>
      <c r="F859" s="96">
        <v>63023201</v>
      </c>
      <c r="G859" s="96">
        <v>0</v>
      </c>
      <c r="H859" s="98">
        <v>0</v>
      </c>
      <c r="I859" s="11">
        <v>0</v>
      </c>
      <c r="J859" s="11">
        <v>0</v>
      </c>
      <c r="K859" s="96">
        <v>0</v>
      </c>
      <c r="L859" s="99">
        <v>0</v>
      </c>
      <c r="M859" s="99">
        <v>0</v>
      </c>
      <c r="N859" s="99">
        <v>1</v>
      </c>
      <c r="O859" s="99">
        <v>0</v>
      </c>
      <c r="P859" s="99">
        <v>0</v>
      </c>
      <c r="Q859" s="99">
        <v>0</v>
      </c>
      <c r="R859" s="99">
        <v>0</v>
      </c>
      <c r="S859" s="99">
        <v>0</v>
      </c>
      <c r="T859" s="96">
        <v>1</v>
      </c>
      <c r="U859" s="99">
        <v>2</v>
      </c>
      <c r="V859" s="99">
        <v>0</v>
      </c>
      <c r="W859" s="100">
        <v>2.5</v>
      </c>
      <c r="X859" s="100">
        <v>2800</v>
      </c>
      <c r="Y859" s="99">
        <v>0</v>
      </c>
      <c r="Z859" s="99">
        <v>25</v>
      </c>
      <c r="AA859" s="99">
        <v>0</v>
      </c>
      <c r="AB859" s="99">
        <v>0</v>
      </c>
      <c r="AC859" s="99">
        <v>0</v>
      </c>
      <c r="AD859" s="99">
        <v>10</v>
      </c>
      <c r="AE859" s="99">
        <v>0</v>
      </c>
      <c r="AF859" s="100">
        <v>4</v>
      </c>
      <c r="AG859" s="99">
        <v>2</v>
      </c>
      <c r="AH859" s="99">
        <v>1</v>
      </c>
      <c r="AI859" s="99">
        <v>0</v>
      </c>
      <c r="AJ859" s="99">
        <v>8</v>
      </c>
      <c r="AK859" s="99">
        <v>0</v>
      </c>
      <c r="AL859" s="99">
        <v>0</v>
      </c>
      <c r="AM859" s="99">
        <v>0</v>
      </c>
      <c r="AN859" s="99">
        <v>0.25</v>
      </c>
      <c r="AO859" s="99">
        <v>1000</v>
      </c>
      <c r="AP859" s="99">
        <v>0</v>
      </c>
      <c r="AQ859" s="99">
        <v>0</v>
      </c>
      <c r="AR859" s="99">
        <v>0</v>
      </c>
      <c r="AS859" s="99">
        <v>92033004</v>
      </c>
      <c r="AT859" s="124" t="s">
        <v>727</v>
      </c>
      <c r="AU859" s="99" t="s">
        <v>786</v>
      </c>
      <c r="AV859" s="99">
        <v>21203020</v>
      </c>
      <c r="AW859" s="99">
        <v>21203020</v>
      </c>
      <c r="AX859" s="123" t="s">
        <v>158</v>
      </c>
      <c r="AY859" s="99">
        <v>0</v>
      </c>
      <c r="AZ859" s="98">
        <v>0</v>
      </c>
      <c r="BA859" s="98">
        <v>0</v>
      </c>
      <c r="BB859" s="130"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99">
        <v>0</v>
      </c>
      <c r="BD859" s="96">
        <v>0</v>
      </c>
      <c r="BE859" s="99">
        <v>0</v>
      </c>
      <c r="BF859" s="99">
        <v>0</v>
      </c>
      <c r="BG859" s="99">
        <v>0</v>
      </c>
      <c r="BH859" s="99">
        <v>0</v>
      </c>
      <c r="BI859" s="102">
        <v>0</v>
      </c>
      <c r="BJ859" s="99">
        <v>0</v>
      </c>
      <c r="BK859" s="99">
        <v>0</v>
      </c>
      <c r="BL859" s="99">
        <v>0</v>
      </c>
      <c r="BM859" s="99">
        <v>0</v>
      </c>
      <c r="BN859" s="99">
        <v>0</v>
      </c>
      <c r="BO859" s="99">
        <v>0</v>
      </c>
    </row>
    <row r="860" spans="3:67" ht="20.100000000000001" customHeight="1">
      <c r="C860" s="96">
        <v>63023205</v>
      </c>
      <c r="D860" s="123" t="s">
        <v>904</v>
      </c>
      <c r="E860" s="96">
        <v>4</v>
      </c>
      <c r="F860" s="96">
        <v>63023201</v>
      </c>
      <c r="G860" s="96">
        <v>0</v>
      </c>
      <c r="H860" s="98">
        <v>0</v>
      </c>
      <c r="I860" s="11">
        <v>0</v>
      </c>
      <c r="J860" s="11">
        <v>0</v>
      </c>
      <c r="K860" s="96">
        <v>0</v>
      </c>
      <c r="L860" s="99">
        <v>0</v>
      </c>
      <c r="M860" s="99">
        <v>0</v>
      </c>
      <c r="N860" s="99">
        <v>1</v>
      </c>
      <c r="O860" s="99">
        <v>0</v>
      </c>
      <c r="P860" s="99">
        <v>0</v>
      </c>
      <c r="Q860" s="99">
        <v>0</v>
      </c>
      <c r="R860" s="99">
        <v>0</v>
      </c>
      <c r="S860" s="99">
        <v>0</v>
      </c>
      <c r="T860" s="96">
        <v>1</v>
      </c>
      <c r="U860" s="99">
        <v>2</v>
      </c>
      <c r="V860" s="99">
        <v>0</v>
      </c>
      <c r="W860" s="100">
        <v>2.75</v>
      </c>
      <c r="X860" s="100">
        <v>4000</v>
      </c>
      <c r="Y860" s="99">
        <v>0</v>
      </c>
      <c r="Z860" s="99">
        <v>25</v>
      </c>
      <c r="AA860" s="99">
        <v>0</v>
      </c>
      <c r="AB860" s="99">
        <v>0</v>
      </c>
      <c r="AC860" s="99">
        <v>0</v>
      </c>
      <c r="AD860" s="99">
        <v>10</v>
      </c>
      <c r="AE860" s="99">
        <v>0</v>
      </c>
      <c r="AF860" s="100">
        <v>4</v>
      </c>
      <c r="AG860" s="99">
        <v>2</v>
      </c>
      <c r="AH860" s="99">
        <v>1</v>
      </c>
      <c r="AI860" s="99">
        <v>0</v>
      </c>
      <c r="AJ860" s="99">
        <v>8</v>
      </c>
      <c r="AK860" s="99">
        <v>0</v>
      </c>
      <c r="AL860" s="99">
        <v>0</v>
      </c>
      <c r="AM860" s="99">
        <v>0</v>
      </c>
      <c r="AN860" s="99">
        <v>0.25</v>
      </c>
      <c r="AO860" s="99">
        <v>1000</v>
      </c>
      <c r="AP860" s="99">
        <v>0</v>
      </c>
      <c r="AQ860" s="99">
        <v>0</v>
      </c>
      <c r="AR860" s="99">
        <v>0</v>
      </c>
      <c r="AS860" s="99">
        <v>92033004</v>
      </c>
      <c r="AT860" s="124" t="s">
        <v>727</v>
      </c>
      <c r="AU860" s="99" t="s">
        <v>786</v>
      </c>
      <c r="AV860" s="99">
        <v>21203020</v>
      </c>
      <c r="AW860" s="99">
        <v>21203020</v>
      </c>
      <c r="AX860" s="123" t="s">
        <v>158</v>
      </c>
      <c r="AY860" s="99">
        <v>0</v>
      </c>
      <c r="AZ860" s="98">
        <v>0</v>
      </c>
      <c r="BA860" s="98">
        <v>0</v>
      </c>
      <c r="BB860" s="130"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99">
        <v>0</v>
      </c>
      <c r="BD860" s="96">
        <v>0</v>
      </c>
      <c r="BE860" s="99">
        <v>0</v>
      </c>
      <c r="BF860" s="99">
        <v>0</v>
      </c>
      <c r="BG860" s="99">
        <v>0</v>
      </c>
      <c r="BH860" s="99">
        <v>0</v>
      </c>
      <c r="BI860" s="102">
        <v>0</v>
      </c>
      <c r="BJ860" s="99">
        <v>0</v>
      </c>
      <c r="BK860" s="99">
        <v>0</v>
      </c>
      <c r="BL860" s="99">
        <v>0</v>
      </c>
      <c r="BM860" s="99">
        <v>0</v>
      </c>
      <c r="BN860" s="99">
        <v>0</v>
      </c>
      <c r="BO860" s="99">
        <v>0</v>
      </c>
    </row>
    <row r="861" spans="3:67" ht="20.100000000000001" customHeight="1">
      <c r="C861" s="96">
        <v>63023206</v>
      </c>
      <c r="D861" s="123" t="s">
        <v>904</v>
      </c>
      <c r="E861" s="96">
        <v>5</v>
      </c>
      <c r="F861" s="96">
        <v>63023201</v>
      </c>
      <c r="G861" s="100">
        <v>0</v>
      </c>
      <c r="H861" s="98">
        <v>0</v>
      </c>
      <c r="I861" s="11">
        <v>0</v>
      </c>
      <c r="J861" s="11">
        <v>0</v>
      </c>
      <c r="K861" s="96">
        <v>0</v>
      </c>
      <c r="L861" s="99">
        <v>0</v>
      </c>
      <c r="M861" s="99">
        <v>0</v>
      </c>
      <c r="N861" s="99">
        <v>1</v>
      </c>
      <c r="O861" s="99">
        <v>0</v>
      </c>
      <c r="P861" s="99">
        <v>0</v>
      </c>
      <c r="Q861" s="99">
        <v>0</v>
      </c>
      <c r="R861" s="99">
        <v>0</v>
      </c>
      <c r="S861" s="99">
        <v>0</v>
      </c>
      <c r="T861" s="96">
        <v>1</v>
      </c>
      <c r="U861" s="99">
        <v>2</v>
      </c>
      <c r="V861" s="99">
        <v>0</v>
      </c>
      <c r="W861" s="100">
        <v>3</v>
      </c>
      <c r="X861" s="100">
        <v>5200</v>
      </c>
      <c r="Y861" s="99">
        <v>0</v>
      </c>
      <c r="Z861" s="99">
        <v>25</v>
      </c>
      <c r="AA861" s="99">
        <v>0</v>
      </c>
      <c r="AB861" s="99">
        <v>0</v>
      </c>
      <c r="AC861" s="99">
        <v>0</v>
      </c>
      <c r="AD861" s="99">
        <v>10</v>
      </c>
      <c r="AE861" s="99">
        <v>0</v>
      </c>
      <c r="AF861" s="100">
        <v>4</v>
      </c>
      <c r="AG861" s="99">
        <v>2</v>
      </c>
      <c r="AH861" s="99">
        <v>1</v>
      </c>
      <c r="AI861" s="99">
        <v>0</v>
      </c>
      <c r="AJ861" s="99">
        <v>8</v>
      </c>
      <c r="AK861" s="99">
        <v>0</v>
      </c>
      <c r="AL861" s="99">
        <v>0</v>
      </c>
      <c r="AM861" s="99">
        <v>0</v>
      </c>
      <c r="AN861" s="99">
        <v>0.25</v>
      </c>
      <c r="AO861" s="99">
        <v>1000</v>
      </c>
      <c r="AP861" s="99">
        <v>0</v>
      </c>
      <c r="AQ861" s="99">
        <v>0</v>
      </c>
      <c r="AR861" s="99">
        <v>0</v>
      </c>
      <c r="AS861" s="99">
        <v>92033005</v>
      </c>
      <c r="AT861" s="124" t="s">
        <v>727</v>
      </c>
      <c r="AU861" s="99" t="s">
        <v>786</v>
      </c>
      <c r="AV861" s="99">
        <v>21203020</v>
      </c>
      <c r="AW861" s="99">
        <v>21203020</v>
      </c>
      <c r="AX861" s="123" t="s">
        <v>158</v>
      </c>
      <c r="AY861" s="99">
        <v>0</v>
      </c>
      <c r="AZ861" s="98">
        <v>0</v>
      </c>
      <c r="BA861" s="98">
        <v>0</v>
      </c>
      <c r="BB861" s="130"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99">
        <v>0</v>
      </c>
      <c r="BD861" s="96">
        <v>0</v>
      </c>
      <c r="BE861" s="99">
        <v>0</v>
      </c>
      <c r="BF861" s="99">
        <v>0</v>
      </c>
      <c r="BG861" s="99">
        <v>0</v>
      </c>
      <c r="BH861" s="99">
        <v>0</v>
      </c>
      <c r="BI861" s="102">
        <v>0</v>
      </c>
      <c r="BJ861" s="99">
        <v>0</v>
      </c>
      <c r="BK861" s="99">
        <v>0</v>
      </c>
      <c r="BL861" s="99">
        <v>0</v>
      </c>
      <c r="BM861" s="99">
        <v>0</v>
      </c>
      <c r="BN861" s="99">
        <v>0</v>
      </c>
      <c r="BO861" s="99">
        <v>0</v>
      </c>
    </row>
    <row r="862" spans="3:67" ht="19.5" customHeight="1">
      <c r="C862" s="96">
        <v>63023301</v>
      </c>
      <c r="D862" s="15" t="s">
        <v>905</v>
      </c>
      <c r="E862" s="100">
        <v>0</v>
      </c>
      <c r="F862" s="100">
        <v>66001002</v>
      </c>
      <c r="G862" s="96">
        <f t="shared" ref="G862:G864" si="102">C863</f>
        <v>63023302</v>
      </c>
      <c r="H862" s="98">
        <v>0</v>
      </c>
      <c r="I862" s="11">
        <v>30</v>
      </c>
      <c r="J862" s="14">
        <v>5</v>
      </c>
      <c r="K862" s="11">
        <v>0</v>
      </c>
      <c r="L862" s="14">
        <v>0</v>
      </c>
      <c r="M862" s="14">
        <v>0</v>
      </c>
      <c r="N862" s="14">
        <v>1</v>
      </c>
      <c r="O862" s="14">
        <v>0</v>
      </c>
      <c r="P862" s="14">
        <v>0</v>
      </c>
      <c r="Q862" s="14">
        <v>0</v>
      </c>
      <c r="R862" s="6">
        <v>0</v>
      </c>
      <c r="S862" s="13">
        <v>0</v>
      </c>
      <c r="T862" s="11">
        <v>1</v>
      </c>
      <c r="U862" s="14">
        <v>2</v>
      </c>
      <c r="V862" s="14">
        <v>0</v>
      </c>
      <c r="W862" s="100">
        <v>2</v>
      </c>
      <c r="X862" s="100">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96">
        <v>92002001</v>
      </c>
      <c r="AT862" s="124" t="s">
        <v>212</v>
      </c>
      <c r="AU862" s="14" t="s">
        <v>167</v>
      </c>
      <c r="AV862" s="14">
        <v>10000006</v>
      </c>
      <c r="AW862" s="14">
        <v>21203030</v>
      </c>
      <c r="AX862" s="15" t="s">
        <v>158</v>
      </c>
      <c r="AY862" s="15">
        <v>0</v>
      </c>
      <c r="AZ862" s="13">
        <v>0</v>
      </c>
      <c r="BA862" s="13">
        <v>0</v>
      </c>
      <c r="BB862" s="107"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96">
        <v>63023302</v>
      </c>
      <c r="D863" s="15" t="s">
        <v>905</v>
      </c>
      <c r="E863" s="100">
        <v>1</v>
      </c>
      <c r="F863" s="100">
        <v>66001002</v>
      </c>
      <c r="G863" s="96">
        <f t="shared" si="102"/>
        <v>63023303</v>
      </c>
      <c r="H863" s="98">
        <v>0</v>
      </c>
      <c r="I863" s="11">
        <v>37</v>
      </c>
      <c r="J863" s="14">
        <v>2</v>
      </c>
      <c r="K863" s="11">
        <v>0</v>
      </c>
      <c r="L863" s="14">
        <v>0</v>
      </c>
      <c r="M863" s="14">
        <v>0</v>
      </c>
      <c r="N863" s="14">
        <v>1</v>
      </c>
      <c r="O863" s="14">
        <v>0</v>
      </c>
      <c r="P863" s="14">
        <v>0</v>
      </c>
      <c r="Q863" s="14">
        <v>0</v>
      </c>
      <c r="R863" s="6">
        <v>0</v>
      </c>
      <c r="S863" s="13">
        <v>0</v>
      </c>
      <c r="T863" s="11">
        <v>1</v>
      </c>
      <c r="U863" s="14">
        <v>2</v>
      </c>
      <c r="V863" s="14">
        <v>0</v>
      </c>
      <c r="W863" s="100">
        <v>2</v>
      </c>
      <c r="X863" s="100">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96">
        <v>92002001</v>
      </c>
      <c r="AT863" s="124" t="s">
        <v>212</v>
      </c>
      <c r="AU863" s="14" t="s">
        <v>167</v>
      </c>
      <c r="AV863" s="14">
        <v>10000006</v>
      </c>
      <c r="AW863" s="14">
        <v>21203030</v>
      </c>
      <c r="AX863" s="15" t="s">
        <v>158</v>
      </c>
      <c r="AY863" s="15">
        <v>0</v>
      </c>
      <c r="AZ863" s="13">
        <v>0</v>
      </c>
      <c r="BA863" s="13">
        <v>0</v>
      </c>
      <c r="BB863" s="107" t="str">
        <f t="shared" ref="BB863:BB867" si="103">"野兽怒吼发出的烈焰,对指定区域内的目标造成"&amp;W863*100&amp;"%攻击伤害+"&amp;X863&amp;"点固定伤害,并使减速50%,持续3秒"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96">
        <v>63023303</v>
      </c>
      <c r="D864" s="15" t="s">
        <v>905</v>
      </c>
      <c r="E864" s="100">
        <v>2</v>
      </c>
      <c r="F864" s="100">
        <v>66001002</v>
      </c>
      <c r="G864" s="96">
        <f t="shared" si="102"/>
        <v>63023304</v>
      </c>
      <c r="H864" s="98">
        <v>0</v>
      </c>
      <c r="I864" s="11">
        <v>42</v>
      </c>
      <c r="J864" s="14">
        <v>2</v>
      </c>
      <c r="K864" s="11">
        <v>0</v>
      </c>
      <c r="L864" s="14">
        <v>0</v>
      </c>
      <c r="M864" s="14">
        <v>0</v>
      </c>
      <c r="N864" s="14">
        <v>1</v>
      </c>
      <c r="O864" s="14">
        <v>0</v>
      </c>
      <c r="P864" s="14">
        <v>0</v>
      </c>
      <c r="Q864" s="14">
        <v>0</v>
      </c>
      <c r="R864" s="6">
        <v>0</v>
      </c>
      <c r="S864" s="13">
        <v>0</v>
      </c>
      <c r="T864" s="11">
        <v>1</v>
      </c>
      <c r="U864" s="14">
        <v>2</v>
      </c>
      <c r="V864" s="14">
        <v>0</v>
      </c>
      <c r="W864" s="100">
        <v>2.25</v>
      </c>
      <c r="X864" s="100">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96">
        <v>92002001</v>
      </c>
      <c r="AT864" s="124" t="s">
        <v>212</v>
      </c>
      <c r="AU864" s="14" t="s">
        <v>167</v>
      </c>
      <c r="AV864" s="14">
        <v>10000006</v>
      </c>
      <c r="AW864" s="14">
        <v>21203030</v>
      </c>
      <c r="AX864" s="15" t="s">
        <v>158</v>
      </c>
      <c r="AY864" s="15">
        <v>0</v>
      </c>
      <c r="AZ864" s="13">
        <v>0</v>
      </c>
      <c r="BA864" s="13">
        <v>0</v>
      </c>
      <c r="BB864" s="107" t="str">
        <f t="shared" si="103"/>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96">
        <v>63023304</v>
      </c>
      <c r="D865" s="15" t="s">
        <v>905</v>
      </c>
      <c r="E865" s="100">
        <v>3</v>
      </c>
      <c r="F865" s="100">
        <v>66001002</v>
      </c>
      <c r="G865" s="96">
        <v>0</v>
      </c>
      <c r="H865" s="98">
        <v>0</v>
      </c>
      <c r="I865" s="14">
        <v>0</v>
      </c>
      <c r="J865" s="14">
        <v>0</v>
      </c>
      <c r="K865" s="11">
        <v>0</v>
      </c>
      <c r="L865" s="14">
        <v>0</v>
      </c>
      <c r="M865" s="14">
        <v>0</v>
      </c>
      <c r="N865" s="14">
        <v>1</v>
      </c>
      <c r="O865" s="14">
        <v>0</v>
      </c>
      <c r="P865" s="14">
        <v>0</v>
      </c>
      <c r="Q865" s="14">
        <v>0</v>
      </c>
      <c r="R865" s="6">
        <v>0</v>
      </c>
      <c r="S865" s="13">
        <v>0</v>
      </c>
      <c r="T865" s="11">
        <v>1</v>
      </c>
      <c r="U865" s="14">
        <v>2</v>
      </c>
      <c r="V865" s="14">
        <v>0</v>
      </c>
      <c r="W865" s="100">
        <v>2.5</v>
      </c>
      <c r="X865" s="100">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96">
        <v>92002001</v>
      </c>
      <c r="AT865" s="124" t="s">
        <v>212</v>
      </c>
      <c r="AU865" s="14" t="s">
        <v>167</v>
      </c>
      <c r="AV865" s="14">
        <v>10000006</v>
      </c>
      <c r="AW865" s="14">
        <v>21203030</v>
      </c>
      <c r="AX865" s="15" t="s">
        <v>158</v>
      </c>
      <c r="AY865" s="15">
        <v>0</v>
      </c>
      <c r="AZ865" s="13">
        <v>0</v>
      </c>
      <c r="BA865" s="13">
        <v>0</v>
      </c>
      <c r="BB865" s="107" t="str">
        <f t="shared" si="103"/>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96">
        <v>63023305</v>
      </c>
      <c r="D866" s="15" t="s">
        <v>905</v>
      </c>
      <c r="E866" s="100">
        <v>4</v>
      </c>
      <c r="F866" s="100">
        <v>66001002</v>
      </c>
      <c r="G866" s="96">
        <v>0</v>
      </c>
      <c r="H866" s="98">
        <v>0</v>
      </c>
      <c r="I866" s="14">
        <v>0</v>
      </c>
      <c r="J866" s="14">
        <v>0</v>
      </c>
      <c r="K866" s="11">
        <v>0</v>
      </c>
      <c r="L866" s="14">
        <v>0</v>
      </c>
      <c r="M866" s="14">
        <v>0</v>
      </c>
      <c r="N866" s="14">
        <v>1</v>
      </c>
      <c r="O866" s="14">
        <v>0</v>
      </c>
      <c r="P866" s="14">
        <v>0</v>
      </c>
      <c r="Q866" s="14">
        <v>0</v>
      </c>
      <c r="R866" s="6">
        <v>0</v>
      </c>
      <c r="S866" s="13">
        <v>0</v>
      </c>
      <c r="T866" s="11">
        <v>1</v>
      </c>
      <c r="U866" s="14">
        <v>2</v>
      </c>
      <c r="V866" s="14">
        <v>0</v>
      </c>
      <c r="W866" s="100">
        <v>2.75</v>
      </c>
      <c r="X866" s="100">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96">
        <v>92002001</v>
      </c>
      <c r="AT866" s="124" t="s">
        <v>212</v>
      </c>
      <c r="AU866" s="14" t="s">
        <v>167</v>
      </c>
      <c r="AV866" s="14">
        <v>10000006</v>
      </c>
      <c r="AW866" s="14">
        <v>21203030</v>
      </c>
      <c r="AX866" s="15" t="s">
        <v>158</v>
      </c>
      <c r="AY866" s="15">
        <v>0</v>
      </c>
      <c r="AZ866" s="13">
        <v>0</v>
      </c>
      <c r="BA866" s="13">
        <v>0</v>
      </c>
      <c r="BB866" s="107" t="str">
        <f t="shared" si="103"/>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96">
        <v>63023306</v>
      </c>
      <c r="D867" s="15" t="s">
        <v>905</v>
      </c>
      <c r="E867" s="100">
        <v>5</v>
      </c>
      <c r="F867" s="100">
        <v>66001002</v>
      </c>
      <c r="G867" s="100">
        <v>0</v>
      </c>
      <c r="H867" s="98">
        <v>0</v>
      </c>
      <c r="I867" s="14">
        <v>0</v>
      </c>
      <c r="J867" s="14">
        <v>0</v>
      </c>
      <c r="K867" s="11">
        <v>0</v>
      </c>
      <c r="L867" s="14">
        <v>0</v>
      </c>
      <c r="M867" s="14">
        <v>0</v>
      </c>
      <c r="N867" s="14">
        <v>1</v>
      </c>
      <c r="O867" s="14">
        <v>0</v>
      </c>
      <c r="P867" s="14">
        <v>0</v>
      </c>
      <c r="Q867" s="14">
        <v>0</v>
      </c>
      <c r="R867" s="6">
        <v>0</v>
      </c>
      <c r="S867" s="13">
        <v>0</v>
      </c>
      <c r="T867" s="11">
        <v>1</v>
      </c>
      <c r="U867" s="14">
        <v>2</v>
      </c>
      <c r="V867" s="14">
        <v>0</v>
      </c>
      <c r="W867" s="100">
        <v>3</v>
      </c>
      <c r="X867" s="100">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96">
        <v>92002001</v>
      </c>
      <c r="AT867" s="124" t="s">
        <v>212</v>
      </c>
      <c r="AU867" s="14" t="s">
        <v>167</v>
      </c>
      <c r="AV867" s="14">
        <v>10000006</v>
      </c>
      <c r="AW867" s="14">
        <v>21203030</v>
      </c>
      <c r="AX867" s="15" t="s">
        <v>158</v>
      </c>
      <c r="AY867" s="15">
        <v>0</v>
      </c>
      <c r="AZ867" s="13">
        <v>0</v>
      </c>
      <c r="BA867" s="13">
        <v>0</v>
      </c>
      <c r="BB867" s="107" t="str">
        <f t="shared" si="103"/>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96">
        <v>63023401</v>
      </c>
      <c r="D868" s="97" t="s">
        <v>906</v>
      </c>
      <c r="E868" s="100">
        <v>0</v>
      </c>
      <c r="F868" s="96">
        <v>63023401</v>
      </c>
      <c r="G868" s="96">
        <f t="shared" ref="G868:G870" si="104">C869</f>
        <v>63023402</v>
      </c>
      <c r="H868" s="98">
        <v>0</v>
      </c>
      <c r="I868" s="11">
        <v>35</v>
      </c>
      <c r="J868" s="14">
        <v>5</v>
      </c>
      <c r="K868" s="100">
        <v>0</v>
      </c>
      <c r="L868" s="96">
        <v>0</v>
      </c>
      <c r="M868" s="96">
        <v>0</v>
      </c>
      <c r="N868" s="96">
        <v>1</v>
      </c>
      <c r="O868" s="96">
        <v>0</v>
      </c>
      <c r="P868" s="96">
        <v>0</v>
      </c>
      <c r="Q868" s="96">
        <v>0</v>
      </c>
      <c r="R868" s="99">
        <v>0</v>
      </c>
      <c r="S868" s="96">
        <v>0</v>
      </c>
      <c r="T868" s="96">
        <v>1</v>
      </c>
      <c r="U868" s="96">
        <v>2</v>
      </c>
      <c r="V868" s="96">
        <v>0</v>
      </c>
      <c r="W868" s="96">
        <v>0</v>
      </c>
      <c r="X868" s="96">
        <v>0</v>
      </c>
      <c r="Y868" s="96">
        <v>0</v>
      </c>
      <c r="Z868" s="96">
        <v>35</v>
      </c>
      <c r="AA868" s="96">
        <v>0</v>
      </c>
      <c r="AB868" s="96">
        <v>0</v>
      </c>
      <c r="AC868" s="96">
        <v>0</v>
      </c>
      <c r="AD868" s="96">
        <v>50</v>
      </c>
      <c r="AE868" s="96">
        <v>0</v>
      </c>
      <c r="AF868" s="96">
        <v>0</v>
      </c>
      <c r="AG868" s="99">
        <v>1</v>
      </c>
      <c r="AH868" s="99">
        <v>0</v>
      </c>
      <c r="AI868" s="99">
        <v>0</v>
      </c>
      <c r="AJ868" s="99">
        <v>1.5</v>
      </c>
      <c r="AK868" s="96">
        <v>0</v>
      </c>
      <c r="AL868" s="96">
        <v>0</v>
      </c>
      <c r="AM868" s="96">
        <v>0</v>
      </c>
      <c r="AN868" s="100">
        <v>0.25</v>
      </c>
      <c r="AO868" s="96">
        <v>3000</v>
      </c>
      <c r="AP868" s="96">
        <v>0</v>
      </c>
      <c r="AQ868" s="96">
        <v>0</v>
      </c>
      <c r="AR868" s="99">
        <v>0</v>
      </c>
      <c r="AS868" s="96" t="s">
        <v>156</v>
      </c>
      <c r="AT868" s="97" t="s">
        <v>766</v>
      </c>
      <c r="AU868" s="96" t="s">
        <v>732</v>
      </c>
      <c r="AV868" s="100">
        <v>0</v>
      </c>
      <c r="AW868" s="100">
        <v>21201040</v>
      </c>
      <c r="AX868" s="97" t="s">
        <v>798</v>
      </c>
      <c r="AY868" s="124" t="s">
        <v>2299</v>
      </c>
      <c r="AZ868" s="98">
        <v>0</v>
      </c>
      <c r="BA868" s="98">
        <v>0</v>
      </c>
      <c r="BB868" s="128" t="s">
        <v>907</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96">
        <v>63023402</v>
      </c>
      <c r="D869" s="97" t="s">
        <v>906</v>
      </c>
      <c r="E869" s="100">
        <v>1</v>
      </c>
      <c r="F869" s="96">
        <v>63023401</v>
      </c>
      <c r="G869" s="96">
        <f t="shared" si="104"/>
        <v>63023403</v>
      </c>
      <c r="H869" s="98">
        <v>0</v>
      </c>
      <c r="I869" s="11">
        <v>42</v>
      </c>
      <c r="J869" s="14">
        <v>2</v>
      </c>
      <c r="K869" s="100">
        <v>0</v>
      </c>
      <c r="L869" s="96">
        <v>0</v>
      </c>
      <c r="M869" s="96">
        <v>0</v>
      </c>
      <c r="N869" s="96">
        <v>1</v>
      </c>
      <c r="O869" s="96">
        <v>0</v>
      </c>
      <c r="P869" s="96">
        <v>0</v>
      </c>
      <c r="Q869" s="96">
        <v>0</v>
      </c>
      <c r="R869" s="99">
        <v>0</v>
      </c>
      <c r="S869" s="96">
        <v>0</v>
      </c>
      <c r="T869" s="96">
        <v>1</v>
      </c>
      <c r="U869" s="96">
        <v>2</v>
      </c>
      <c r="V869" s="96">
        <v>0</v>
      </c>
      <c r="W869" s="96">
        <v>0</v>
      </c>
      <c r="X869" s="96">
        <v>0</v>
      </c>
      <c r="Y869" s="96">
        <v>0</v>
      </c>
      <c r="Z869" s="96">
        <v>35</v>
      </c>
      <c r="AA869" s="96">
        <v>0</v>
      </c>
      <c r="AB869" s="96">
        <v>0</v>
      </c>
      <c r="AC869" s="96">
        <v>0</v>
      </c>
      <c r="AD869" s="96">
        <v>50</v>
      </c>
      <c r="AE869" s="96">
        <v>0</v>
      </c>
      <c r="AF869" s="96">
        <v>0</v>
      </c>
      <c r="AG869" s="99">
        <v>1</v>
      </c>
      <c r="AH869" s="99">
        <v>0</v>
      </c>
      <c r="AI869" s="99">
        <v>0</v>
      </c>
      <c r="AJ869" s="99">
        <v>1.5</v>
      </c>
      <c r="AK869" s="96">
        <v>0</v>
      </c>
      <c r="AL869" s="96">
        <v>0</v>
      </c>
      <c r="AM869" s="96">
        <v>0</v>
      </c>
      <c r="AN869" s="100">
        <v>0.25</v>
      </c>
      <c r="AO869" s="96">
        <v>3000</v>
      </c>
      <c r="AP869" s="96">
        <v>0</v>
      </c>
      <c r="AQ869" s="96">
        <v>0</v>
      </c>
      <c r="AR869" s="99">
        <v>0</v>
      </c>
      <c r="AS869" s="96" t="s">
        <v>156</v>
      </c>
      <c r="AT869" s="97" t="s">
        <v>766</v>
      </c>
      <c r="AU869" s="96" t="s">
        <v>732</v>
      </c>
      <c r="AV869" s="100">
        <v>0</v>
      </c>
      <c r="AW869" s="100">
        <v>21201040</v>
      </c>
      <c r="AX869" s="97" t="s">
        <v>798</v>
      </c>
      <c r="AY869" s="124" t="s">
        <v>2299</v>
      </c>
      <c r="AZ869" s="98">
        <v>0</v>
      </c>
      <c r="BA869" s="98">
        <v>0</v>
      </c>
      <c r="BB869" s="128" t="s">
        <v>907</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96">
        <v>63023403</v>
      </c>
      <c r="D870" s="97" t="s">
        <v>906</v>
      </c>
      <c r="E870" s="100">
        <v>2</v>
      </c>
      <c r="F870" s="96">
        <v>63023401</v>
      </c>
      <c r="G870" s="96">
        <f t="shared" si="104"/>
        <v>63023404</v>
      </c>
      <c r="H870" s="98">
        <v>0</v>
      </c>
      <c r="I870" s="11">
        <v>47</v>
      </c>
      <c r="J870" s="14">
        <v>2</v>
      </c>
      <c r="K870" s="100">
        <v>0</v>
      </c>
      <c r="L870" s="96">
        <v>0</v>
      </c>
      <c r="M870" s="96">
        <v>0</v>
      </c>
      <c r="N870" s="96">
        <v>1</v>
      </c>
      <c r="O870" s="96">
        <v>0</v>
      </c>
      <c r="P870" s="96">
        <v>0</v>
      </c>
      <c r="Q870" s="96">
        <v>0</v>
      </c>
      <c r="R870" s="99">
        <v>0</v>
      </c>
      <c r="S870" s="96">
        <v>0</v>
      </c>
      <c r="T870" s="96">
        <v>1</v>
      </c>
      <c r="U870" s="96">
        <v>2</v>
      </c>
      <c r="V870" s="96">
        <v>0</v>
      </c>
      <c r="W870" s="96">
        <v>0</v>
      </c>
      <c r="X870" s="96">
        <v>0</v>
      </c>
      <c r="Y870" s="96">
        <v>0</v>
      </c>
      <c r="Z870" s="96">
        <v>35</v>
      </c>
      <c r="AA870" s="96">
        <v>0</v>
      </c>
      <c r="AB870" s="96">
        <v>0</v>
      </c>
      <c r="AC870" s="96">
        <v>0</v>
      </c>
      <c r="AD870" s="96">
        <v>50</v>
      </c>
      <c r="AE870" s="96">
        <v>0</v>
      </c>
      <c r="AF870" s="96">
        <v>0</v>
      </c>
      <c r="AG870" s="99">
        <v>1</v>
      </c>
      <c r="AH870" s="99">
        <v>0</v>
      </c>
      <c r="AI870" s="99">
        <v>0</v>
      </c>
      <c r="AJ870" s="99">
        <v>1.5</v>
      </c>
      <c r="AK870" s="96">
        <v>0</v>
      </c>
      <c r="AL870" s="96">
        <v>0</v>
      </c>
      <c r="AM870" s="96">
        <v>0</v>
      </c>
      <c r="AN870" s="100">
        <v>0.25</v>
      </c>
      <c r="AO870" s="96">
        <v>3000</v>
      </c>
      <c r="AP870" s="96">
        <v>0</v>
      </c>
      <c r="AQ870" s="96">
        <v>0</v>
      </c>
      <c r="AR870" s="99">
        <v>0</v>
      </c>
      <c r="AS870" s="96" t="s">
        <v>156</v>
      </c>
      <c r="AT870" s="97" t="s">
        <v>766</v>
      </c>
      <c r="AU870" s="96" t="s">
        <v>732</v>
      </c>
      <c r="AV870" s="100">
        <v>0</v>
      </c>
      <c r="AW870" s="100">
        <v>21201040</v>
      </c>
      <c r="AX870" s="97" t="s">
        <v>798</v>
      </c>
      <c r="AY870" s="124" t="s">
        <v>2303</v>
      </c>
      <c r="AZ870" s="98">
        <v>0</v>
      </c>
      <c r="BA870" s="98">
        <v>0</v>
      </c>
      <c r="BB870" s="128" t="s">
        <v>908</v>
      </c>
      <c r="BC870" s="96">
        <v>0</v>
      </c>
      <c r="BD870" s="96">
        <v>0</v>
      </c>
      <c r="BE870" s="96">
        <v>0</v>
      </c>
      <c r="BF870" s="96">
        <v>0</v>
      </c>
      <c r="BG870" s="96">
        <v>0</v>
      </c>
      <c r="BH870" s="96">
        <v>0</v>
      </c>
      <c r="BI870" s="102">
        <v>0</v>
      </c>
      <c r="BJ870" s="99">
        <v>0</v>
      </c>
      <c r="BK870" s="99">
        <v>0</v>
      </c>
      <c r="BL870" s="99">
        <v>0</v>
      </c>
      <c r="BM870" s="99">
        <v>0</v>
      </c>
      <c r="BN870" s="99">
        <v>0</v>
      </c>
      <c r="BO870" s="99">
        <v>0</v>
      </c>
    </row>
    <row r="871" spans="3:67" ht="19.5" customHeight="1">
      <c r="C871" s="96">
        <v>63023404</v>
      </c>
      <c r="D871" s="97" t="s">
        <v>906</v>
      </c>
      <c r="E871" s="100">
        <v>3</v>
      </c>
      <c r="F871" s="96">
        <v>63023401</v>
      </c>
      <c r="G871" s="96">
        <v>0</v>
      </c>
      <c r="H871" s="98">
        <v>0</v>
      </c>
      <c r="I871" s="14">
        <v>0</v>
      </c>
      <c r="J871" s="14">
        <v>0</v>
      </c>
      <c r="K871" s="100">
        <v>0</v>
      </c>
      <c r="L871" s="96">
        <v>0</v>
      </c>
      <c r="M871" s="96">
        <v>0</v>
      </c>
      <c r="N871" s="96">
        <v>1</v>
      </c>
      <c r="O871" s="96">
        <v>0</v>
      </c>
      <c r="P871" s="96">
        <v>0</v>
      </c>
      <c r="Q871" s="96">
        <v>0</v>
      </c>
      <c r="R871" s="99">
        <v>0</v>
      </c>
      <c r="S871" s="96">
        <v>0</v>
      </c>
      <c r="T871" s="96">
        <v>1</v>
      </c>
      <c r="U871" s="96">
        <v>2</v>
      </c>
      <c r="V871" s="96">
        <v>0</v>
      </c>
      <c r="W871" s="96">
        <v>0</v>
      </c>
      <c r="X871" s="96">
        <v>0</v>
      </c>
      <c r="Y871" s="96">
        <v>0</v>
      </c>
      <c r="Z871" s="96">
        <v>35</v>
      </c>
      <c r="AA871" s="96">
        <v>0</v>
      </c>
      <c r="AB871" s="96">
        <v>0</v>
      </c>
      <c r="AC871" s="96">
        <v>0</v>
      </c>
      <c r="AD871" s="96">
        <v>50</v>
      </c>
      <c r="AE871" s="96">
        <v>0</v>
      </c>
      <c r="AF871" s="96">
        <v>0</v>
      </c>
      <c r="AG871" s="99">
        <v>1</v>
      </c>
      <c r="AH871" s="99">
        <v>0</v>
      </c>
      <c r="AI871" s="99">
        <v>0</v>
      </c>
      <c r="AJ871" s="99">
        <v>1.5</v>
      </c>
      <c r="AK871" s="96">
        <v>0</v>
      </c>
      <c r="AL871" s="96">
        <v>0</v>
      </c>
      <c r="AM871" s="96">
        <v>0</v>
      </c>
      <c r="AN871" s="100">
        <v>0.25</v>
      </c>
      <c r="AO871" s="96">
        <v>3000</v>
      </c>
      <c r="AP871" s="96">
        <v>0</v>
      </c>
      <c r="AQ871" s="96">
        <v>0</v>
      </c>
      <c r="AR871" s="99">
        <v>0</v>
      </c>
      <c r="AS871" s="96" t="s">
        <v>156</v>
      </c>
      <c r="AT871" s="97" t="s">
        <v>766</v>
      </c>
      <c r="AU871" s="96" t="s">
        <v>732</v>
      </c>
      <c r="AV871" s="100">
        <v>0</v>
      </c>
      <c r="AW871" s="100">
        <v>21201040</v>
      </c>
      <c r="AX871" s="97" t="s">
        <v>798</v>
      </c>
      <c r="AY871" s="124" t="s">
        <v>2300</v>
      </c>
      <c r="AZ871" s="98">
        <v>0</v>
      </c>
      <c r="BA871" s="98">
        <v>0</v>
      </c>
      <c r="BB871" s="128" t="s">
        <v>909</v>
      </c>
      <c r="BC871" s="96">
        <v>0</v>
      </c>
      <c r="BD871" s="96">
        <v>0</v>
      </c>
      <c r="BE871" s="96">
        <v>0</v>
      </c>
      <c r="BF871" s="96">
        <v>0</v>
      </c>
      <c r="BG871" s="96">
        <v>0</v>
      </c>
      <c r="BH871" s="96">
        <v>0</v>
      </c>
      <c r="BI871" s="102">
        <v>0</v>
      </c>
      <c r="BJ871" s="99">
        <v>0</v>
      </c>
      <c r="BK871" s="99">
        <v>0</v>
      </c>
      <c r="BL871" s="99">
        <v>0</v>
      </c>
      <c r="BM871" s="99">
        <v>0</v>
      </c>
      <c r="BN871" s="99">
        <v>0</v>
      </c>
      <c r="BO871" s="99">
        <v>0</v>
      </c>
    </row>
    <row r="872" spans="3:67" ht="19.5" customHeight="1">
      <c r="C872" s="96">
        <v>63023405</v>
      </c>
      <c r="D872" s="97" t="s">
        <v>906</v>
      </c>
      <c r="E872" s="100">
        <v>4</v>
      </c>
      <c r="F872" s="96">
        <v>63023401</v>
      </c>
      <c r="G872" s="96">
        <v>0</v>
      </c>
      <c r="H872" s="98">
        <v>0</v>
      </c>
      <c r="I872" s="14">
        <v>0</v>
      </c>
      <c r="J872" s="14">
        <v>0</v>
      </c>
      <c r="K872" s="100">
        <v>0</v>
      </c>
      <c r="L872" s="96">
        <v>0</v>
      </c>
      <c r="M872" s="96">
        <v>0</v>
      </c>
      <c r="N872" s="96">
        <v>1</v>
      </c>
      <c r="O872" s="96">
        <v>0</v>
      </c>
      <c r="P872" s="96">
        <v>0</v>
      </c>
      <c r="Q872" s="96">
        <v>0</v>
      </c>
      <c r="R872" s="99">
        <v>0</v>
      </c>
      <c r="S872" s="96">
        <v>0</v>
      </c>
      <c r="T872" s="96">
        <v>1</v>
      </c>
      <c r="U872" s="96">
        <v>2</v>
      </c>
      <c r="V872" s="96">
        <v>0</v>
      </c>
      <c r="W872" s="96">
        <v>0</v>
      </c>
      <c r="X872" s="96">
        <v>0</v>
      </c>
      <c r="Y872" s="96">
        <v>0</v>
      </c>
      <c r="Z872" s="96">
        <v>35</v>
      </c>
      <c r="AA872" s="96">
        <v>0</v>
      </c>
      <c r="AB872" s="96">
        <v>0</v>
      </c>
      <c r="AC872" s="96">
        <v>0</v>
      </c>
      <c r="AD872" s="96">
        <v>50</v>
      </c>
      <c r="AE872" s="96">
        <v>0</v>
      </c>
      <c r="AF872" s="96">
        <v>0</v>
      </c>
      <c r="AG872" s="99">
        <v>1</v>
      </c>
      <c r="AH872" s="99">
        <v>0</v>
      </c>
      <c r="AI872" s="99">
        <v>0</v>
      </c>
      <c r="AJ872" s="99">
        <v>1.5</v>
      </c>
      <c r="AK872" s="96">
        <v>0</v>
      </c>
      <c r="AL872" s="96">
        <v>0</v>
      </c>
      <c r="AM872" s="96">
        <v>0</v>
      </c>
      <c r="AN872" s="100">
        <v>0.25</v>
      </c>
      <c r="AO872" s="96">
        <v>3000</v>
      </c>
      <c r="AP872" s="96">
        <v>0</v>
      </c>
      <c r="AQ872" s="96">
        <v>0</v>
      </c>
      <c r="AR872" s="99">
        <v>0</v>
      </c>
      <c r="AS872" s="96" t="s">
        <v>156</v>
      </c>
      <c r="AT872" s="97" t="s">
        <v>766</v>
      </c>
      <c r="AU872" s="96" t="s">
        <v>732</v>
      </c>
      <c r="AV872" s="100">
        <v>0</v>
      </c>
      <c r="AW872" s="100">
        <v>21201040</v>
      </c>
      <c r="AX872" s="97" t="s">
        <v>798</v>
      </c>
      <c r="AY872" s="124" t="s">
        <v>2301</v>
      </c>
      <c r="AZ872" s="98">
        <v>0</v>
      </c>
      <c r="BA872" s="98">
        <v>0</v>
      </c>
      <c r="BB872" s="128" t="s">
        <v>910</v>
      </c>
      <c r="BC872" s="96">
        <v>0</v>
      </c>
      <c r="BD872" s="96">
        <v>0</v>
      </c>
      <c r="BE872" s="96">
        <v>0</v>
      </c>
      <c r="BF872" s="96">
        <v>0</v>
      </c>
      <c r="BG872" s="96">
        <v>0</v>
      </c>
      <c r="BH872" s="96">
        <v>0</v>
      </c>
      <c r="BI872" s="102">
        <v>0</v>
      </c>
      <c r="BJ872" s="99">
        <v>0</v>
      </c>
      <c r="BK872" s="99">
        <v>0</v>
      </c>
      <c r="BL872" s="99">
        <v>0</v>
      </c>
      <c r="BM872" s="99">
        <v>0</v>
      </c>
      <c r="BN872" s="99">
        <v>0</v>
      </c>
      <c r="BO872" s="99">
        <v>0</v>
      </c>
    </row>
    <row r="873" spans="3:67" ht="19.5" customHeight="1">
      <c r="C873" s="96">
        <v>63023406</v>
      </c>
      <c r="D873" s="97" t="s">
        <v>906</v>
      </c>
      <c r="E873" s="100">
        <v>5</v>
      </c>
      <c r="F873" s="96">
        <v>63023401</v>
      </c>
      <c r="G873" s="100">
        <v>0</v>
      </c>
      <c r="H873" s="98">
        <v>0</v>
      </c>
      <c r="I873" s="14">
        <v>0</v>
      </c>
      <c r="J873" s="14">
        <v>0</v>
      </c>
      <c r="K873" s="100">
        <v>0</v>
      </c>
      <c r="L873" s="96">
        <v>0</v>
      </c>
      <c r="M873" s="96">
        <v>0</v>
      </c>
      <c r="N873" s="96">
        <v>1</v>
      </c>
      <c r="O873" s="96">
        <v>0</v>
      </c>
      <c r="P873" s="96">
        <v>0</v>
      </c>
      <c r="Q873" s="96">
        <v>0</v>
      </c>
      <c r="R873" s="99">
        <v>0</v>
      </c>
      <c r="S873" s="96">
        <v>0</v>
      </c>
      <c r="T873" s="96">
        <v>1</v>
      </c>
      <c r="U873" s="96">
        <v>2</v>
      </c>
      <c r="V873" s="96">
        <v>0</v>
      </c>
      <c r="W873" s="96">
        <v>0</v>
      </c>
      <c r="X873" s="96">
        <v>0</v>
      </c>
      <c r="Y873" s="96">
        <v>0</v>
      </c>
      <c r="Z873" s="96">
        <v>35</v>
      </c>
      <c r="AA873" s="96">
        <v>0</v>
      </c>
      <c r="AB873" s="96">
        <v>0</v>
      </c>
      <c r="AC873" s="96">
        <v>0</v>
      </c>
      <c r="AD873" s="96">
        <v>50</v>
      </c>
      <c r="AE873" s="96">
        <v>0</v>
      </c>
      <c r="AF873" s="96">
        <v>0</v>
      </c>
      <c r="AG873" s="99">
        <v>1</v>
      </c>
      <c r="AH873" s="99">
        <v>0</v>
      </c>
      <c r="AI873" s="99">
        <v>0</v>
      </c>
      <c r="AJ873" s="99">
        <v>1.5</v>
      </c>
      <c r="AK873" s="96">
        <v>0</v>
      </c>
      <c r="AL873" s="96">
        <v>0</v>
      </c>
      <c r="AM873" s="96">
        <v>0</v>
      </c>
      <c r="AN873" s="100">
        <v>0.25</v>
      </c>
      <c r="AO873" s="96">
        <v>3000</v>
      </c>
      <c r="AP873" s="96">
        <v>0</v>
      </c>
      <c r="AQ873" s="96">
        <v>0</v>
      </c>
      <c r="AR873" s="99">
        <v>0</v>
      </c>
      <c r="AS873" s="96" t="s">
        <v>156</v>
      </c>
      <c r="AT873" s="97" t="s">
        <v>766</v>
      </c>
      <c r="AU873" s="96" t="s">
        <v>732</v>
      </c>
      <c r="AV873" s="100">
        <v>0</v>
      </c>
      <c r="AW873" s="100">
        <v>21201040</v>
      </c>
      <c r="AX873" s="97" t="s">
        <v>798</v>
      </c>
      <c r="AY873" s="124" t="s">
        <v>2302</v>
      </c>
      <c r="AZ873" s="98">
        <v>0</v>
      </c>
      <c r="BA873" s="98">
        <v>0</v>
      </c>
      <c r="BB873" s="128" t="s">
        <v>911</v>
      </c>
      <c r="BC873" s="96">
        <v>0</v>
      </c>
      <c r="BD873" s="96">
        <v>0</v>
      </c>
      <c r="BE873" s="96">
        <v>0</v>
      </c>
      <c r="BF873" s="96">
        <v>0</v>
      </c>
      <c r="BG873" s="96">
        <v>0</v>
      </c>
      <c r="BH873" s="96">
        <v>0</v>
      </c>
      <c r="BI873" s="102">
        <v>0</v>
      </c>
      <c r="BJ873" s="99">
        <v>0</v>
      </c>
      <c r="BK873" s="99">
        <v>0</v>
      </c>
      <c r="BL873" s="99">
        <v>0</v>
      </c>
      <c r="BM873" s="99">
        <v>0</v>
      </c>
      <c r="BN873" s="99">
        <v>0</v>
      </c>
      <c r="BO873" s="99">
        <v>0</v>
      </c>
    </row>
    <row r="874" spans="3:67" ht="20.100000000000001" customHeight="1">
      <c r="C874" s="96">
        <v>63023411</v>
      </c>
      <c r="D874" s="15" t="s">
        <v>750</v>
      </c>
      <c r="E874" s="14">
        <v>1</v>
      </c>
      <c r="F874" s="96">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752</v>
      </c>
      <c r="AY874" s="15" t="s">
        <v>156</v>
      </c>
      <c r="AZ874" s="13">
        <v>0</v>
      </c>
      <c r="BA874" s="13">
        <v>0</v>
      </c>
      <c r="BB874" s="67"/>
      <c r="BC874" s="14">
        <v>0</v>
      </c>
      <c r="BD874" s="11">
        <v>0</v>
      </c>
      <c r="BE874" s="14">
        <v>0</v>
      </c>
      <c r="BF874" s="14">
        <v>0</v>
      </c>
      <c r="BG874" s="14">
        <v>0</v>
      </c>
      <c r="BH874" s="14">
        <v>0</v>
      </c>
      <c r="BI874" s="9">
        <v>0</v>
      </c>
      <c r="BJ874" s="6">
        <v>0</v>
      </c>
      <c r="BK874" s="6">
        <v>0</v>
      </c>
      <c r="BL874" s="6">
        <v>0</v>
      </c>
      <c r="BM874" s="6">
        <v>0</v>
      </c>
      <c r="BN874" s="6">
        <v>0</v>
      </c>
      <c r="BO874" s="6">
        <v>0</v>
      </c>
    </row>
    <row r="875" spans="3:67" s="240" customFormat="1" ht="20.100000000000001" customHeight="1">
      <c r="C875" s="239">
        <v>63023412</v>
      </c>
      <c r="D875" s="37" t="s">
        <v>912</v>
      </c>
      <c r="E875" s="24">
        <v>1</v>
      </c>
      <c r="F875" s="239">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7" t="s">
        <v>157</v>
      </c>
      <c r="AU875" s="24">
        <v>0</v>
      </c>
      <c r="AV875" s="24">
        <v>0</v>
      </c>
      <c r="AW875" s="24">
        <v>0</v>
      </c>
      <c r="AX875" s="37" t="s">
        <v>158</v>
      </c>
      <c r="AY875" s="24" t="s">
        <v>913</v>
      </c>
      <c r="AZ875" s="24">
        <v>0</v>
      </c>
      <c r="BA875" s="24">
        <v>0</v>
      </c>
      <c r="BB875" s="155" t="s">
        <v>914</v>
      </c>
      <c r="BC875" s="24"/>
      <c r="BD875" s="24">
        <v>0</v>
      </c>
      <c r="BE875" s="24"/>
      <c r="BF875" s="24"/>
      <c r="BG875" s="24"/>
      <c r="BH875" s="24"/>
      <c r="BI875" s="24">
        <v>0</v>
      </c>
      <c r="BJ875" s="24">
        <v>0</v>
      </c>
      <c r="BK875" s="24">
        <v>0</v>
      </c>
      <c r="BL875" s="24">
        <v>0</v>
      </c>
      <c r="BM875" s="24">
        <v>0</v>
      </c>
      <c r="BN875" s="24">
        <v>0</v>
      </c>
      <c r="BO875" s="24">
        <v>0</v>
      </c>
    </row>
    <row r="876" spans="3:67" ht="20.25" customHeight="1">
      <c r="C876" s="96">
        <v>63023413</v>
      </c>
      <c r="D876" s="12" t="s">
        <v>915</v>
      </c>
      <c r="E876" s="14">
        <v>1</v>
      </c>
      <c r="F876" s="96">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786</v>
      </c>
      <c r="AV876" s="14">
        <v>10000007</v>
      </c>
      <c r="AW876" s="14">
        <v>23000080</v>
      </c>
      <c r="AX876" s="12" t="s">
        <v>158</v>
      </c>
      <c r="AY876" s="15" t="s">
        <v>156</v>
      </c>
      <c r="AZ876" s="13">
        <v>0</v>
      </c>
      <c r="BA876" s="13">
        <v>0</v>
      </c>
      <c r="BB876" s="36" t="s">
        <v>916</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96">
        <v>63023414</v>
      </c>
      <c r="D877" s="12" t="s">
        <v>917</v>
      </c>
      <c r="E877" s="14">
        <v>1</v>
      </c>
      <c r="F877" s="96">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185" t="s">
        <v>918</v>
      </c>
      <c r="AT877" s="12" t="s">
        <v>157</v>
      </c>
      <c r="AU877" s="6" t="s">
        <v>786</v>
      </c>
      <c r="AV877" s="6" t="s">
        <v>156</v>
      </c>
      <c r="AW877" s="6">
        <v>0</v>
      </c>
      <c r="AX877" s="7" t="s">
        <v>158</v>
      </c>
      <c r="AY877" s="6">
        <v>0</v>
      </c>
      <c r="AZ877" s="13">
        <v>0</v>
      </c>
      <c r="BA877" s="13">
        <v>0</v>
      </c>
      <c r="BB877" s="36" t="s">
        <v>919</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96">
        <v>63023415</v>
      </c>
      <c r="D878" s="53" t="s">
        <v>920</v>
      </c>
      <c r="E878" s="11">
        <v>1</v>
      </c>
      <c r="F878" s="96">
        <v>62011101</v>
      </c>
      <c r="G878" s="54">
        <v>0</v>
      </c>
      <c r="H878" s="13">
        <v>0</v>
      </c>
      <c r="I878" s="14">
        <v>1</v>
      </c>
      <c r="J878" s="14">
        <v>0</v>
      </c>
      <c r="K878" s="14">
        <v>0</v>
      </c>
      <c r="L878" s="54">
        <v>0</v>
      </c>
      <c r="M878" s="54">
        <v>0</v>
      </c>
      <c r="N878" s="54">
        <v>2</v>
      </c>
      <c r="O878" s="11">
        <v>10</v>
      </c>
      <c r="P878" s="11">
        <v>0.1</v>
      </c>
      <c r="Q878" s="54">
        <v>0</v>
      </c>
      <c r="R878" s="6">
        <v>0</v>
      </c>
      <c r="S878" s="54">
        <v>0</v>
      </c>
      <c r="T878" s="11">
        <v>1</v>
      </c>
      <c r="U878" s="54">
        <v>2</v>
      </c>
      <c r="V878" s="54">
        <v>0</v>
      </c>
      <c r="W878" s="54">
        <v>3</v>
      </c>
      <c r="X878" s="11">
        <v>0</v>
      </c>
      <c r="Y878" s="54">
        <v>0</v>
      </c>
      <c r="Z878" s="54">
        <v>0</v>
      </c>
      <c r="AA878" s="54">
        <v>0</v>
      </c>
      <c r="AB878" s="54">
        <v>0</v>
      </c>
      <c r="AC878" s="54">
        <v>0</v>
      </c>
      <c r="AD878" s="54">
        <v>10</v>
      </c>
      <c r="AE878" s="54">
        <v>2</v>
      </c>
      <c r="AF878" s="54" t="s">
        <v>921</v>
      </c>
      <c r="AG878" s="61">
        <v>0</v>
      </c>
      <c r="AH878" s="6">
        <v>0</v>
      </c>
      <c r="AI878" s="6">
        <v>0</v>
      </c>
      <c r="AJ878" s="61">
        <v>1.5</v>
      </c>
      <c r="AK878" s="54">
        <v>0</v>
      </c>
      <c r="AL878" s="54">
        <v>0</v>
      </c>
      <c r="AM878" s="54">
        <v>0</v>
      </c>
      <c r="AN878" s="54">
        <v>0</v>
      </c>
      <c r="AO878" s="54">
        <v>3000</v>
      </c>
      <c r="AP878" s="54">
        <v>0</v>
      </c>
      <c r="AQ878" s="54">
        <v>0</v>
      </c>
      <c r="AR878" s="6">
        <v>0</v>
      </c>
      <c r="AS878" s="54" t="s">
        <v>156</v>
      </c>
      <c r="AT878" s="53" t="s">
        <v>212</v>
      </c>
      <c r="AU878" s="11">
        <v>0</v>
      </c>
      <c r="AV878" s="65">
        <v>10000007</v>
      </c>
      <c r="AW878" s="14">
        <v>23000010</v>
      </c>
      <c r="AX878" s="53" t="s">
        <v>158</v>
      </c>
      <c r="AY878" s="54">
        <v>0</v>
      </c>
      <c r="AZ878" s="72">
        <v>0</v>
      </c>
      <c r="BA878" s="13">
        <v>1</v>
      </c>
      <c r="BB878" s="73" t="s">
        <v>922</v>
      </c>
      <c r="BC878" s="54">
        <v>0</v>
      </c>
      <c r="BD878" s="11">
        <v>0</v>
      </c>
      <c r="BE878" s="54">
        <v>0</v>
      </c>
      <c r="BF878" s="54">
        <v>0</v>
      </c>
      <c r="BG878" s="54">
        <v>0</v>
      </c>
      <c r="BH878" s="54">
        <v>0</v>
      </c>
      <c r="BI878" s="11">
        <v>0</v>
      </c>
      <c r="BJ878" s="6">
        <v>0</v>
      </c>
      <c r="BK878" s="6">
        <v>0</v>
      </c>
      <c r="BL878" s="6">
        <v>0</v>
      </c>
      <c r="BM878" s="6">
        <v>0</v>
      </c>
      <c r="BN878" s="6">
        <v>0</v>
      </c>
      <c r="BO878" s="6">
        <v>0</v>
      </c>
    </row>
    <row r="879" spans="3:67" ht="20.100000000000001" customHeight="1">
      <c r="C879" s="96">
        <v>63023416</v>
      </c>
      <c r="D879" s="12" t="s">
        <v>866</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2270</v>
      </c>
      <c r="AZ879" s="13">
        <v>0</v>
      </c>
      <c r="BA879" s="13">
        <v>0</v>
      </c>
      <c r="BB879" s="36" t="s">
        <v>2271</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96">
        <v>63023417</v>
      </c>
      <c r="D880" s="12" t="s">
        <v>866</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2269</v>
      </c>
      <c r="AZ880" s="13">
        <v>0</v>
      </c>
      <c r="BA880" s="13">
        <v>0</v>
      </c>
      <c r="BB880" s="36" t="s">
        <v>2268</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923</v>
      </c>
      <c r="E881" s="14">
        <v>1</v>
      </c>
      <c r="F881" s="14">
        <v>60031111</v>
      </c>
      <c r="G881" s="14">
        <v>0</v>
      </c>
      <c r="H881" s="13">
        <v>0</v>
      </c>
      <c r="I881" s="14">
        <v>60</v>
      </c>
      <c r="J881" s="14">
        <v>0</v>
      </c>
      <c r="K881" s="14">
        <v>0</v>
      </c>
      <c r="L881" s="11">
        <v>0</v>
      </c>
      <c r="M881" s="11">
        <v>0</v>
      </c>
      <c r="N881" s="54">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924</v>
      </c>
      <c r="AU881" s="11" t="s">
        <v>347</v>
      </c>
      <c r="AV881" s="14">
        <v>10000007</v>
      </c>
      <c r="AW881" s="14">
        <v>22001001</v>
      </c>
      <c r="AX881" s="15" t="s">
        <v>378</v>
      </c>
      <c r="AY881" s="13" t="s">
        <v>925</v>
      </c>
      <c r="AZ881" s="13">
        <v>0</v>
      </c>
      <c r="BA881" s="13">
        <v>1</v>
      </c>
      <c r="BB881" s="36" t="s">
        <v>926</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927</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697</v>
      </c>
      <c r="AV882" s="14">
        <v>10002001</v>
      </c>
      <c r="AW882" s="14">
        <v>22001002</v>
      </c>
      <c r="AX882" s="15" t="s">
        <v>228</v>
      </c>
      <c r="AY882" s="15" t="s">
        <v>796</v>
      </c>
      <c r="AZ882" s="13">
        <v>0</v>
      </c>
      <c r="BA882" s="13">
        <v>1</v>
      </c>
      <c r="BB882" s="107" t="s">
        <v>928</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929</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189" t="s">
        <v>930</v>
      </c>
      <c r="AT883" s="7" t="s">
        <v>157</v>
      </c>
      <c r="AU883" s="14" t="s">
        <v>697</v>
      </c>
      <c r="AV883" s="6" t="s">
        <v>156</v>
      </c>
      <c r="AW883" s="189" t="s">
        <v>931</v>
      </c>
      <c r="AX883" s="7" t="s">
        <v>158</v>
      </c>
      <c r="AY883" s="6">
        <v>0</v>
      </c>
      <c r="AZ883" s="13">
        <v>0</v>
      </c>
      <c r="BA883" s="13">
        <v>1</v>
      </c>
      <c r="BB883" s="107" t="s">
        <v>932</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933</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818</v>
      </c>
      <c r="AV884" s="14">
        <v>10003002</v>
      </c>
      <c r="AW884" s="6">
        <v>22001003</v>
      </c>
      <c r="AX884" s="15" t="s">
        <v>158</v>
      </c>
      <c r="AY884" s="15">
        <v>0</v>
      </c>
      <c r="AZ884" s="13">
        <v>0</v>
      </c>
      <c r="BA884" s="13">
        <v>1</v>
      </c>
      <c r="BB884" s="107"/>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934</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697</v>
      </c>
      <c r="AV885" s="14">
        <v>10002001</v>
      </c>
      <c r="AW885" s="14">
        <v>22001004</v>
      </c>
      <c r="AX885" s="15" t="s">
        <v>935</v>
      </c>
      <c r="AY885" s="15" t="s">
        <v>258</v>
      </c>
      <c r="AZ885" s="13">
        <v>0</v>
      </c>
      <c r="BA885" s="13">
        <v>1</v>
      </c>
      <c r="BB885" s="107" t="s">
        <v>936</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937</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4">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732</v>
      </c>
      <c r="AV886" s="14">
        <v>10000007</v>
      </c>
      <c r="AW886" s="14">
        <v>22001005</v>
      </c>
      <c r="AX886" s="12" t="s">
        <v>737</v>
      </c>
      <c r="AY886" s="11">
        <v>0</v>
      </c>
      <c r="AZ886" s="13">
        <v>0</v>
      </c>
      <c r="BA886" s="13">
        <v>1</v>
      </c>
      <c r="BB886" s="107" t="s">
        <v>2358</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939</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189" t="s">
        <v>781</v>
      </c>
      <c r="AT887" s="15" t="s">
        <v>731</v>
      </c>
      <c r="AU887" s="14" t="s">
        <v>697</v>
      </c>
      <c r="AV887" s="14">
        <v>10002001</v>
      </c>
      <c r="AW887" s="14">
        <v>22001006</v>
      </c>
      <c r="AX887" s="15" t="s">
        <v>940</v>
      </c>
      <c r="AY887" s="13" t="s">
        <v>941</v>
      </c>
      <c r="AZ887" s="13">
        <v>0</v>
      </c>
      <c r="BA887" s="13">
        <v>1</v>
      </c>
      <c r="BB887" s="107" t="s">
        <v>942</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86" t="s">
        <v>943</v>
      </c>
      <c r="E888" s="85">
        <v>1</v>
      </c>
      <c r="F888" s="87">
        <v>60010100</v>
      </c>
      <c r="G888" s="85">
        <v>0</v>
      </c>
      <c r="H888" s="88">
        <v>0</v>
      </c>
      <c r="I888" s="85">
        <v>60</v>
      </c>
      <c r="J888" s="85">
        <v>0</v>
      </c>
      <c r="K888" s="85">
        <v>0</v>
      </c>
      <c r="L888" s="87">
        <v>0</v>
      </c>
      <c r="M888" s="87">
        <v>0</v>
      </c>
      <c r="N888" s="87">
        <v>1</v>
      </c>
      <c r="O888" s="87">
        <v>0</v>
      </c>
      <c r="P888" s="87">
        <v>1</v>
      </c>
      <c r="Q888" s="87">
        <v>0</v>
      </c>
      <c r="R888" s="90">
        <v>0</v>
      </c>
      <c r="S888" s="87">
        <v>0</v>
      </c>
      <c r="T888" s="87">
        <v>1</v>
      </c>
      <c r="U888" s="87">
        <v>2</v>
      </c>
      <c r="V888" s="87">
        <v>0</v>
      </c>
      <c r="W888" s="87">
        <v>3</v>
      </c>
      <c r="X888" s="87">
        <v>0</v>
      </c>
      <c r="Y888" s="87">
        <v>1</v>
      </c>
      <c r="Z888" s="87">
        <v>0</v>
      </c>
      <c r="AA888" s="87">
        <v>0</v>
      </c>
      <c r="AB888" s="87">
        <v>0</v>
      </c>
      <c r="AC888" s="87">
        <v>0</v>
      </c>
      <c r="AD888" s="11">
        <v>0</v>
      </c>
      <c r="AE888" s="87">
        <v>1</v>
      </c>
      <c r="AF888" s="87">
        <v>3</v>
      </c>
      <c r="AG888" s="90">
        <v>7</v>
      </c>
      <c r="AH888" s="90">
        <v>1</v>
      </c>
      <c r="AI888" s="90">
        <v>0</v>
      </c>
      <c r="AJ888" s="90">
        <v>6</v>
      </c>
      <c r="AK888" s="87">
        <v>0</v>
      </c>
      <c r="AL888" s="87">
        <v>0</v>
      </c>
      <c r="AM888" s="87">
        <v>0</v>
      </c>
      <c r="AN888" s="87">
        <v>0</v>
      </c>
      <c r="AO888" s="87">
        <v>5000</v>
      </c>
      <c r="AP888" s="87">
        <v>2.5</v>
      </c>
      <c r="AQ888" s="87">
        <v>0</v>
      </c>
      <c r="AR888" s="90">
        <v>0</v>
      </c>
      <c r="AS888" s="87">
        <v>80001030</v>
      </c>
      <c r="AT888" s="89"/>
      <c r="AU888" s="87" t="s">
        <v>347</v>
      </c>
      <c r="AV888" s="85">
        <v>10000007</v>
      </c>
      <c r="AW888" s="85">
        <v>70204001</v>
      </c>
      <c r="AX888" s="86" t="s">
        <v>158</v>
      </c>
      <c r="AY888" s="87">
        <v>0</v>
      </c>
      <c r="AZ888" s="88">
        <v>0</v>
      </c>
      <c r="BA888" s="13">
        <v>1</v>
      </c>
      <c r="BB888" s="92" t="s">
        <v>944</v>
      </c>
      <c r="BC888" s="87">
        <v>0</v>
      </c>
      <c r="BD888" s="87">
        <v>0</v>
      </c>
      <c r="BE888" s="87">
        <v>0</v>
      </c>
      <c r="BF888" s="87">
        <v>0</v>
      </c>
      <c r="BG888" s="87">
        <v>0</v>
      </c>
      <c r="BH888" s="87">
        <v>0</v>
      </c>
      <c r="BI888" s="95">
        <v>0</v>
      </c>
      <c r="BJ888" s="90">
        <v>1</v>
      </c>
      <c r="BK888" s="90">
        <v>0</v>
      </c>
      <c r="BL888" s="90">
        <v>0</v>
      </c>
      <c r="BM888" s="90">
        <v>0</v>
      </c>
      <c r="BN888" s="90">
        <v>0</v>
      </c>
      <c r="BO888" s="90">
        <v>0</v>
      </c>
    </row>
    <row r="889" spans="3:67" ht="20.100000000000001" customHeight="1">
      <c r="C889" s="100">
        <v>60031171</v>
      </c>
      <c r="D889" s="124" t="s">
        <v>945</v>
      </c>
      <c r="E889" s="96">
        <v>1</v>
      </c>
      <c r="F889" s="100">
        <v>60031171</v>
      </c>
      <c r="G889" s="100">
        <v>0</v>
      </c>
      <c r="H889" s="98">
        <v>0</v>
      </c>
      <c r="I889" s="96">
        <v>60</v>
      </c>
      <c r="J889" s="96">
        <v>2</v>
      </c>
      <c r="K889" s="96">
        <v>0</v>
      </c>
      <c r="L889" s="100">
        <v>0</v>
      </c>
      <c r="M889" s="100">
        <v>0</v>
      </c>
      <c r="N889" s="100">
        <v>1</v>
      </c>
      <c r="O889" s="100">
        <v>0</v>
      </c>
      <c r="P889" s="100">
        <v>0</v>
      </c>
      <c r="Q889" s="100">
        <v>0</v>
      </c>
      <c r="R889" s="99">
        <v>0</v>
      </c>
      <c r="S889" s="98">
        <v>0</v>
      </c>
      <c r="T889" s="96">
        <v>1</v>
      </c>
      <c r="U889" s="100">
        <v>2</v>
      </c>
      <c r="V889" s="100">
        <v>0</v>
      </c>
      <c r="W889" s="100">
        <v>1.5</v>
      </c>
      <c r="X889" s="100">
        <v>5000</v>
      </c>
      <c r="Y889" s="100">
        <v>0</v>
      </c>
      <c r="Z889" s="100">
        <v>0</v>
      </c>
      <c r="AA889" s="100">
        <v>0</v>
      </c>
      <c r="AB889" s="100">
        <v>0</v>
      </c>
      <c r="AC889" s="100">
        <v>0</v>
      </c>
      <c r="AD889" s="100">
        <v>30</v>
      </c>
      <c r="AE889" s="100">
        <v>1</v>
      </c>
      <c r="AF889" s="100">
        <v>3</v>
      </c>
      <c r="AG889" s="99">
        <v>2</v>
      </c>
      <c r="AH889" s="99">
        <v>0</v>
      </c>
      <c r="AI889" s="99">
        <v>0</v>
      </c>
      <c r="AJ889" s="99">
        <v>1.5</v>
      </c>
      <c r="AK889" s="100">
        <v>0</v>
      </c>
      <c r="AL889" s="100">
        <v>0</v>
      </c>
      <c r="AM889" s="100">
        <v>0</v>
      </c>
      <c r="AN889" s="100">
        <v>0.5</v>
      </c>
      <c r="AO889" s="100">
        <v>10000</v>
      </c>
      <c r="AP889" s="100">
        <v>0.5</v>
      </c>
      <c r="AQ889" s="100">
        <v>0</v>
      </c>
      <c r="AR889" s="99">
        <v>0</v>
      </c>
      <c r="AS889" s="100">
        <v>0</v>
      </c>
      <c r="AT889" s="124" t="s">
        <v>396</v>
      </c>
      <c r="AU889" s="100" t="s">
        <v>697</v>
      </c>
      <c r="AV889" s="100">
        <v>10002001</v>
      </c>
      <c r="AW889" s="100">
        <v>21201090</v>
      </c>
      <c r="AX889" s="124" t="s">
        <v>228</v>
      </c>
      <c r="AY889" s="124" t="s">
        <v>258</v>
      </c>
      <c r="AZ889" s="98">
        <v>0</v>
      </c>
      <c r="BA889" s="98">
        <v>0</v>
      </c>
      <c r="BB889" s="130" t="str">
        <f>"在脚底下立即释放法术,在此范围内的目标每秒造成"&amp;W889*100&amp;"%攻击伤害+"&amp;X889&amp;"点固定伤害,持续10秒"</f>
        <v>在脚底下立即释放法术,在此范围内的目标每秒造成150%攻击伤害+5000点固定伤害,持续10秒</v>
      </c>
      <c r="BC889" s="100">
        <v>0</v>
      </c>
      <c r="BD889" s="96">
        <v>0</v>
      </c>
      <c r="BE889" s="100">
        <v>0</v>
      </c>
      <c r="BF889" s="100">
        <v>0</v>
      </c>
      <c r="BG889" s="100">
        <v>0</v>
      </c>
      <c r="BH889" s="100">
        <v>0</v>
      </c>
      <c r="BI889" s="102">
        <v>0</v>
      </c>
      <c r="BJ889" s="99">
        <v>0</v>
      </c>
      <c r="BK889" s="99">
        <v>0</v>
      </c>
      <c r="BL889" s="99">
        <v>0</v>
      </c>
      <c r="BM889" s="99">
        <v>0</v>
      </c>
      <c r="BN889" s="99">
        <v>0</v>
      </c>
      <c r="BO889" s="99">
        <v>0</v>
      </c>
    </row>
    <row r="890" spans="3:67" ht="19.5" customHeight="1">
      <c r="C890" s="100">
        <v>60031181</v>
      </c>
      <c r="D890" s="123" t="s">
        <v>946</v>
      </c>
      <c r="E890" s="100">
        <v>1</v>
      </c>
      <c r="F890" s="100">
        <v>60031181</v>
      </c>
      <c r="G890" s="100">
        <v>0</v>
      </c>
      <c r="H890" s="98">
        <v>0</v>
      </c>
      <c r="I890" s="96">
        <v>60</v>
      </c>
      <c r="J890" s="100">
        <v>0</v>
      </c>
      <c r="K890" s="100">
        <v>0</v>
      </c>
      <c r="L890" s="96">
        <v>0</v>
      </c>
      <c r="M890" s="96">
        <v>0</v>
      </c>
      <c r="N890" s="96">
        <v>1</v>
      </c>
      <c r="O890" s="96">
        <v>0</v>
      </c>
      <c r="P890" s="96">
        <v>1</v>
      </c>
      <c r="Q890" s="96">
        <v>0</v>
      </c>
      <c r="R890" s="99">
        <v>0</v>
      </c>
      <c r="S890" s="96">
        <v>0</v>
      </c>
      <c r="T890" s="96">
        <v>1</v>
      </c>
      <c r="U890" s="96">
        <v>2</v>
      </c>
      <c r="V890" s="96">
        <v>0</v>
      </c>
      <c r="W890" s="96">
        <v>3</v>
      </c>
      <c r="X890" s="96">
        <v>5000</v>
      </c>
      <c r="Y890" s="96">
        <v>1</v>
      </c>
      <c r="Z890" s="96">
        <v>0</v>
      </c>
      <c r="AA890" s="96">
        <v>0</v>
      </c>
      <c r="AB890" s="96">
        <v>0</v>
      </c>
      <c r="AC890" s="96">
        <v>0</v>
      </c>
      <c r="AD890" s="96">
        <v>30</v>
      </c>
      <c r="AE890" s="96">
        <v>1</v>
      </c>
      <c r="AF890" s="96">
        <v>3</v>
      </c>
      <c r="AG890" s="99">
        <v>0</v>
      </c>
      <c r="AH890" s="99">
        <v>2</v>
      </c>
      <c r="AI890" s="99">
        <v>0</v>
      </c>
      <c r="AJ890" s="99">
        <v>2</v>
      </c>
      <c r="AK890" s="96">
        <v>0</v>
      </c>
      <c r="AL890" s="96">
        <v>0</v>
      </c>
      <c r="AM890" s="96">
        <v>0</v>
      </c>
      <c r="AN890" s="96">
        <v>2</v>
      </c>
      <c r="AO890" s="96">
        <v>10000</v>
      </c>
      <c r="AP890" s="96">
        <v>0.5</v>
      </c>
      <c r="AQ890" s="96">
        <v>10</v>
      </c>
      <c r="AR890" s="99">
        <v>0</v>
      </c>
      <c r="AS890" s="96" t="s">
        <v>156</v>
      </c>
      <c r="AT890" s="124" t="s">
        <v>396</v>
      </c>
      <c r="AU890" s="96" t="s">
        <v>347</v>
      </c>
      <c r="AV890" s="100">
        <v>10000007</v>
      </c>
      <c r="AW890" s="100">
        <v>21202090</v>
      </c>
      <c r="AX890" s="124" t="s">
        <v>378</v>
      </c>
      <c r="AY890" s="99" t="s">
        <v>925</v>
      </c>
      <c r="AZ890" s="98">
        <v>0</v>
      </c>
      <c r="BA890" s="98" t="s">
        <v>2357</v>
      </c>
      <c r="BB890" s="128" t="s">
        <v>947</v>
      </c>
      <c r="BC890" s="96">
        <v>0</v>
      </c>
      <c r="BD890" s="96">
        <v>0</v>
      </c>
      <c r="BE890" s="96">
        <v>0</v>
      </c>
      <c r="BF890" s="96">
        <v>0</v>
      </c>
      <c r="BG890" s="96">
        <v>0</v>
      </c>
      <c r="BH890" s="96">
        <v>0</v>
      </c>
      <c r="BI890" s="102">
        <v>0</v>
      </c>
      <c r="BJ890" s="99">
        <v>0</v>
      </c>
      <c r="BK890" s="99">
        <v>0</v>
      </c>
      <c r="BL890" s="99">
        <v>0</v>
      </c>
      <c r="BM890" s="99">
        <v>0</v>
      </c>
      <c r="BN890" s="99">
        <v>0</v>
      </c>
      <c r="BO890" s="99">
        <v>0</v>
      </c>
    </row>
    <row r="891" spans="3:67" ht="20.100000000000001" customHeight="1">
      <c r="C891" s="100">
        <v>60031191</v>
      </c>
      <c r="D891" s="97" t="s">
        <v>948</v>
      </c>
      <c r="E891" s="100">
        <v>1</v>
      </c>
      <c r="F891" s="100">
        <v>60031191</v>
      </c>
      <c r="G891" s="100">
        <v>0</v>
      </c>
      <c r="H891" s="98">
        <v>0</v>
      </c>
      <c r="I891" s="96">
        <v>60</v>
      </c>
      <c r="J891" s="100">
        <v>0</v>
      </c>
      <c r="K891" s="100">
        <v>0</v>
      </c>
      <c r="L891" s="96">
        <v>0</v>
      </c>
      <c r="M891" s="96">
        <v>0</v>
      </c>
      <c r="N891" s="96">
        <v>2</v>
      </c>
      <c r="O891" s="96">
        <v>1</v>
      </c>
      <c r="P891" s="96">
        <v>0.6</v>
      </c>
      <c r="Q891" s="96">
        <v>0</v>
      </c>
      <c r="R891" s="99">
        <v>0</v>
      </c>
      <c r="S891" s="96">
        <v>0</v>
      </c>
      <c r="T891" s="96">
        <v>1</v>
      </c>
      <c r="U891" s="96">
        <v>2</v>
      </c>
      <c r="V891" s="96">
        <v>0</v>
      </c>
      <c r="W891" s="96">
        <v>0</v>
      </c>
      <c r="X891" s="96">
        <v>0</v>
      </c>
      <c r="Y891" s="96">
        <v>0</v>
      </c>
      <c r="Z891" s="96">
        <v>0</v>
      </c>
      <c r="AA891" s="96">
        <v>0</v>
      </c>
      <c r="AB891" s="96">
        <v>0</v>
      </c>
      <c r="AC891" s="96">
        <v>0</v>
      </c>
      <c r="AD891" s="96">
        <v>20</v>
      </c>
      <c r="AE891" s="96">
        <v>0</v>
      </c>
      <c r="AF891" s="96">
        <v>0</v>
      </c>
      <c r="AG891" s="99">
        <v>2</v>
      </c>
      <c r="AH891" s="99">
        <v>2</v>
      </c>
      <c r="AI891" s="99">
        <v>0</v>
      </c>
      <c r="AJ891" s="99">
        <v>1.5</v>
      </c>
      <c r="AK891" s="96">
        <v>0</v>
      </c>
      <c r="AL891" s="96">
        <v>0</v>
      </c>
      <c r="AM891" s="96">
        <v>0</v>
      </c>
      <c r="AN891" s="96">
        <v>1</v>
      </c>
      <c r="AO891" s="96">
        <v>3000</v>
      </c>
      <c r="AP891" s="96">
        <v>0.5</v>
      </c>
      <c r="AQ891" s="96">
        <v>0</v>
      </c>
      <c r="AR891" s="99">
        <v>0</v>
      </c>
      <c r="AS891" s="96" t="s">
        <v>156</v>
      </c>
      <c r="AT891" s="97" t="s">
        <v>766</v>
      </c>
      <c r="AU891" s="96" t="s">
        <v>354</v>
      </c>
      <c r="AV891" s="100">
        <v>0</v>
      </c>
      <c r="AW891" s="100">
        <v>21203090</v>
      </c>
      <c r="AX891" s="97" t="s">
        <v>798</v>
      </c>
      <c r="AY891" s="124" t="s">
        <v>2304</v>
      </c>
      <c r="AZ891" s="98">
        <v>0</v>
      </c>
      <c r="BA891" s="98">
        <v>0</v>
      </c>
      <c r="BB891" s="128" t="s">
        <v>949</v>
      </c>
      <c r="BC891" s="96">
        <v>0</v>
      </c>
      <c r="BD891" s="96">
        <v>0</v>
      </c>
      <c r="BE891" s="96">
        <v>0</v>
      </c>
      <c r="BF891" s="96">
        <v>0</v>
      </c>
      <c r="BG891" s="96">
        <v>0</v>
      </c>
      <c r="BH891" s="96">
        <v>0</v>
      </c>
      <c r="BI891" s="102">
        <v>0</v>
      </c>
      <c r="BJ891" s="99">
        <v>0</v>
      </c>
      <c r="BK891" s="99">
        <v>0</v>
      </c>
      <c r="BL891" s="99">
        <v>0</v>
      </c>
      <c r="BM891" s="99">
        <v>0</v>
      </c>
      <c r="BN891" s="99">
        <v>0</v>
      </c>
      <c r="BO891" s="99">
        <v>0</v>
      </c>
    </row>
    <row r="892" spans="3:67" ht="19.5" customHeight="1">
      <c r="C892" s="14">
        <v>61031111</v>
      </c>
      <c r="D892" s="7" t="s">
        <v>950</v>
      </c>
      <c r="E892" s="14">
        <v>1</v>
      </c>
      <c r="F892" s="14">
        <v>60031111</v>
      </c>
      <c r="G892" s="14">
        <v>0</v>
      </c>
      <c r="H892" s="13">
        <v>0</v>
      </c>
      <c r="I892" s="14">
        <v>60</v>
      </c>
      <c r="J892" s="14">
        <v>0</v>
      </c>
      <c r="K892" s="14">
        <v>0</v>
      </c>
      <c r="L892" s="11">
        <v>0</v>
      </c>
      <c r="M892" s="11">
        <v>0</v>
      </c>
      <c r="N892" s="54">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924</v>
      </c>
      <c r="AU892" s="11" t="s">
        <v>347</v>
      </c>
      <c r="AV892" s="14">
        <v>10000007</v>
      </c>
      <c r="AW892" s="14">
        <v>22001001</v>
      </c>
      <c r="AX892" s="15" t="s">
        <v>378</v>
      </c>
      <c r="AY892" s="13" t="s">
        <v>925</v>
      </c>
      <c r="AZ892" s="13">
        <v>0</v>
      </c>
      <c r="BA892" s="13">
        <v>1</v>
      </c>
      <c r="BB892" s="36" t="s">
        <v>926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951</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697</v>
      </c>
      <c r="AV893" s="14">
        <v>10002001</v>
      </c>
      <c r="AW893" s="14">
        <v>22001002</v>
      </c>
      <c r="AX893" s="15" t="s">
        <v>228</v>
      </c>
      <c r="AY893" s="15" t="s">
        <v>796</v>
      </c>
      <c r="AZ893" s="13">
        <v>0</v>
      </c>
      <c r="BA893" s="13">
        <v>1</v>
      </c>
      <c r="BB893" s="107">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952</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189" t="s">
        <v>930</v>
      </c>
      <c r="AT894" s="7" t="s">
        <v>157</v>
      </c>
      <c r="AU894" s="14" t="s">
        <v>697</v>
      </c>
      <c r="AV894" s="6" t="s">
        <v>156</v>
      </c>
      <c r="AW894" s="189" t="s">
        <v>931</v>
      </c>
      <c r="AX894" s="7" t="s">
        <v>158</v>
      </c>
      <c r="AY894" s="6">
        <v>0</v>
      </c>
      <c r="AZ894" s="13">
        <v>0</v>
      </c>
      <c r="BA894" s="13">
        <v>1</v>
      </c>
      <c r="BB894" s="107" t="s">
        <v>932</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953</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697</v>
      </c>
      <c r="AV895" s="14">
        <v>10002001</v>
      </c>
      <c r="AW895" s="14">
        <v>22001004</v>
      </c>
      <c r="AX895" s="15" t="s">
        <v>935</v>
      </c>
      <c r="AY895" s="15" t="s">
        <v>258</v>
      </c>
      <c r="AZ895" s="13">
        <v>0</v>
      </c>
      <c r="BA895" s="13">
        <v>1</v>
      </c>
      <c r="BB895" s="107" t="s">
        <v>936</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954</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4">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732</v>
      </c>
      <c r="AV896" s="14">
        <v>10000007</v>
      </c>
      <c r="AW896" s="14">
        <v>22001005</v>
      </c>
      <c r="AX896" s="12" t="s">
        <v>737</v>
      </c>
      <c r="AY896" s="11">
        <v>0</v>
      </c>
      <c r="AZ896" s="13">
        <v>0</v>
      </c>
      <c r="BA896" s="13">
        <v>1</v>
      </c>
      <c r="BB896" s="107" t="s">
        <v>938</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955</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189" t="s">
        <v>781</v>
      </c>
      <c r="AT897" s="15" t="s">
        <v>731</v>
      </c>
      <c r="AU897" s="14" t="s">
        <v>697</v>
      </c>
      <c r="AV897" s="14">
        <v>10002001</v>
      </c>
      <c r="AW897" s="14">
        <v>22001006</v>
      </c>
      <c r="AX897" s="15" t="s">
        <v>940</v>
      </c>
      <c r="AY897" s="13" t="s">
        <v>941</v>
      </c>
      <c r="AZ897" s="13">
        <v>0</v>
      </c>
      <c r="BA897" s="13">
        <v>1</v>
      </c>
      <c r="BB897" s="107" t="s">
        <v>942</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00">
        <v>61031171</v>
      </c>
      <c r="D898" s="124" t="s">
        <v>956</v>
      </c>
      <c r="E898" s="96">
        <v>1</v>
      </c>
      <c r="F898" s="100">
        <v>60031171</v>
      </c>
      <c r="G898" s="100">
        <v>0</v>
      </c>
      <c r="H898" s="98">
        <v>0</v>
      </c>
      <c r="I898" s="96">
        <v>42</v>
      </c>
      <c r="J898" s="96">
        <v>2</v>
      </c>
      <c r="K898" s="96">
        <v>0</v>
      </c>
      <c r="L898" s="100">
        <v>0</v>
      </c>
      <c r="M898" s="100">
        <v>0</v>
      </c>
      <c r="N898" s="100">
        <v>1</v>
      </c>
      <c r="O898" s="100">
        <v>0</v>
      </c>
      <c r="P898" s="100">
        <v>0</v>
      </c>
      <c r="Q898" s="100">
        <v>0</v>
      </c>
      <c r="R898" s="99">
        <v>0</v>
      </c>
      <c r="S898" s="98">
        <v>0</v>
      </c>
      <c r="T898" s="96">
        <v>1</v>
      </c>
      <c r="U898" s="100">
        <v>2</v>
      </c>
      <c r="V898" s="100">
        <v>0</v>
      </c>
      <c r="W898" s="100">
        <v>1</v>
      </c>
      <c r="X898" s="100">
        <v>500</v>
      </c>
      <c r="Y898" s="100">
        <v>0</v>
      </c>
      <c r="Z898" s="100">
        <v>0</v>
      </c>
      <c r="AA898" s="100">
        <v>0</v>
      </c>
      <c r="AB898" s="100">
        <v>0</v>
      </c>
      <c r="AC898" s="100">
        <v>0</v>
      </c>
      <c r="AD898" s="100">
        <v>30</v>
      </c>
      <c r="AE898" s="100">
        <v>1</v>
      </c>
      <c r="AF898" s="100">
        <v>3</v>
      </c>
      <c r="AG898" s="99">
        <v>2</v>
      </c>
      <c r="AH898" s="99">
        <v>0</v>
      </c>
      <c r="AI898" s="99">
        <v>0</v>
      </c>
      <c r="AJ898" s="99">
        <v>1.5</v>
      </c>
      <c r="AK898" s="100">
        <v>0</v>
      </c>
      <c r="AL898" s="100">
        <v>0</v>
      </c>
      <c r="AM898" s="100">
        <v>0</v>
      </c>
      <c r="AN898" s="100">
        <v>0.5</v>
      </c>
      <c r="AO898" s="100">
        <v>20000</v>
      </c>
      <c r="AP898" s="100">
        <v>0.5</v>
      </c>
      <c r="AQ898" s="100">
        <v>0</v>
      </c>
      <c r="AR898" s="99">
        <v>0</v>
      </c>
      <c r="AS898" s="194" t="s">
        <v>781</v>
      </c>
      <c r="AT898" s="124" t="s">
        <v>731</v>
      </c>
      <c r="AU898" s="100" t="s">
        <v>697</v>
      </c>
      <c r="AV898" s="100">
        <v>10002001</v>
      </c>
      <c r="AW898" s="100">
        <v>21201090</v>
      </c>
      <c r="AX898" s="124" t="s">
        <v>228</v>
      </c>
      <c r="AY898" s="124" t="s">
        <v>258</v>
      </c>
      <c r="AZ898" s="98">
        <v>0</v>
      </c>
      <c r="BA898" s="98">
        <v>0</v>
      </c>
      <c r="BB898" s="130"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00">
        <v>0</v>
      </c>
      <c r="BD898" s="96">
        <v>0</v>
      </c>
      <c r="BE898" s="100">
        <v>0</v>
      </c>
      <c r="BF898" s="100">
        <v>0</v>
      </c>
      <c r="BG898" s="100">
        <v>0</v>
      </c>
      <c r="BH898" s="100">
        <v>0</v>
      </c>
      <c r="BI898" s="102">
        <v>0</v>
      </c>
      <c r="BJ898" s="99">
        <v>0</v>
      </c>
      <c r="BK898" s="99">
        <v>0</v>
      </c>
      <c r="BL898" s="99">
        <v>0</v>
      </c>
      <c r="BM898" s="99">
        <v>0</v>
      </c>
      <c r="BN898" s="99">
        <v>0</v>
      </c>
      <c r="BO898" s="99">
        <v>0</v>
      </c>
    </row>
    <row r="899" spans="3:67" ht="19.5" customHeight="1">
      <c r="C899" s="100">
        <v>61031181</v>
      </c>
      <c r="D899" s="123" t="s">
        <v>957</v>
      </c>
      <c r="E899" s="100">
        <v>1</v>
      </c>
      <c r="F899" s="100">
        <v>60031181</v>
      </c>
      <c r="G899" s="100">
        <v>0</v>
      </c>
      <c r="H899" s="98">
        <v>0</v>
      </c>
      <c r="I899" s="100">
        <v>60</v>
      </c>
      <c r="J899" s="100">
        <v>0</v>
      </c>
      <c r="K899" s="100">
        <v>0</v>
      </c>
      <c r="L899" s="96">
        <v>0</v>
      </c>
      <c r="M899" s="96">
        <v>0</v>
      </c>
      <c r="N899" s="96">
        <v>1</v>
      </c>
      <c r="O899" s="96">
        <v>0</v>
      </c>
      <c r="P899" s="96">
        <v>1</v>
      </c>
      <c r="Q899" s="96">
        <v>0</v>
      </c>
      <c r="R899" s="99">
        <v>0</v>
      </c>
      <c r="S899" s="96">
        <v>0</v>
      </c>
      <c r="T899" s="96">
        <v>1</v>
      </c>
      <c r="U899" s="96">
        <v>2</v>
      </c>
      <c r="V899" s="96">
        <v>0</v>
      </c>
      <c r="W899" s="96">
        <v>3</v>
      </c>
      <c r="X899" s="96">
        <v>0</v>
      </c>
      <c r="Y899" s="96">
        <v>1</v>
      </c>
      <c r="Z899" s="96">
        <v>0</v>
      </c>
      <c r="AA899" s="96">
        <v>0</v>
      </c>
      <c r="AB899" s="96">
        <v>0</v>
      </c>
      <c r="AC899" s="96">
        <v>0</v>
      </c>
      <c r="AD899" s="96">
        <v>30</v>
      </c>
      <c r="AE899" s="96">
        <v>1</v>
      </c>
      <c r="AF899" s="96">
        <v>3</v>
      </c>
      <c r="AG899" s="99">
        <v>0</v>
      </c>
      <c r="AH899" s="99">
        <v>2</v>
      </c>
      <c r="AI899" s="99">
        <v>0</v>
      </c>
      <c r="AJ899" s="99">
        <v>2</v>
      </c>
      <c r="AK899" s="96">
        <v>0</v>
      </c>
      <c r="AL899" s="96">
        <v>0</v>
      </c>
      <c r="AM899" s="96">
        <v>0</v>
      </c>
      <c r="AN899" s="96">
        <v>2</v>
      </c>
      <c r="AO899" s="96">
        <v>10000</v>
      </c>
      <c r="AP899" s="96">
        <v>0.5</v>
      </c>
      <c r="AQ899" s="96">
        <v>20</v>
      </c>
      <c r="AR899" s="99">
        <v>0</v>
      </c>
      <c r="AS899" s="96" t="s">
        <v>156</v>
      </c>
      <c r="AT899" s="124" t="s">
        <v>924</v>
      </c>
      <c r="AU899" s="96" t="s">
        <v>347</v>
      </c>
      <c r="AV899" s="100">
        <v>10000007</v>
      </c>
      <c r="AW899" s="100">
        <v>21202090</v>
      </c>
      <c r="AX899" s="124" t="s">
        <v>378</v>
      </c>
      <c r="AY899" s="98" t="s">
        <v>925</v>
      </c>
      <c r="AZ899" s="98">
        <v>0</v>
      </c>
      <c r="BA899" s="98">
        <v>1</v>
      </c>
      <c r="BB899" s="128" t="s">
        <v>926</v>
      </c>
      <c r="BC899" s="96">
        <v>0</v>
      </c>
      <c r="BD899" s="96">
        <v>0</v>
      </c>
      <c r="BE899" s="96">
        <v>0</v>
      </c>
      <c r="BF899" s="96">
        <v>0</v>
      </c>
      <c r="BG899" s="96">
        <v>0</v>
      </c>
      <c r="BH899" s="96">
        <v>0</v>
      </c>
      <c r="BI899" s="102">
        <v>0</v>
      </c>
      <c r="BJ899" s="99">
        <v>0</v>
      </c>
      <c r="BK899" s="99">
        <v>0</v>
      </c>
      <c r="BL899" s="99">
        <v>0</v>
      </c>
      <c r="BM899" s="99">
        <v>0</v>
      </c>
      <c r="BN899" s="99">
        <v>0</v>
      </c>
      <c r="BO899" s="99">
        <v>0</v>
      </c>
    </row>
    <row r="900" spans="3:67" ht="20.100000000000001" customHeight="1">
      <c r="C900" s="100">
        <v>61031191</v>
      </c>
      <c r="D900" s="97" t="s">
        <v>958</v>
      </c>
      <c r="E900" s="100">
        <v>1</v>
      </c>
      <c r="F900" s="100">
        <v>60031191</v>
      </c>
      <c r="G900" s="100">
        <v>0</v>
      </c>
      <c r="H900" s="98">
        <v>0</v>
      </c>
      <c r="I900" s="100">
        <v>1</v>
      </c>
      <c r="J900" s="100">
        <v>0</v>
      </c>
      <c r="K900" s="100">
        <v>0</v>
      </c>
      <c r="L900" s="96">
        <v>0</v>
      </c>
      <c r="M900" s="96">
        <v>0</v>
      </c>
      <c r="N900" s="96">
        <v>2</v>
      </c>
      <c r="O900" s="96">
        <v>1</v>
      </c>
      <c r="P900" s="96">
        <v>0.6</v>
      </c>
      <c r="Q900" s="96">
        <v>0</v>
      </c>
      <c r="R900" s="99">
        <v>0</v>
      </c>
      <c r="S900" s="96">
        <v>0</v>
      </c>
      <c r="T900" s="96">
        <v>1</v>
      </c>
      <c r="U900" s="96">
        <v>2</v>
      </c>
      <c r="V900" s="96">
        <v>0</v>
      </c>
      <c r="W900" s="96">
        <v>0</v>
      </c>
      <c r="X900" s="96">
        <v>0</v>
      </c>
      <c r="Y900" s="96">
        <v>0</v>
      </c>
      <c r="Z900" s="96">
        <v>0</v>
      </c>
      <c r="AA900" s="96">
        <v>0</v>
      </c>
      <c r="AB900" s="96">
        <v>0</v>
      </c>
      <c r="AC900" s="96">
        <v>0</v>
      </c>
      <c r="AD900" s="96">
        <v>20</v>
      </c>
      <c r="AE900" s="96">
        <v>0</v>
      </c>
      <c r="AF900" s="96">
        <v>0</v>
      </c>
      <c r="AG900" s="99">
        <v>2</v>
      </c>
      <c r="AH900" s="99">
        <v>2</v>
      </c>
      <c r="AI900" s="99">
        <v>0</v>
      </c>
      <c r="AJ900" s="99">
        <v>1.5</v>
      </c>
      <c r="AK900" s="96">
        <v>0</v>
      </c>
      <c r="AL900" s="96">
        <v>0</v>
      </c>
      <c r="AM900" s="96">
        <v>0</v>
      </c>
      <c r="AN900" s="96">
        <v>1</v>
      </c>
      <c r="AO900" s="96">
        <v>3000</v>
      </c>
      <c r="AP900" s="96">
        <v>0.5</v>
      </c>
      <c r="AQ900" s="96">
        <v>0</v>
      </c>
      <c r="AR900" s="99">
        <v>0</v>
      </c>
      <c r="AS900" s="96" t="s">
        <v>156</v>
      </c>
      <c r="AT900" s="124" t="s">
        <v>157</v>
      </c>
      <c r="AU900" s="96" t="s">
        <v>354</v>
      </c>
      <c r="AV900" s="100">
        <v>0</v>
      </c>
      <c r="AW900" s="100">
        <v>21203090</v>
      </c>
      <c r="AX900" s="97" t="s">
        <v>798</v>
      </c>
      <c r="AY900" s="124" t="s">
        <v>2304</v>
      </c>
      <c r="AZ900" s="98">
        <v>0</v>
      </c>
      <c r="BA900" s="98">
        <v>0</v>
      </c>
      <c r="BB900" s="128" t="s">
        <v>382</v>
      </c>
      <c r="BC900" s="96">
        <v>0</v>
      </c>
      <c r="BD900" s="96">
        <v>0</v>
      </c>
      <c r="BE900" s="96">
        <v>0</v>
      </c>
      <c r="BF900" s="96">
        <v>0</v>
      </c>
      <c r="BG900" s="96">
        <v>0</v>
      </c>
      <c r="BH900" s="96">
        <v>0</v>
      </c>
      <c r="BI900" s="102">
        <v>0</v>
      </c>
      <c r="BJ900" s="99">
        <v>0</v>
      </c>
      <c r="BK900" s="99">
        <v>0</v>
      </c>
      <c r="BL900" s="99">
        <v>0</v>
      </c>
      <c r="BM900" s="99">
        <v>0</v>
      </c>
      <c r="BN900" s="99">
        <v>0</v>
      </c>
      <c r="BO900" s="99">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821</v>
      </c>
      <c r="AV901" s="6">
        <v>0</v>
      </c>
      <c r="AW901" s="6">
        <v>40000003</v>
      </c>
      <c r="AX901" s="7" t="s">
        <v>158</v>
      </c>
      <c r="AY901" s="7" t="s">
        <v>156</v>
      </c>
      <c r="AZ901" s="6">
        <v>0</v>
      </c>
      <c r="BA901" s="6">
        <v>0</v>
      </c>
      <c r="BB901" s="33" t="s">
        <v>959</v>
      </c>
      <c r="BC901" s="6">
        <v>0</v>
      </c>
      <c r="BD901" s="6">
        <v>0</v>
      </c>
      <c r="BE901" s="6">
        <v>0</v>
      </c>
      <c r="BF901" s="6">
        <v>0</v>
      </c>
      <c r="BG901" s="6">
        <v>0</v>
      </c>
      <c r="BH901" s="6">
        <v>0</v>
      </c>
      <c r="BI901" s="109">
        <v>0</v>
      </c>
      <c r="BJ901" s="6">
        <v>1</v>
      </c>
      <c r="BK901" s="6">
        <v>0</v>
      </c>
      <c r="BL901" s="6">
        <v>0</v>
      </c>
      <c r="BM901" s="6">
        <v>0</v>
      </c>
      <c r="BN901" s="6">
        <v>0</v>
      </c>
      <c r="BO901" s="6">
        <v>0</v>
      </c>
    </row>
    <row r="902" spans="3:67" ht="20.100000000000001" customHeight="1">
      <c r="C902" s="6">
        <v>62000002</v>
      </c>
      <c r="D902" s="7" t="s">
        <v>960</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786</v>
      </c>
      <c r="AV902" s="6" t="s">
        <v>156</v>
      </c>
      <c r="AW902" s="6" t="s">
        <v>961</v>
      </c>
      <c r="AX902" s="7" t="s">
        <v>158</v>
      </c>
      <c r="AY902" s="6">
        <v>0</v>
      </c>
      <c r="AZ902" s="6">
        <v>0</v>
      </c>
      <c r="BA902" s="6">
        <v>0</v>
      </c>
      <c r="BB902" s="33" t="s">
        <v>962</v>
      </c>
      <c r="BC902" s="6">
        <v>0</v>
      </c>
      <c r="BD902" s="6">
        <v>0</v>
      </c>
      <c r="BE902" s="6">
        <v>0</v>
      </c>
      <c r="BF902" s="6">
        <v>0</v>
      </c>
      <c r="BG902" s="6">
        <v>0</v>
      </c>
      <c r="BH902" s="6">
        <v>0</v>
      </c>
      <c r="BI902" s="109">
        <v>0</v>
      </c>
      <c r="BJ902" s="6">
        <v>0</v>
      </c>
      <c r="BK902" s="6">
        <v>0</v>
      </c>
      <c r="BL902" s="6">
        <v>0</v>
      </c>
      <c r="BM902" s="6">
        <v>0</v>
      </c>
      <c r="BN902" s="6">
        <v>0</v>
      </c>
      <c r="BO902" s="6">
        <v>0</v>
      </c>
    </row>
    <row r="903" spans="3:67" ht="20.100000000000001" customHeight="1">
      <c r="C903" s="61">
        <v>62000003</v>
      </c>
      <c r="D903" s="137" t="s">
        <v>385</v>
      </c>
      <c r="E903" s="61">
        <v>1</v>
      </c>
      <c r="F903" s="61">
        <v>10011</v>
      </c>
      <c r="G903" s="61">
        <v>0</v>
      </c>
      <c r="H903" s="61">
        <v>0</v>
      </c>
      <c r="I903" s="61">
        <v>1</v>
      </c>
      <c r="J903" s="61">
        <v>0</v>
      </c>
      <c r="K903" s="54">
        <v>0</v>
      </c>
      <c r="L903" s="61">
        <v>0</v>
      </c>
      <c r="M903" s="61">
        <v>0</v>
      </c>
      <c r="N903" s="61">
        <v>2</v>
      </c>
      <c r="O903" s="61">
        <v>1</v>
      </c>
      <c r="P903" s="61">
        <v>0.1</v>
      </c>
      <c r="Q903" s="61">
        <v>0</v>
      </c>
      <c r="R903" s="61">
        <v>0</v>
      </c>
      <c r="S903" s="61">
        <v>0</v>
      </c>
      <c r="T903" s="61">
        <v>1</v>
      </c>
      <c r="U903" s="61">
        <v>2</v>
      </c>
      <c r="V903" s="61">
        <v>0</v>
      </c>
      <c r="W903" s="61">
        <v>2.5</v>
      </c>
      <c r="X903" s="61">
        <v>0</v>
      </c>
      <c r="Y903" s="61">
        <v>0</v>
      </c>
      <c r="Z903" s="61">
        <v>0</v>
      </c>
      <c r="AA903" s="61">
        <v>0</v>
      </c>
      <c r="AB903" s="61">
        <v>1</v>
      </c>
      <c r="AC903" s="61">
        <v>0</v>
      </c>
      <c r="AD903" s="61">
        <v>9</v>
      </c>
      <c r="AE903" s="61">
        <v>2</v>
      </c>
      <c r="AF903" s="61" t="s">
        <v>165</v>
      </c>
      <c r="AG903" s="61">
        <v>2</v>
      </c>
      <c r="AH903" s="61">
        <v>2</v>
      </c>
      <c r="AI903" s="6">
        <v>0</v>
      </c>
      <c r="AJ903" s="61">
        <v>1.5</v>
      </c>
      <c r="AK903" s="61">
        <v>0</v>
      </c>
      <c r="AL903" s="61">
        <v>0</v>
      </c>
      <c r="AM903" s="61">
        <v>0</v>
      </c>
      <c r="AN903" s="61">
        <v>1</v>
      </c>
      <c r="AO903" s="61">
        <v>3000</v>
      </c>
      <c r="AP903" s="61">
        <v>0.5</v>
      </c>
      <c r="AQ903" s="61">
        <v>0</v>
      </c>
      <c r="AR903" s="61">
        <v>0</v>
      </c>
      <c r="AS903" s="61" t="s">
        <v>156</v>
      </c>
      <c r="AT903" s="137" t="s">
        <v>212</v>
      </c>
      <c r="AU903" s="61" t="s">
        <v>354</v>
      </c>
      <c r="AV903" s="61">
        <v>10000007</v>
      </c>
      <c r="AW903" s="61">
        <v>21000110</v>
      </c>
      <c r="AX903" s="137" t="s">
        <v>158</v>
      </c>
      <c r="AY903" s="61">
        <v>0</v>
      </c>
      <c r="AZ903" s="61">
        <v>0</v>
      </c>
      <c r="BA903" s="61">
        <v>0</v>
      </c>
      <c r="BB903" s="141" t="s">
        <v>963</v>
      </c>
      <c r="BC903" s="61">
        <v>0</v>
      </c>
      <c r="BD903" s="61">
        <v>0</v>
      </c>
      <c r="BE903" s="61">
        <v>0</v>
      </c>
      <c r="BF903" s="61">
        <v>0</v>
      </c>
      <c r="BG903" s="61">
        <v>0</v>
      </c>
      <c r="BH903" s="61">
        <v>0</v>
      </c>
      <c r="BI903" s="144">
        <v>0</v>
      </c>
      <c r="BJ903" s="6">
        <v>0</v>
      </c>
      <c r="BK903" s="6">
        <v>0</v>
      </c>
      <c r="BL903" s="6">
        <v>0</v>
      </c>
      <c r="BM903" s="6">
        <v>0</v>
      </c>
      <c r="BN903" s="6">
        <v>0</v>
      </c>
      <c r="BO903" s="6">
        <v>0</v>
      </c>
    </row>
    <row r="904" spans="3:67" ht="20.100000000000001" customHeight="1">
      <c r="C904" s="6">
        <v>62000004</v>
      </c>
      <c r="D904" s="7" t="s">
        <v>964</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185" t="s">
        <v>965</v>
      </c>
      <c r="AS904" s="6" t="s">
        <v>156</v>
      </c>
      <c r="AT904" s="7" t="s">
        <v>157</v>
      </c>
      <c r="AU904" s="6" t="s">
        <v>899</v>
      </c>
      <c r="AV904" s="6">
        <v>0</v>
      </c>
      <c r="AW904" s="6">
        <v>0</v>
      </c>
      <c r="AX904" s="7" t="s">
        <v>158</v>
      </c>
      <c r="AY904" s="7" t="s">
        <v>156</v>
      </c>
      <c r="AZ904" s="6">
        <v>0</v>
      </c>
      <c r="BA904" s="6">
        <v>0</v>
      </c>
      <c r="BB904" s="33" t="s">
        <v>966</v>
      </c>
      <c r="BC904" s="6">
        <v>0</v>
      </c>
      <c r="BD904" s="6">
        <v>0</v>
      </c>
      <c r="BE904" s="6">
        <v>0</v>
      </c>
      <c r="BF904" s="6">
        <v>0</v>
      </c>
      <c r="BG904" s="6">
        <v>0</v>
      </c>
      <c r="BH904" s="6">
        <v>0</v>
      </c>
      <c r="BI904" s="109">
        <v>0</v>
      </c>
      <c r="BJ904" s="6">
        <v>1</v>
      </c>
      <c r="BK904" s="6">
        <v>0</v>
      </c>
      <c r="BL904" s="6">
        <v>0</v>
      </c>
      <c r="BM904" s="6">
        <v>0</v>
      </c>
      <c r="BN904" s="6">
        <v>0</v>
      </c>
      <c r="BO904" s="6">
        <v>0</v>
      </c>
    </row>
    <row r="905" spans="3:67" ht="20.100000000000001" customHeight="1">
      <c r="C905" s="61">
        <v>62000005</v>
      </c>
      <c r="D905" s="137" t="s">
        <v>967</v>
      </c>
      <c r="E905" s="61">
        <v>1</v>
      </c>
      <c r="F905" s="61">
        <v>10031</v>
      </c>
      <c r="G905" s="61">
        <v>0</v>
      </c>
      <c r="H905" s="61">
        <v>0</v>
      </c>
      <c r="I905" s="61">
        <v>1</v>
      </c>
      <c r="J905" s="61">
        <v>0</v>
      </c>
      <c r="K905" s="54">
        <v>0</v>
      </c>
      <c r="L905" s="61">
        <v>0</v>
      </c>
      <c r="M905" s="61">
        <v>0</v>
      </c>
      <c r="N905" s="61">
        <v>2</v>
      </c>
      <c r="O905" s="61">
        <v>3</v>
      </c>
      <c r="P905" s="61">
        <v>0.15</v>
      </c>
      <c r="Q905" s="61">
        <v>0</v>
      </c>
      <c r="R905" s="61">
        <v>0</v>
      </c>
      <c r="S905" s="61">
        <v>0</v>
      </c>
      <c r="T905" s="61">
        <v>1</v>
      </c>
      <c r="U905" s="61">
        <v>2</v>
      </c>
      <c r="V905" s="61">
        <v>0</v>
      </c>
      <c r="W905" s="61">
        <v>0</v>
      </c>
      <c r="X905" s="61">
        <v>0</v>
      </c>
      <c r="Y905" s="61">
        <v>0</v>
      </c>
      <c r="Z905" s="61">
        <v>0</v>
      </c>
      <c r="AA905" s="61">
        <v>0</v>
      </c>
      <c r="AB905" s="61">
        <v>1</v>
      </c>
      <c r="AC905" s="61">
        <v>0</v>
      </c>
      <c r="AD905" s="61">
        <v>25</v>
      </c>
      <c r="AE905" s="61">
        <v>0</v>
      </c>
      <c r="AF905" s="61">
        <v>0</v>
      </c>
      <c r="AG905" s="61">
        <v>2</v>
      </c>
      <c r="AH905" s="61">
        <v>0</v>
      </c>
      <c r="AI905" s="6">
        <v>0</v>
      </c>
      <c r="AJ905" s="61">
        <v>0</v>
      </c>
      <c r="AK905" s="61">
        <v>0</v>
      </c>
      <c r="AL905" s="61">
        <v>0</v>
      </c>
      <c r="AM905" s="61">
        <v>0</v>
      </c>
      <c r="AN905" s="61">
        <v>0</v>
      </c>
      <c r="AO905" s="61">
        <v>1000</v>
      </c>
      <c r="AP905" s="61">
        <v>0.5</v>
      </c>
      <c r="AQ905" s="61">
        <v>0</v>
      </c>
      <c r="AR905" s="61">
        <v>80001064</v>
      </c>
      <c r="AS905" s="61" t="s">
        <v>156</v>
      </c>
      <c r="AT905" s="137"/>
      <c r="AU905" s="61" t="s">
        <v>245</v>
      </c>
      <c r="AV905" s="61">
        <v>0</v>
      </c>
      <c r="AW905" s="61">
        <v>21010010</v>
      </c>
      <c r="AX905" s="137" t="s">
        <v>158</v>
      </c>
      <c r="AY905" s="137" t="s">
        <v>156</v>
      </c>
      <c r="AZ905" s="61">
        <v>0</v>
      </c>
      <c r="BA905" s="61">
        <v>0</v>
      </c>
      <c r="BB905" s="141" t="s">
        <v>968</v>
      </c>
      <c r="BC905" s="61">
        <v>0</v>
      </c>
      <c r="BD905" s="61">
        <v>0</v>
      </c>
      <c r="BE905" s="61">
        <v>0</v>
      </c>
      <c r="BF905" s="61">
        <v>0</v>
      </c>
      <c r="BG905" s="61">
        <v>0</v>
      </c>
      <c r="BH905" s="61">
        <v>0</v>
      </c>
      <c r="BI905" s="144">
        <v>0</v>
      </c>
      <c r="BJ905" s="6">
        <v>1</v>
      </c>
      <c r="BK905" s="6">
        <v>0</v>
      </c>
      <c r="BL905" s="6">
        <v>0</v>
      </c>
      <c r="BM905" s="6">
        <v>0</v>
      </c>
      <c r="BN905" s="6">
        <v>0</v>
      </c>
      <c r="BO905" s="6">
        <v>0</v>
      </c>
    </row>
    <row r="906" spans="3:67" ht="20.100000000000001" customHeight="1">
      <c r="C906" s="6">
        <v>62000006</v>
      </c>
      <c r="D906" s="7" t="s">
        <v>456</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786</v>
      </c>
      <c r="AV906" s="6" t="s">
        <v>156</v>
      </c>
      <c r="AW906" s="6" t="s">
        <v>961</v>
      </c>
      <c r="AX906" s="7" t="s">
        <v>158</v>
      </c>
      <c r="AY906" s="6">
        <v>0</v>
      </c>
      <c r="AZ906" s="6" t="s">
        <v>969</v>
      </c>
      <c r="BA906" s="6">
        <v>0</v>
      </c>
      <c r="BB906" s="33" t="s">
        <v>970</v>
      </c>
      <c r="BC906" s="6">
        <v>0</v>
      </c>
      <c r="BD906" s="6">
        <v>0</v>
      </c>
      <c r="BE906" s="6">
        <v>0</v>
      </c>
      <c r="BF906" s="6">
        <v>0</v>
      </c>
      <c r="BG906" s="6">
        <v>0</v>
      </c>
      <c r="BH906" s="6">
        <v>0</v>
      </c>
      <c r="BI906" s="109">
        <v>0</v>
      </c>
      <c r="BJ906" s="6">
        <v>0</v>
      </c>
      <c r="BK906" s="6">
        <v>0</v>
      </c>
      <c r="BL906" s="6">
        <v>0</v>
      </c>
      <c r="BM906" s="6">
        <v>0</v>
      </c>
      <c r="BN906" s="6">
        <v>0</v>
      </c>
      <c r="BO906" s="6">
        <v>0</v>
      </c>
    </row>
    <row r="907" spans="3:67" ht="20.100000000000001" customHeight="1">
      <c r="C907" s="138">
        <v>62000007</v>
      </c>
      <c r="D907" s="139" t="s">
        <v>263</v>
      </c>
      <c r="E907" s="138">
        <v>1</v>
      </c>
      <c r="F907" s="138">
        <v>10041</v>
      </c>
      <c r="G907" s="138">
        <v>0</v>
      </c>
      <c r="H907" s="138">
        <v>0</v>
      </c>
      <c r="I907" s="138">
        <v>1</v>
      </c>
      <c r="J907" s="138">
        <v>0</v>
      </c>
      <c r="K907" s="138">
        <v>0</v>
      </c>
      <c r="L907" s="138">
        <v>0</v>
      </c>
      <c r="M907" s="138">
        <v>0</v>
      </c>
      <c r="N907" s="138">
        <v>2</v>
      </c>
      <c r="O907" s="138">
        <v>1</v>
      </c>
      <c r="P907" s="138">
        <v>0.2</v>
      </c>
      <c r="Q907" s="138">
        <v>0</v>
      </c>
      <c r="R907" s="138">
        <v>0</v>
      </c>
      <c r="S907" s="138">
        <v>0</v>
      </c>
      <c r="T907" s="138">
        <v>1</v>
      </c>
      <c r="U907" s="138">
        <v>2</v>
      </c>
      <c r="V907" s="138">
        <v>0</v>
      </c>
      <c r="W907" s="138">
        <v>0</v>
      </c>
      <c r="X907" s="138">
        <v>0</v>
      </c>
      <c r="Y907" s="138">
        <v>0</v>
      </c>
      <c r="Z907" s="138">
        <v>0</v>
      </c>
      <c r="AA907" s="138">
        <v>0</v>
      </c>
      <c r="AB907" s="138">
        <v>1</v>
      </c>
      <c r="AC907" s="138">
        <v>0</v>
      </c>
      <c r="AD907" s="138">
        <v>1</v>
      </c>
      <c r="AE907" s="138">
        <v>0</v>
      </c>
      <c r="AF907" s="138">
        <v>0</v>
      </c>
      <c r="AG907" s="138">
        <v>2</v>
      </c>
      <c r="AH907" s="138">
        <v>0</v>
      </c>
      <c r="AI907" s="138">
        <v>0</v>
      </c>
      <c r="AJ907" s="138">
        <v>0</v>
      </c>
      <c r="AK907" s="138">
        <v>0</v>
      </c>
      <c r="AL907" s="138">
        <v>0</v>
      </c>
      <c r="AM907" s="138">
        <v>0</v>
      </c>
      <c r="AN907" s="138">
        <v>0</v>
      </c>
      <c r="AO907" s="138">
        <v>1000</v>
      </c>
      <c r="AP907" s="138">
        <v>0</v>
      </c>
      <c r="AQ907" s="138">
        <v>0</v>
      </c>
      <c r="AR907" s="138">
        <v>92000005</v>
      </c>
      <c r="AS907" s="138" t="s">
        <v>156</v>
      </c>
      <c r="AT907" s="139" t="s">
        <v>157</v>
      </c>
      <c r="AU907" s="138" t="s">
        <v>821</v>
      </c>
      <c r="AV907" s="138">
        <v>0</v>
      </c>
      <c r="AW907" s="138">
        <v>40000003</v>
      </c>
      <c r="AX907" s="139" t="s">
        <v>158</v>
      </c>
      <c r="AY907" s="138" t="s">
        <v>156</v>
      </c>
      <c r="AZ907" s="138">
        <v>0</v>
      </c>
      <c r="BA907" s="138">
        <v>0</v>
      </c>
      <c r="BB907" s="142" t="s">
        <v>971</v>
      </c>
      <c r="BC907" s="138">
        <v>0</v>
      </c>
      <c r="BD907" s="138">
        <v>0</v>
      </c>
      <c r="BE907" s="138">
        <v>0</v>
      </c>
      <c r="BF907" s="138">
        <v>0</v>
      </c>
      <c r="BG907" s="138">
        <v>0</v>
      </c>
      <c r="BH907" s="138">
        <v>0</v>
      </c>
      <c r="BI907" s="145">
        <v>0</v>
      </c>
      <c r="BJ907" s="138">
        <v>1</v>
      </c>
      <c r="BK907" s="6">
        <v>0</v>
      </c>
      <c r="BL907" s="6">
        <v>0</v>
      </c>
      <c r="BM907" s="6">
        <v>0</v>
      </c>
      <c r="BN907" s="6">
        <v>0</v>
      </c>
      <c r="BO907" s="6">
        <v>0</v>
      </c>
    </row>
    <row r="908" spans="3:67" ht="20.100000000000001" customHeight="1">
      <c r="C908" s="61">
        <v>62000008</v>
      </c>
      <c r="D908" s="137" t="s">
        <v>972</v>
      </c>
      <c r="E908" s="61">
        <v>1</v>
      </c>
      <c r="F908" s="61">
        <v>10042</v>
      </c>
      <c r="G908" s="61">
        <v>0</v>
      </c>
      <c r="H908" s="61">
        <v>0</v>
      </c>
      <c r="I908" s="61">
        <v>1</v>
      </c>
      <c r="J908" s="61">
        <v>0</v>
      </c>
      <c r="K908" s="54">
        <v>0</v>
      </c>
      <c r="L908" s="61">
        <v>0</v>
      </c>
      <c r="M908" s="61">
        <v>0</v>
      </c>
      <c r="N908" s="61">
        <v>2</v>
      </c>
      <c r="O908" s="61">
        <v>2</v>
      </c>
      <c r="P908" s="61">
        <v>0.3</v>
      </c>
      <c r="Q908" s="61">
        <v>0</v>
      </c>
      <c r="R908" s="61">
        <v>0</v>
      </c>
      <c r="S908" s="61">
        <v>0</v>
      </c>
      <c r="T908" s="61">
        <v>1</v>
      </c>
      <c r="U908" s="61">
        <v>2</v>
      </c>
      <c r="V908" s="61">
        <v>0</v>
      </c>
      <c r="W908" s="61">
        <v>0</v>
      </c>
      <c r="X908" s="61">
        <v>0</v>
      </c>
      <c r="Y908" s="61">
        <v>0</v>
      </c>
      <c r="Z908" s="61">
        <v>0</v>
      </c>
      <c r="AA908" s="61">
        <v>0</v>
      </c>
      <c r="AB908" s="61">
        <v>1</v>
      </c>
      <c r="AC908" s="61">
        <v>0</v>
      </c>
      <c r="AD908" s="61">
        <v>30</v>
      </c>
      <c r="AE908" s="61">
        <v>0</v>
      </c>
      <c r="AF908" s="61">
        <v>0</v>
      </c>
      <c r="AG908" s="61">
        <v>2</v>
      </c>
      <c r="AH908" s="61">
        <v>0</v>
      </c>
      <c r="AI908" s="6">
        <v>0</v>
      </c>
      <c r="AJ908" s="61">
        <v>0</v>
      </c>
      <c r="AK908" s="61">
        <v>0</v>
      </c>
      <c r="AL908" s="61">
        <v>0</v>
      </c>
      <c r="AM908" s="61">
        <v>0</v>
      </c>
      <c r="AN908" s="61">
        <v>0</v>
      </c>
      <c r="AO908" s="61">
        <v>1000</v>
      </c>
      <c r="AP908" s="61">
        <v>0.5</v>
      </c>
      <c r="AQ908" s="61">
        <v>0</v>
      </c>
      <c r="AR908" s="186" t="s">
        <v>973</v>
      </c>
      <c r="AS908" s="61" t="s">
        <v>156</v>
      </c>
      <c r="AT908" s="137" t="s">
        <v>157</v>
      </c>
      <c r="AU908" s="61" t="s">
        <v>821</v>
      </c>
      <c r="AV908" s="61">
        <v>0</v>
      </c>
      <c r="AW908" s="65">
        <v>21030020</v>
      </c>
      <c r="AX908" s="137" t="s">
        <v>158</v>
      </c>
      <c r="AY908" s="137" t="s">
        <v>156</v>
      </c>
      <c r="AZ908" s="61">
        <v>0</v>
      </c>
      <c r="BA908" s="61">
        <v>0</v>
      </c>
      <c r="BB908" s="141" t="s">
        <v>974</v>
      </c>
      <c r="BC908" s="61">
        <v>0</v>
      </c>
      <c r="BD908" s="61">
        <v>0</v>
      </c>
      <c r="BE908" s="61">
        <v>0</v>
      </c>
      <c r="BF908" s="61">
        <v>0</v>
      </c>
      <c r="BG908" s="61">
        <v>0</v>
      </c>
      <c r="BH908" s="61">
        <v>0</v>
      </c>
      <c r="BI908" s="144">
        <v>0</v>
      </c>
      <c r="BJ908" s="6">
        <v>1</v>
      </c>
      <c r="BK908" s="6">
        <v>0</v>
      </c>
      <c r="BL908" s="6">
        <v>0</v>
      </c>
      <c r="BM908" s="6">
        <v>0</v>
      </c>
      <c r="BN908" s="6">
        <v>0</v>
      </c>
      <c r="BO908" s="6">
        <v>0</v>
      </c>
    </row>
    <row r="909" spans="3:67" ht="20.100000000000001" customHeight="1">
      <c r="C909" s="6">
        <v>62000009</v>
      </c>
      <c r="D909" s="7" t="s">
        <v>975</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185" t="s">
        <v>976</v>
      </c>
      <c r="AS909" s="6" t="s">
        <v>156</v>
      </c>
      <c r="AT909" s="7" t="s">
        <v>157</v>
      </c>
      <c r="AU909" s="6" t="s">
        <v>245</v>
      </c>
      <c r="AV909" s="6">
        <v>0</v>
      </c>
      <c r="AW909" s="6">
        <v>22000040</v>
      </c>
      <c r="AX909" s="7" t="s">
        <v>158</v>
      </c>
      <c r="AY909" s="7" t="s">
        <v>156</v>
      </c>
      <c r="AZ909" s="6">
        <v>0</v>
      </c>
      <c r="BA909" s="6">
        <v>0</v>
      </c>
      <c r="BB909" s="33" t="s">
        <v>977</v>
      </c>
      <c r="BC909" s="6">
        <v>0</v>
      </c>
      <c r="BD909" s="6">
        <v>0</v>
      </c>
      <c r="BE909" s="6">
        <v>0</v>
      </c>
      <c r="BF909" s="6">
        <v>0</v>
      </c>
      <c r="BG909" s="6">
        <v>0</v>
      </c>
      <c r="BH909" s="6">
        <v>0</v>
      </c>
      <c r="BI909" s="109">
        <v>0</v>
      </c>
      <c r="BJ909" s="6">
        <v>0</v>
      </c>
      <c r="BK909" s="6">
        <v>0</v>
      </c>
      <c r="BL909" s="6">
        <v>0</v>
      </c>
      <c r="BM909" s="6">
        <v>0</v>
      </c>
      <c r="BN909" s="6">
        <v>0</v>
      </c>
      <c r="BO909" s="6">
        <v>0</v>
      </c>
    </row>
    <row r="910" spans="3:67" ht="20.100000000000001" customHeight="1">
      <c r="C910" s="6">
        <v>62000010</v>
      </c>
      <c r="D910" s="7" t="s">
        <v>978</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755</v>
      </c>
      <c r="AU910" s="6" t="s">
        <v>354</v>
      </c>
      <c r="AV910" s="6">
        <v>10001006</v>
      </c>
      <c r="AW910" s="6">
        <v>22000020</v>
      </c>
      <c r="AX910" s="7" t="s">
        <v>228</v>
      </c>
      <c r="AY910" s="7" t="s">
        <v>258</v>
      </c>
      <c r="AZ910" s="6">
        <v>0</v>
      </c>
      <c r="BA910" s="6">
        <v>0</v>
      </c>
      <c r="BB910" s="33" t="s">
        <v>979</v>
      </c>
      <c r="BC910" s="6">
        <v>0</v>
      </c>
      <c r="BD910" s="6">
        <v>0</v>
      </c>
      <c r="BE910" s="6">
        <v>0</v>
      </c>
      <c r="BF910" s="6">
        <v>0</v>
      </c>
      <c r="BG910" s="6">
        <v>0</v>
      </c>
      <c r="BH910" s="6">
        <v>0</v>
      </c>
      <c r="BI910" s="109">
        <v>0</v>
      </c>
      <c r="BJ910" s="6">
        <v>0</v>
      </c>
      <c r="BK910" s="6">
        <v>0</v>
      </c>
      <c r="BL910" s="6">
        <v>0</v>
      </c>
      <c r="BM910" s="6">
        <v>0</v>
      </c>
      <c r="BN910" s="6">
        <v>0</v>
      </c>
      <c r="BO910" s="6">
        <v>0</v>
      </c>
    </row>
    <row r="911" spans="3:67" ht="20.100000000000001" customHeight="1">
      <c r="C911" s="6">
        <v>62000011</v>
      </c>
      <c r="D911" s="7" t="s">
        <v>980</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3" t="s">
        <v>981</v>
      </c>
      <c r="BC911" s="6">
        <v>0</v>
      </c>
      <c r="BD911" s="6">
        <v>0</v>
      </c>
      <c r="BE911" s="6">
        <v>0</v>
      </c>
      <c r="BF911" s="6">
        <v>0</v>
      </c>
      <c r="BG911" s="6">
        <v>0</v>
      </c>
      <c r="BH911" s="6">
        <v>0</v>
      </c>
      <c r="BI911" s="109">
        <v>0</v>
      </c>
      <c r="BJ911" s="6">
        <v>0</v>
      </c>
      <c r="BK911" s="6">
        <v>0</v>
      </c>
      <c r="BL911" s="6">
        <v>0</v>
      </c>
      <c r="BM911" s="6">
        <v>0</v>
      </c>
      <c r="BN911" s="6">
        <v>0</v>
      </c>
      <c r="BO911" s="6">
        <v>0</v>
      </c>
    </row>
    <row r="912" spans="3:67" ht="20.100000000000001" customHeight="1">
      <c r="C912" s="6">
        <v>62000012</v>
      </c>
      <c r="D912" s="7" t="s">
        <v>982</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3" t="s">
        <v>983</v>
      </c>
      <c r="BC912" s="6">
        <v>0</v>
      </c>
      <c r="BD912" s="6">
        <v>0</v>
      </c>
      <c r="BE912" s="6">
        <v>0</v>
      </c>
      <c r="BF912" s="6">
        <v>0</v>
      </c>
      <c r="BG912" s="6">
        <v>0</v>
      </c>
      <c r="BH912" s="6">
        <v>0</v>
      </c>
      <c r="BI912" s="109">
        <v>0</v>
      </c>
      <c r="BJ912" s="6">
        <v>0</v>
      </c>
      <c r="BK912" s="6">
        <v>0</v>
      </c>
      <c r="BL912" s="6">
        <v>0</v>
      </c>
      <c r="BM912" s="6">
        <v>0</v>
      </c>
      <c r="BN912" s="6">
        <v>0</v>
      </c>
      <c r="BO912" s="6">
        <v>0</v>
      </c>
    </row>
    <row r="913" spans="3:67" ht="20.100000000000001" customHeight="1">
      <c r="C913" s="6">
        <v>62000031</v>
      </c>
      <c r="D913" s="7" t="s">
        <v>984</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821</v>
      </c>
      <c r="AV913" s="6">
        <v>0</v>
      </c>
      <c r="AW913" s="6">
        <v>40000003</v>
      </c>
      <c r="AX913" s="7" t="s">
        <v>158</v>
      </c>
      <c r="AY913" s="7" t="s">
        <v>156</v>
      </c>
      <c r="AZ913" s="6">
        <v>0</v>
      </c>
      <c r="BA913" s="6">
        <v>0</v>
      </c>
      <c r="BB913" s="33" t="s">
        <v>985</v>
      </c>
      <c r="BC913" s="6">
        <v>0</v>
      </c>
      <c r="BD913" s="6">
        <v>0</v>
      </c>
      <c r="BE913" s="6">
        <v>0</v>
      </c>
      <c r="BF913" s="6">
        <v>0</v>
      </c>
      <c r="BG913" s="6">
        <v>0</v>
      </c>
      <c r="BH913" s="6">
        <v>0</v>
      </c>
      <c r="BI913" s="109">
        <v>0</v>
      </c>
      <c r="BJ913" s="6">
        <v>1</v>
      </c>
      <c r="BK913" s="6">
        <v>0</v>
      </c>
      <c r="BL913" s="6">
        <v>0</v>
      </c>
      <c r="BM913" s="6">
        <v>0</v>
      </c>
      <c r="BN913" s="6">
        <v>0</v>
      </c>
      <c r="BO913" s="6">
        <v>0</v>
      </c>
    </row>
    <row r="914" spans="3:67" ht="20.100000000000001" customHeight="1">
      <c r="C914" s="6">
        <v>62000032</v>
      </c>
      <c r="D914" s="7" t="s">
        <v>986</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821</v>
      </c>
      <c r="AV914" s="6">
        <v>0</v>
      </c>
      <c r="AW914" s="6">
        <v>40000003</v>
      </c>
      <c r="AX914" s="7" t="s">
        <v>158</v>
      </c>
      <c r="AY914" s="7" t="s">
        <v>156</v>
      </c>
      <c r="AZ914" s="6">
        <v>0</v>
      </c>
      <c r="BA914" s="6">
        <v>0</v>
      </c>
      <c r="BB914" s="33" t="s">
        <v>987</v>
      </c>
      <c r="BC914" s="6">
        <v>0</v>
      </c>
      <c r="BD914" s="6">
        <v>0</v>
      </c>
      <c r="BE914" s="6">
        <v>0</v>
      </c>
      <c r="BF914" s="6">
        <v>0</v>
      </c>
      <c r="BG914" s="6">
        <v>0</v>
      </c>
      <c r="BH914" s="6">
        <v>0</v>
      </c>
      <c r="BI914" s="109">
        <v>0</v>
      </c>
      <c r="BJ914" s="6">
        <v>1</v>
      </c>
      <c r="BK914" s="6">
        <v>0</v>
      </c>
      <c r="BL914" s="6">
        <v>0</v>
      </c>
      <c r="BM914" s="6">
        <v>0</v>
      </c>
      <c r="BN914" s="6">
        <v>0</v>
      </c>
      <c r="BO914" s="6">
        <v>0</v>
      </c>
    </row>
    <row r="915" spans="3:67" ht="20.100000000000001" customHeight="1">
      <c r="C915" s="103">
        <v>62000033</v>
      </c>
      <c r="D915" s="140" t="s">
        <v>988</v>
      </c>
      <c r="E915" s="103">
        <v>1</v>
      </c>
      <c r="F915" s="103">
        <v>30011</v>
      </c>
      <c r="G915" s="103">
        <v>0</v>
      </c>
      <c r="H915" s="103">
        <v>0</v>
      </c>
      <c r="I915" s="103">
        <v>1</v>
      </c>
      <c r="J915" s="103">
        <v>0</v>
      </c>
      <c r="K915" s="103">
        <v>0</v>
      </c>
      <c r="L915" s="103">
        <v>0</v>
      </c>
      <c r="M915" s="103">
        <v>0</v>
      </c>
      <c r="N915" s="103">
        <v>2</v>
      </c>
      <c r="O915" s="103">
        <v>1</v>
      </c>
      <c r="P915" s="103">
        <v>0.05</v>
      </c>
      <c r="Q915" s="103">
        <v>0</v>
      </c>
      <c r="R915" s="103">
        <v>0</v>
      </c>
      <c r="S915" s="103">
        <v>0</v>
      </c>
      <c r="T915" s="103">
        <v>1</v>
      </c>
      <c r="U915" s="103">
        <v>2</v>
      </c>
      <c r="V915" s="103">
        <v>0</v>
      </c>
      <c r="W915" s="103">
        <v>0</v>
      </c>
      <c r="X915" s="103">
        <v>0</v>
      </c>
      <c r="Y915" s="103">
        <v>0</v>
      </c>
      <c r="Z915" s="103">
        <v>0</v>
      </c>
      <c r="AA915" s="103">
        <v>0</v>
      </c>
      <c r="AB915" s="103">
        <v>1</v>
      </c>
      <c r="AC915" s="103">
        <v>0</v>
      </c>
      <c r="AD915" s="103">
        <v>1</v>
      </c>
      <c r="AE915" s="103">
        <v>0</v>
      </c>
      <c r="AF915" s="103">
        <v>0</v>
      </c>
      <c r="AG915" s="103">
        <v>7</v>
      </c>
      <c r="AH915" s="103">
        <v>0</v>
      </c>
      <c r="AI915" s="103">
        <v>0</v>
      </c>
      <c r="AJ915" s="103">
        <v>0</v>
      </c>
      <c r="AK915" s="103">
        <v>0</v>
      </c>
      <c r="AL915" s="103">
        <v>0</v>
      </c>
      <c r="AM915" s="103">
        <v>0</v>
      </c>
      <c r="AN915" s="103">
        <v>0</v>
      </c>
      <c r="AO915" s="103">
        <v>1000</v>
      </c>
      <c r="AP915" s="103">
        <v>0</v>
      </c>
      <c r="AQ915" s="103">
        <v>0</v>
      </c>
      <c r="AR915" s="103">
        <v>0</v>
      </c>
      <c r="AS915" s="103">
        <v>92000033</v>
      </c>
      <c r="AT915" s="140" t="s">
        <v>157</v>
      </c>
      <c r="AU915" s="103" t="s">
        <v>821</v>
      </c>
      <c r="AV915" s="103">
        <v>0</v>
      </c>
      <c r="AW915" s="103">
        <v>40000003</v>
      </c>
      <c r="AX915" s="140" t="s">
        <v>158</v>
      </c>
      <c r="AY915" s="140" t="s">
        <v>156</v>
      </c>
      <c r="AZ915" s="103">
        <v>0</v>
      </c>
      <c r="BA915" s="103">
        <v>0</v>
      </c>
      <c r="BB915" s="143" t="s">
        <v>989</v>
      </c>
      <c r="BC915" s="103">
        <v>0</v>
      </c>
      <c r="BD915" s="103">
        <v>0</v>
      </c>
      <c r="BE915" s="103">
        <v>0</v>
      </c>
      <c r="BF915" s="103">
        <v>0</v>
      </c>
      <c r="BG915" s="103">
        <v>0</v>
      </c>
      <c r="BH915" s="103">
        <v>0</v>
      </c>
      <c r="BI915" s="146">
        <v>0</v>
      </c>
      <c r="BJ915" s="103">
        <v>1</v>
      </c>
      <c r="BK915" s="103">
        <v>0</v>
      </c>
      <c r="BL915" s="103">
        <v>0</v>
      </c>
      <c r="BM915" s="103">
        <v>0</v>
      </c>
      <c r="BN915" s="103">
        <v>0</v>
      </c>
      <c r="BO915" s="103">
        <v>0</v>
      </c>
    </row>
    <row r="916" spans="3:67" ht="19.5" customHeight="1">
      <c r="C916" s="103">
        <v>62000034</v>
      </c>
      <c r="D916" s="140" t="s">
        <v>990</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6" t="s">
        <v>991</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992</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821</v>
      </c>
      <c r="AV917" s="6">
        <v>0</v>
      </c>
      <c r="AW917" s="6">
        <v>0</v>
      </c>
      <c r="AX917" s="7" t="s">
        <v>158</v>
      </c>
      <c r="AY917" s="7" t="s">
        <v>156</v>
      </c>
      <c r="AZ917" s="6">
        <v>0</v>
      </c>
      <c r="BA917" s="6">
        <v>0</v>
      </c>
      <c r="BB917" s="33" t="s">
        <v>993</v>
      </c>
      <c r="BC917" s="6">
        <v>0</v>
      </c>
      <c r="BD917" s="6">
        <v>0</v>
      </c>
      <c r="BE917" s="6">
        <v>0</v>
      </c>
      <c r="BF917" s="6">
        <v>0</v>
      </c>
      <c r="BG917" s="6">
        <v>0</v>
      </c>
      <c r="BH917" s="6">
        <v>0</v>
      </c>
      <c r="BI917" s="109">
        <v>0</v>
      </c>
      <c r="BJ917" s="6">
        <v>1</v>
      </c>
      <c r="BK917" s="6">
        <v>0</v>
      </c>
      <c r="BL917" s="6">
        <v>0</v>
      </c>
      <c r="BM917" s="6">
        <v>0</v>
      </c>
      <c r="BN917" s="6">
        <v>0</v>
      </c>
      <c r="BO917" s="6">
        <v>0</v>
      </c>
    </row>
    <row r="918" spans="3:67" ht="20.100000000000001" customHeight="1">
      <c r="C918" s="6">
        <v>62000036</v>
      </c>
      <c r="D918" s="7" t="s">
        <v>994</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821</v>
      </c>
      <c r="AV918" s="6">
        <v>0</v>
      </c>
      <c r="AW918" s="6">
        <v>40000003</v>
      </c>
      <c r="AX918" s="7" t="s">
        <v>158</v>
      </c>
      <c r="AY918" s="7" t="s">
        <v>156</v>
      </c>
      <c r="AZ918" s="6">
        <v>0</v>
      </c>
      <c r="BA918" s="6">
        <v>0</v>
      </c>
      <c r="BB918" s="33" t="s">
        <v>995</v>
      </c>
      <c r="BC918" s="6">
        <v>0</v>
      </c>
      <c r="BD918" s="6">
        <v>0</v>
      </c>
      <c r="BE918" s="6">
        <v>0</v>
      </c>
      <c r="BF918" s="6">
        <v>0</v>
      </c>
      <c r="BG918" s="6">
        <v>0</v>
      </c>
      <c r="BH918" s="6">
        <v>0</v>
      </c>
      <c r="BI918" s="109">
        <v>0</v>
      </c>
      <c r="BJ918" s="6">
        <v>1</v>
      </c>
      <c r="BK918" s="6">
        <v>0</v>
      </c>
      <c r="BL918" s="6">
        <v>0</v>
      </c>
      <c r="BM918" s="6">
        <v>0</v>
      </c>
      <c r="BN918" s="6">
        <v>0</v>
      </c>
      <c r="BO918" s="6">
        <v>0</v>
      </c>
    </row>
    <row r="919" spans="3:67" ht="20.100000000000001" customHeight="1">
      <c r="C919" s="103">
        <v>62000037</v>
      </c>
      <c r="D919" s="140" t="s">
        <v>996</v>
      </c>
      <c r="E919" s="103">
        <v>1</v>
      </c>
      <c r="F919" s="103">
        <v>30052</v>
      </c>
      <c r="G919" s="103">
        <v>0</v>
      </c>
      <c r="H919" s="103">
        <v>0</v>
      </c>
      <c r="I919" s="103">
        <v>1</v>
      </c>
      <c r="J919" s="103">
        <v>0</v>
      </c>
      <c r="K919" s="103">
        <v>0</v>
      </c>
      <c r="L919" s="103">
        <v>0</v>
      </c>
      <c r="M919" s="103">
        <v>0</v>
      </c>
      <c r="N919" s="103">
        <v>2</v>
      </c>
      <c r="O919" s="103">
        <v>1</v>
      </c>
      <c r="P919" s="103">
        <v>0.1</v>
      </c>
      <c r="Q919" s="103">
        <v>0</v>
      </c>
      <c r="R919" s="103">
        <v>0</v>
      </c>
      <c r="S919" s="103">
        <v>0</v>
      </c>
      <c r="T919" s="103">
        <v>1</v>
      </c>
      <c r="U919" s="103">
        <v>2</v>
      </c>
      <c r="V919" s="103">
        <v>0</v>
      </c>
      <c r="W919" s="103">
        <v>0</v>
      </c>
      <c r="X919" s="103">
        <v>0</v>
      </c>
      <c r="Y919" s="103">
        <v>0</v>
      </c>
      <c r="Z919" s="103">
        <v>0</v>
      </c>
      <c r="AA919" s="103">
        <v>0</v>
      </c>
      <c r="AB919" s="103">
        <v>1</v>
      </c>
      <c r="AC919" s="103">
        <v>0</v>
      </c>
      <c r="AD919" s="103">
        <v>1</v>
      </c>
      <c r="AE919" s="103">
        <v>0</v>
      </c>
      <c r="AF919" s="103">
        <v>0</v>
      </c>
      <c r="AG919" s="103">
        <v>2</v>
      </c>
      <c r="AH919" s="103">
        <v>0</v>
      </c>
      <c r="AI919" s="103">
        <v>0</v>
      </c>
      <c r="AJ919" s="103">
        <v>0</v>
      </c>
      <c r="AK919" s="103">
        <v>0</v>
      </c>
      <c r="AL919" s="103">
        <v>0</v>
      </c>
      <c r="AM919" s="103">
        <v>0</v>
      </c>
      <c r="AN919" s="103">
        <v>0</v>
      </c>
      <c r="AO919" s="103">
        <v>1000</v>
      </c>
      <c r="AP919" s="103">
        <v>0</v>
      </c>
      <c r="AQ919" s="103">
        <v>0</v>
      </c>
      <c r="AR919" s="103">
        <v>92000031</v>
      </c>
      <c r="AS919" s="103" t="s">
        <v>156</v>
      </c>
      <c r="AT919" s="140" t="s">
        <v>157</v>
      </c>
      <c r="AU919" s="103" t="s">
        <v>821</v>
      </c>
      <c r="AV919" s="103">
        <v>0</v>
      </c>
      <c r="AW919" s="103">
        <v>40000003</v>
      </c>
      <c r="AX919" s="140" t="s">
        <v>158</v>
      </c>
      <c r="AY919" s="140" t="s">
        <v>156</v>
      </c>
      <c r="AZ919" s="103">
        <v>0</v>
      </c>
      <c r="BA919" s="103">
        <v>0</v>
      </c>
      <c r="BB919" s="143" t="s">
        <v>997</v>
      </c>
      <c r="BC919" s="103">
        <v>0</v>
      </c>
      <c r="BD919" s="103">
        <v>0</v>
      </c>
      <c r="BE919" s="103">
        <v>0</v>
      </c>
      <c r="BF919" s="103">
        <v>0</v>
      </c>
      <c r="BG919" s="103">
        <v>0</v>
      </c>
      <c r="BH919" s="103">
        <v>0</v>
      </c>
      <c r="BI919" s="146">
        <v>0</v>
      </c>
      <c r="BJ919" s="103">
        <v>1</v>
      </c>
      <c r="BK919" s="103">
        <v>0</v>
      </c>
      <c r="BL919" s="103">
        <v>0</v>
      </c>
      <c r="BM919" s="103">
        <v>0</v>
      </c>
      <c r="BN919" s="103">
        <v>0</v>
      </c>
      <c r="BO919" s="103">
        <v>0</v>
      </c>
    </row>
    <row r="920" spans="3:67" ht="20.100000000000001" customHeight="1">
      <c r="C920" s="6">
        <v>62000038</v>
      </c>
      <c r="D920" s="7" t="s">
        <v>998</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185" t="s">
        <v>999</v>
      </c>
      <c r="AT920" s="7" t="s">
        <v>157</v>
      </c>
      <c r="AU920" s="6" t="s">
        <v>821</v>
      </c>
      <c r="AV920" s="6">
        <v>0</v>
      </c>
      <c r="AW920" s="6">
        <v>0</v>
      </c>
      <c r="AX920" s="7" t="s">
        <v>158</v>
      </c>
      <c r="AY920" s="7" t="s">
        <v>156</v>
      </c>
      <c r="AZ920" s="6">
        <v>0</v>
      </c>
      <c r="BA920" s="6">
        <v>0</v>
      </c>
      <c r="BB920" s="33" t="s">
        <v>1000</v>
      </c>
      <c r="BC920" s="6">
        <v>0</v>
      </c>
      <c r="BD920" s="6">
        <v>0</v>
      </c>
      <c r="BE920" s="6">
        <v>0</v>
      </c>
      <c r="BF920" s="6">
        <v>0</v>
      </c>
      <c r="BG920" s="6">
        <v>0</v>
      </c>
      <c r="BH920" s="6">
        <v>0</v>
      </c>
      <c r="BI920" s="109">
        <v>0</v>
      </c>
      <c r="BJ920" s="6">
        <v>1</v>
      </c>
      <c r="BK920" s="6">
        <v>0</v>
      </c>
      <c r="BL920" s="6">
        <v>0</v>
      </c>
      <c r="BM920" s="6">
        <v>0</v>
      </c>
      <c r="BN920" s="6">
        <v>0</v>
      </c>
      <c r="BO920" s="6">
        <v>0</v>
      </c>
    </row>
    <row r="921" spans="3:67" ht="20.100000000000001" customHeight="1">
      <c r="C921" s="6">
        <v>62000039</v>
      </c>
      <c r="D921" s="12" t="s">
        <v>1001</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1002</v>
      </c>
      <c r="AZ921" s="13">
        <v>0</v>
      </c>
      <c r="BA921" s="13">
        <v>1</v>
      </c>
      <c r="BB921" s="36" t="s">
        <v>1003</v>
      </c>
      <c r="BC921" s="11"/>
      <c r="BD921" s="11">
        <v>0</v>
      </c>
      <c r="BE921" s="11"/>
      <c r="BF921" s="11"/>
      <c r="BG921" s="11"/>
      <c r="BH921" s="14"/>
      <c r="BI921" s="11">
        <v>0</v>
      </c>
      <c r="BJ921" s="6">
        <v>0</v>
      </c>
      <c r="BK921" s="6">
        <v>0</v>
      </c>
      <c r="BL921" s="6">
        <v>0</v>
      </c>
      <c r="BM921" s="6">
        <v>0</v>
      </c>
      <c r="BN921" s="6">
        <v>0</v>
      </c>
      <c r="BO921" s="6">
        <v>0</v>
      </c>
    </row>
    <row r="922" spans="3:67" ht="19.5" customHeight="1">
      <c r="C922" s="103">
        <v>62000040</v>
      </c>
      <c r="D922" s="140" t="s">
        <v>1004</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6" t="s">
        <v>1005</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03">
        <v>62000041</v>
      </c>
      <c r="D923" s="140" t="s">
        <v>1006</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6" t="s">
        <v>1005</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03">
        <v>62000042</v>
      </c>
      <c r="D924" s="12" t="s">
        <v>1007</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1008</v>
      </c>
      <c r="AZ924" s="13">
        <v>0</v>
      </c>
      <c r="BA924" s="13">
        <v>0</v>
      </c>
      <c r="BB924" s="36" t="s">
        <v>1009</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1010</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786</v>
      </c>
      <c r="AV925" s="14">
        <v>10000011</v>
      </c>
      <c r="AW925" s="14">
        <v>20001010</v>
      </c>
      <c r="AX925" s="15" t="s">
        <v>191</v>
      </c>
      <c r="AY925" s="15" t="s">
        <v>156</v>
      </c>
      <c r="AZ925" s="13">
        <v>0</v>
      </c>
      <c r="BA925" s="13">
        <v>0</v>
      </c>
      <c r="BB925" s="36" t="s">
        <v>1011</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65">
        <v>62000102</v>
      </c>
      <c r="D926" s="81" t="s">
        <v>787</v>
      </c>
      <c r="E926" s="65">
        <v>1</v>
      </c>
      <c r="F926" s="65">
        <v>62011201</v>
      </c>
      <c r="G926" s="65">
        <v>0</v>
      </c>
      <c r="H926" s="72">
        <v>0</v>
      </c>
      <c r="I926" s="65">
        <v>1</v>
      </c>
      <c r="J926" s="65">
        <v>0</v>
      </c>
      <c r="K926" s="54">
        <v>0</v>
      </c>
      <c r="L926" s="65">
        <v>0</v>
      </c>
      <c r="M926" s="65">
        <v>0</v>
      </c>
      <c r="N926" s="65">
        <v>2</v>
      </c>
      <c r="O926" s="65">
        <v>1</v>
      </c>
      <c r="P926" s="65">
        <v>0.05</v>
      </c>
      <c r="Q926" s="65">
        <v>0</v>
      </c>
      <c r="R926" s="61">
        <v>0</v>
      </c>
      <c r="S926" s="72">
        <v>0</v>
      </c>
      <c r="T926" s="54">
        <v>1</v>
      </c>
      <c r="U926" s="65">
        <v>2</v>
      </c>
      <c r="V926" s="65">
        <v>0</v>
      </c>
      <c r="W926" s="65">
        <v>1.8</v>
      </c>
      <c r="X926" s="65">
        <v>700</v>
      </c>
      <c r="Y926" s="65">
        <v>0</v>
      </c>
      <c r="Z926" s="65">
        <v>0</v>
      </c>
      <c r="AA926" s="65">
        <v>0</v>
      </c>
      <c r="AB926" s="65">
        <v>1</v>
      </c>
      <c r="AC926" s="65">
        <v>0</v>
      </c>
      <c r="AD926" s="65">
        <v>10</v>
      </c>
      <c r="AE926" s="65">
        <v>1</v>
      </c>
      <c r="AF926" s="65">
        <v>1</v>
      </c>
      <c r="AG926" s="61">
        <v>2</v>
      </c>
      <c r="AH926" s="61">
        <v>2</v>
      </c>
      <c r="AI926" s="6">
        <v>0</v>
      </c>
      <c r="AJ926" s="61">
        <v>4</v>
      </c>
      <c r="AK926" s="65">
        <v>0</v>
      </c>
      <c r="AL926" s="65">
        <v>0</v>
      </c>
      <c r="AM926" s="65">
        <v>0</v>
      </c>
      <c r="AN926" s="65">
        <v>0.5</v>
      </c>
      <c r="AO926" s="65">
        <v>30000</v>
      </c>
      <c r="AP926" s="65">
        <v>0.5</v>
      </c>
      <c r="AQ926" s="65">
        <v>10</v>
      </c>
      <c r="AR926" s="61">
        <v>0</v>
      </c>
      <c r="AS926" s="65">
        <v>92002001</v>
      </c>
      <c r="AT926" s="53" t="s">
        <v>157</v>
      </c>
      <c r="AU926" s="65" t="s">
        <v>354</v>
      </c>
      <c r="AV926" s="65">
        <v>10003002</v>
      </c>
      <c r="AW926" s="65">
        <v>21100020</v>
      </c>
      <c r="AX926" s="81" t="s">
        <v>378</v>
      </c>
      <c r="AY926" s="81">
        <v>0</v>
      </c>
      <c r="AZ926" s="72">
        <v>0</v>
      </c>
      <c r="BA926" s="72">
        <v>0</v>
      </c>
      <c r="BB926" s="73" t="str">
        <f t="shared" ref="BB926" si="105">"立即对目标范围内的怪物造成"&amp;W926*100&amp;"%攻击伤害+"&amp;X926&amp;"点固定伤害"&amp;",并使目标移动速度降低50%,持续3秒"</f>
        <v>立即对目标范围内的怪物造成180%攻击伤害+700点固定伤害,并使目标移动速度降低50%,持续3秒</v>
      </c>
      <c r="BC926" s="65">
        <v>0</v>
      </c>
      <c r="BD926" s="54">
        <v>0</v>
      </c>
      <c r="BE926" s="65">
        <v>0</v>
      </c>
      <c r="BF926" s="65">
        <v>0</v>
      </c>
      <c r="BG926" s="65">
        <v>0</v>
      </c>
      <c r="BH926" s="65">
        <v>0</v>
      </c>
      <c r="BI926" s="84">
        <v>0</v>
      </c>
      <c r="BJ926" s="6">
        <v>0</v>
      </c>
      <c r="BK926" s="6">
        <v>0</v>
      </c>
      <c r="BL926" s="6">
        <v>0</v>
      </c>
      <c r="BM926" s="6">
        <v>0</v>
      </c>
      <c r="BN926" s="6">
        <v>0</v>
      </c>
      <c r="BO926" s="6">
        <v>0</v>
      </c>
    </row>
    <row r="927" spans="3:67" ht="20.25" customHeight="1">
      <c r="C927" s="14">
        <v>62000103</v>
      </c>
      <c r="D927" s="15" t="s">
        <v>1012</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6" t="s">
        <v>1013</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65">
        <v>62000104</v>
      </c>
      <c r="D928" s="81" t="s">
        <v>693</v>
      </c>
      <c r="E928" s="65">
        <v>1</v>
      </c>
      <c r="F928" s="65">
        <v>62012201</v>
      </c>
      <c r="G928" s="65">
        <v>0</v>
      </c>
      <c r="H928" s="72">
        <v>0</v>
      </c>
      <c r="I928" s="65">
        <v>1</v>
      </c>
      <c r="J928" s="65">
        <v>0</v>
      </c>
      <c r="K928" s="54">
        <v>0</v>
      </c>
      <c r="L928" s="65">
        <v>0</v>
      </c>
      <c r="M928" s="65">
        <v>0</v>
      </c>
      <c r="N928" s="65">
        <v>2</v>
      </c>
      <c r="O928" s="65">
        <v>3</v>
      </c>
      <c r="P928" s="65">
        <v>0.15</v>
      </c>
      <c r="Q928" s="65">
        <v>0</v>
      </c>
      <c r="R928" s="61">
        <v>0</v>
      </c>
      <c r="S928" s="72">
        <v>0</v>
      </c>
      <c r="T928" s="54">
        <v>1</v>
      </c>
      <c r="U928" s="65">
        <v>2</v>
      </c>
      <c r="V928" s="65">
        <v>0</v>
      </c>
      <c r="W928" s="65">
        <v>1.8</v>
      </c>
      <c r="X928" s="65">
        <v>700</v>
      </c>
      <c r="Y928" s="65">
        <v>0</v>
      </c>
      <c r="Z928" s="65">
        <v>0</v>
      </c>
      <c r="AA928" s="65">
        <v>0</v>
      </c>
      <c r="AB928" s="65">
        <v>1</v>
      </c>
      <c r="AC928" s="65">
        <v>0</v>
      </c>
      <c r="AD928" s="65">
        <v>15</v>
      </c>
      <c r="AE928" s="65">
        <v>1</v>
      </c>
      <c r="AF928" s="65">
        <v>3.5</v>
      </c>
      <c r="AG928" s="61">
        <v>0</v>
      </c>
      <c r="AH928" s="61">
        <v>0</v>
      </c>
      <c r="AI928" s="6">
        <v>0</v>
      </c>
      <c r="AJ928" s="61">
        <v>4</v>
      </c>
      <c r="AK928" s="65">
        <v>0</v>
      </c>
      <c r="AL928" s="65">
        <v>0</v>
      </c>
      <c r="AM928" s="65">
        <v>0</v>
      </c>
      <c r="AN928" s="65">
        <v>0</v>
      </c>
      <c r="AO928" s="65">
        <v>3000</v>
      </c>
      <c r="AP928" s="65">
        <v>0</v>
      </c>
      <c r="AQ928" s="65">
        <v>0</v>
      </c>
      <c r="AR928" s="61">
        <v>0</v>
      </c>
      <c r="AS928" s="65">
        <v>92005001</v>
      </c>
      <c r="AT928" s="53" t="s">
        <v>157</v>
      </c>
      <c r="AU928" s="65" t="s">
        <v>347</v>
      </c>
      <c r="AV928" s="65">
        <v>10000009</v>
      </c>
      <c r="AW928" s="65">
        <v>21100050</v>
      </c>
      <c r="AX928" s="81" t="s">
        <v>158</v>
      </c>
      <c r="AY928" s="81">
        <v>0</v>
      </c>
      <c r="AZ928" s="72">
        <v>0</v>
      </c>
      <c r="BA928" s="72">
        <v>0</v>
      </c>
      <c r="BB928" s="91" t="str">
        <f>"受到伤害有一定概率立即对自身范围内的怪物造成"&amp;W928*100&amp;"%攻击伤害+"&amp;X928&amp;",并击退周围附近敌方目标"</f>
        <v>受到伤害有一定概率立即对自身范围内的怪物造成180%攻击伤害+700,并击退周围附近敌方目标</v>
      </c>
      <c r="BC928" s="65">
        <v>0</v>
      </c>
      <c r="BD928" s="54">
        <v>0</v>
      </c>
      <c r="BE928" s="65">
        <v>0</v>
      </c>
      <c r="BF928" s="65">
        <v>0</v>
      </c>
      <c r="BG928" s="65">
        <v>0</v>
      </c>
      <c r="BH928" s="65">
        <v>0</v>
      </c>
      <c r="BI928" s="84">
        <v>0</v>
      </c>
      <c r="BJ928" s="6">
        <v>1</v>
      </c>
      <c r="BK928" s="6">
        <v>0</v>
      </c>
      <c r="BL928" s="6">
        <v>0</v>
      </c>
      <c r="BM928" s="6">
        <v>0</v>
      </c>
      <c r="BN928" s="6">
        <v>0</v>
      </c>
      <c r="BO928" s="6">
        <v>0</v>
      </c>
    </row>
    <row r="929" spans="3:67" ht="20.25" customHeight="1">
      <c r="C929" s="65">
        <v>62000105</v>
      </c>
      <c r="D929" s="81" t="s">
        <v>1014</v>
      </c>
      <c r="E929" s="65">
        <v>1</v>
      </c>
      <c r="F929" s="65">
        <v>62000105</v>
      </c>
      <c r="G929" s="65">
        <v>0</v>
      </c>
      <c r="H929" s="72">
        <v>0</v>
      </c>
      <c r="I929" s="65">
        <v>1</v>
      </c>
      <c r="J929" s="65">
        <v>0</v>
      </c>
      <c r="K929" s="54">
        <v>0</v>
      </c>
      <c r="L929" s="65">
        <v>0</v>
      </c>
      <c r="M929" s="65">
        <v>0</v>
      </c>
      <c r="N929" s="65">
        <v>2</v>
      </c>
      <c r="O929" s="65">
        <v>1</v>
      </c>
      <c r="P929" s="65">
        <v>0.1</v>
      </c>
      <c r="Q929" s="65">
        <v>0</v>
      </c>
      <c r="R929" s="61">
        <v>0</v>
      </c>
      <c r="S929" s="72">
        <v>0</v>
      </c>
      <c r="T929" s="54">
        <v>1</v>
      </c>
      <c r="U929" s="65">
        <v>2</v>
      </c>
      <c r="V929" s="65">
        <v>0</v>
      </c>
      <c r="W929" s="65">
        <v>0</v>
      </c>
      <c r="X929" s="65">
        <v>0</v>
      </c>
      <c r="Y929" s="65">
        <v>0</v>
      </c>
      <c r="Z929" s="65">
        <v>0</v>
      </c>
      <c r="AA929" s="65">
        <v>0</v>
      </c>
      <c r="AB929" s="65">
        <v>1</v>
      </c>
      <c r="AC929" s="65">
        <v>0</v>
      </c>
      <c r="AD929" s="65">
        <v>12</v>
      </c>
      <c r="AE929" s="65">
        <v>0</v>
      </c>
      <c r="AF929" s="65">
        <v>0</v>
      </c>
      <c r="AG929" s="61">
        <v>2</v>
      </c>
      <c r="AH929" s="61">
        <v>1</v>
      </c>
      <c r="AI929" s="6">
        <v>0</v>
      </c>
      <c r="AJ929" s="61">
        <v>0</v>
      </c>
      <c r="AK929" s="65">
        <v>0</v>
      </c>
      <c r="AL929" s="65">
        <v>0</v>
      </c>
      <c r="AM929" s="65">
        <v>0</v>
      </c>
      <c r="AN929" s="65">
        <v>0</v>
      </c>
      <c r="AO929" s="65">
        <v>1000</v>
      </c>
      <c r="AP929" s="65">
        <v>0</v>
      </c>
      <c r="AQ929" s="65">
        <v>0</v>
      </c>
      <c r="AR929" s="61">
        <v>92000009</v>
      </c>
      <c r="AS929" s="65" t="s">
        <v>156</v>
      </c>
      <c r="AT929" s="53" t="s">
        <v>157</v>
      </c>
      <c r="AU929" s="65" t="s">
        <v>821</v>
      </c>
      <c r="AV929" s="65">
        <v>0</v>
      </c>
      <c r="AW929" s="65">
        <v>0</v>
      </c>
      <c r="AX929" s="81" t="s">
        <v>158</v>
      </c>
      <c r="AY929" s="81" t="s">
        <v>156</v>
      </c>
      <c r="AZ929" s="72">
        <v>0</v>
      </c>
      <c r="BA929" s="72">
        <v>0</v>
      </c>
      <c r="BB929" s="73" t="s">
        <v>1015</v>
      </c>
      <c r="BC929" s="65">
        <v>0</v>
      </c>
      <c r="BD929" s="54">
        <v>0</v>
      </c>
      <c r="BE929" s="65">
        <v>0</v>
      </c>
      <c r="BF929" s="65">
        <v>0</v>
      </c>
      <c r="BG929" s="65">
        <v>0</v>
      </c>
      <c r="BH929" s="65">
        <v>0</v>
      </c>
      <c r="BI929" s="84">
        <v>0</v>
      </c>
      <c r="BJ929" s="6">
        <v>0</v>
      </c>
      <c r="BK929" s="6">
        <v>0</v>
      </c>
      <c r="BL929" s="6">
        <v>0</v>
      </c>
      <c r="BM929" s="6">
        <v>0</v>
      </c>
      <c r="BN929" s="6">
        <v>0</v>
      </c>
      <c r="BO929" s="6">
        <v>0</v>
      </c>
    </row>
    <row r="930" spans="3:67" ht="20.25" customHeight="1">
      <c r="C930" s="65">
        <v>62000106</v>
      </c>
      <c r="D930" s="81" t="s">
        <v>1016</v>
      </c>
      <c r="E930" s="65">
        <v>1</v>
      </c>
      <c r="F930" s="65">
        <v>62000106</v>
      </c>
      <c r="G930" s="65">
        <v>0</v>
      </c>
      <c r="H930" s="72">
        <v>0</v>
      </c>
      <c r="I930" s="65">
        <v>1</v>
      </c>
      <c r="J930" s="65">
        <v>0</v>
      </c>
      <c r="K930" s="54">
        <v>0</v>
      </c>
      <c r="L930" s="65">
        <v>0</v>
      </c>
      <c r="M930" s="65">
        <v>0</v>
      </c>
      <c r="N930" s="65">
        <v>2</v>
      </c>
      <c r="O930" s="65">
        <v>2</v>
      </c>
      <c r="P930" s="65">
        <v>0.3</v>
      </c>
      <c r="Q930" s="65">
        <v>0</v>
      </c>
      <c r="R930" s="61">
        <v>0</v>
      </c>
      <c r="S930" s="72">
        <v>0</v>
      </c>
      <c r="T930" s="54">
        <v>1</v>
      </c>
      <c r="U930" s="65">
        <v>2</v>
      </c>
      <c r="V930" s="65">
        <v>0</v>
      </c>
      <c r="W930" s="65">
        <v>0</v>
      </c>
      <c r="X930" s="65">
        <v>0</v>
      </c>
      <c r="Y930" s="65">
        <v>0</v>
      </c>
      <c r="Z930" s="65">
        <v>0</v>
      </c>
      <c r="AA930" s="65">
        <v>0</v>
      </c>
      <c r="AB930" s="65">
        <v>1</v>
      </c>
      <c r="AC930" s="65">
        <v>0</v>
      </c>
      <c r="AD930" s="65">
        <v>45</v>
      </c>
      <c r="AE930" s="65">
        <v>0</v>
      </c>
      <c r="AF930" s="65">
        <v>0</v>
      </c>
      <c r="AG930" s="61">
        <v>2</v>
      </c>
      <c r="AH930" s="61">
        <v>1</v>
      </c>
      <c r="AI930" s="6">
        <v>0</v>
      </c>
      <c r="AJ930" s="61">
        <v>0</v>
      </c>
      <c r="AK930" s="65">
        <v>0</v>
      </c>
      <c r="AL930" s="65">
        <v>0</v>
      </c>
      <c r="AM930" s="65">
        <v>0</v>
      </c>
      <c r="AN930" s="65">
        <v>0</v>
      </c>
      <c r="AO930" s="65">
        <v>1000</v>
      </c>
      <c r="AP930" s="65">
        <v>0</v>
      </c>
      <c r="AQ930" s="65">
        <v>0</v>
      </c>
      <c r="AR930" s="61">
        <v>92000010</v>
      </c>
      <c r="AS930" s="65" t="s">
        <v>156</v>
      </c>
      <c r="AT930" s="53" t="s">
        <v>157</v>
      </c>
      <c r="AU930" s="65" t="s">
        <v>821</v>
      </c>
      <c r="AV930" s="65">
        <v>0</v>
      </c>
      <c r="AW930" s="65">
        <v>0</v>
      </c>
      <c r="AX930" s="81" t="s">
        <v>158</v>
      </c>
      <c r="AY930" s="81" t="s">
        <v>156</v>
      </c>
      <c r="AZ930" s="72">
        <v>0</v>
      </c>
      <c r="BA930" s="72">
        <v>0</v>
      </c>
      <c r="BB930" s="83" t="s">
        <v>1017</v>
      </c>
      <c r="BC930" s="65">
        <v>0</v>
      </c>
      <c r="BD930" s="54">
        <v>0</v>
      </c>
      <c r="BE930" s="65">
        <v>0</v>
      </c>
      <c r="BF930" s="65">
        <v>0</v>
      </c>
      <c r="BG930" s="65">
        <v>0</v>
      </c>
      <c r="BH930" s="65">
        <v>0</v>
      </c>
      <c r="BI930" s="84">
        <v>0</v>
      </c>
      <c r="BJ930" s="6">
        <v>0</v>
      </c>
      <c r="BK930" s="6">
        <v>0</v>
      </c>
      <c r="BL930" s="6">
        <v>0</v>
      </c>
      <c r="BM930" s="6">
        <v>0</v>
      </c>
      <c r="BN930" s="6">
        <v>0</v>
      </c>
      <c r="BO930" s="6">
        <v>0</v>
      </c>
    </row>
    <row r="931" spans="3:67" ht="20.25" customHeight="1">
      <c r="C931" s="14">
        <v>62000107</v>
      </c>
      <c r="D931" s="15" t="s">
        <v>1018</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1019</v>
      </c>
      <c r="AT931" s="12" t="s">
        <v>157</v>
      </c>
      <c r="AU931" s="14" t="s">
        <v>347</v>
      </c>
      <c r="AV931" s="14">
        <v>10000009</v>
      </c>
      <c r="AW931" s="14">
        <v>20001030</v>
      </c>
      <c r="AX931" s="15" t="s">
        <v>158</v>
      </c>
      <c r="AY931" s="15">
        <v>0</v>
      </c>
      <c r="AZ931" s="13">
        <v>0</v>
      </c>
      <c r="BA931" s="13">
        <v>0</v>
      </c>
      <c r="BB931" s="36" t="s">
        <v>1020</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47">
        <v>62000108</v>
      </c>
      <c r="D932" s="148" t="s">
        <v>1021</v>
      </c>
      <c r="E932" s="147">
        <v>1</v>
      </c>
      <c r="F932" s="147">
        <v>62000108</v>
      </c>
      <c r="G932" s="147">
        <v>0</v>
      </c>
      <c r="H932" s="149">
        <v>0</v>
      </c>
      <c r="I932" s="147">
        <v>1</v>
      </c>
      <c r="J932" s="147">
        <v>0</v>
      </c>
      <c r="K932" s="150">
        <v>0</v>
      </c>
      <c r="L932" s="147">
        <v>0</v>
      </c>
      <c r="M932" s="147">
        <v>0</v>
      </c>
      <c r="N932" s="147">
        <v>2</v>
      </c>
      <c r="O932" s="147">
        <v>4</v>
      </c>
      <c r="P932" s="147">
        <v>1</v>
      </c>
      <c r="Q932" s="147">
        <v>0</v>
      </c>
      <c r="R932" s="151">
        <v>0</v>
      </c>
      <c r="S932" s="149">
        <v>0</v>
      </c>
      <c r="T932" s="150">
        <v>1</v>
      </c>
      <c r="U932" s="147">
        <v>2</v>
      </c>
      <c r="V932" s="147">
        <v>0</v>
      </c>
      <c r="W932" s="147">
        <v>0</v>
      </c>
      <c r="X932" s="147">
        <v>0</v>
      </c>
      <c r="Y932" s="147">
        <v>0</v>
      </c>
      <c r="Z932" s="147">
        <v>0</v>
      </c>
      <c r="AA932" s="147">
        <v>0</v>
      </c>
      <c r="AB932" s="147">
        <v>1</v>
      </c>
      <c r="AC932" s="147">
        <v>0</v>
      </c>
      <c r="AD932" s="147">
        <v>1</v>
      </c>
      <c r="AE932" s="147">
        <v>0</v>
      </c>
      <c r="AF932" s="147">
        <v>0</v>
      </c>
      <c r="AG932" s="151">
        <v>8</v>
      </c>
      <c r="AH932" s="151">
        <v>0</v>
      </c>
      <c r="AI932" s="151">
        <v>0</v>
      </c>
      <c r="AJ932" s="151">
        <v>0</v>
      </c>
      <c r="AK932" s="147">
        <v>0</v>
      </c>
      <c r="AL932" s="147">
        <v>0</v>
      </c>
      <c r="AM932" s="147">
        <v>0</v>
      </c>
      <c r="AN932" s="147">
        <v>0</v>
      </c>
      <c r="AO932" s="147">
        <v>1000</v>
      </c>
      <c r="AP932" s="147">
        <v>0</v>
      </c>
      <c r="AQ932" s="147">
        <v>0</v>
      </c>
      <c r="AR932" s="151">
        <v>92000005</v>
      </c>
      <c r="AS932" s="147" t="s">
        <v>156</v>
      </c>
      <c r="AT932" s="152" t="s">
        <v>157</v>
      </c>
      <c r="AU932" s="147" t="s">
        <v>821</v>
      </c>
      <c r="AV932" s="147">
        <v>0</v>
      </c>
      <c r="AW932" s="147">
        <v>40000003</v>
      </c>
      <c r="AX932" s="148" t="s">
        <v>158</v>
      </c>
      <c r="AY932" s="148" t="s">
        <v>156</v>
      </c>
      <c r="AZ932" s="149">
        <v>0</v>
      </c>
      <c r="BA932" s="149">
        <v>0</v>
      </c>
      <c r="BB932" s="153" t="s">
        <v>1022</v>
      </c>
      <c r="BC932" s="147">
        <v>0</v>
      </c>
      <c r="BD932" s="150">
        <v>0</v>
      </c>
      <c r="BE932" s="147">
        <v>0</v>
      </c>
      <c r="BF932" s="147">
        <v>0</v>
      </c>
      <c r="BG932" s="147">
        <v>0</v>
      </c>
      <c r="BH932" s="147">
        <v>0</v>
      </c>
      <c r="BI932" s="157">
        <v>0</v>
      </c>
      <c r="BJ932" s="151">
        <v>1</v>
      </c>
      <c r="BK932" s="6">
        <v>0</v>
      </c>
      <c r="BL932" s="6">
        <v>0</v>
      </c>
      <c r="BM932" s="6">
        <v>0</v>
      </c>
      <c r="BN932" s="6">
        <v>0</v>
      </c>
      <c r="BO932" s="6">
        <v>0</v>
      </c>
    </row>
    <row r="933" spans="3:67" ht="19.5" customHeight="1">
      <c r="C933" s="14">
        <v>62000109</v>
      </c>
      <c r="D933" s="15" t="s">
        <v>1023</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07" t="s">
        <v>1024</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65">
        <v>63001001</v>
      </c>
      <c r="D934" s="81" t="s">
        <v>1025</v>
      </c>
      <c r="E934" s="54">
        <v>1</v>
      </c>
      <c r="F934" s="65">
        <v>63001001</v>
      </c>
      <c r="G934" s="65">
        <v>0</v>
      </c>
      <c r="H934" s="72">
        <v>0</v>
      </c>
      <c r="I934" s="65">
        <v>1</v>
      </c>
      <c r="J934" s="65">
        <v>0</v>
      </c>
      <c r="K934" s="54">
        <v>0</v>
      </c>
      <c r="L934" s="65">
        <v>0</v>
      </c>
      <c r="M934" s="65">
        <v>0</v>
      </c>
      <c r="N934" s="65">
        <v>2</v>
      </c>
      <c r="O934" s="65">
        <v>12</v>
      </c>
      <c r="P934" s="65">
        <v>1</v>
      </c>
      <c r="Q934" s="65">
        <v>0</v>
      </c>
      <c r="R934" s="61">
        <v>0</v>
      </c>
      <c r="S934" s="72">
        <v>0</v>
      </c>
      <c r="T934" s="54">
        <v>1</v>
      </c>
      <c r="U934" s="65">
        <v>2</v>
      </c>
      <c r="V934" s="65">
        <v>0</v>
      </c>
      <c r="W934" s="65">
        <v>0</v>
      </c>
      <c r="X934" s="65">
        <v>0</v>
      </c>
      <c r="Y934" s="65">
        <v>0</v>
      </c>
      <c r="Z934" s="65">
        <v>0</v>
      </c>
      <c r="AA934" s="65">
        <v>0</v>
      </c>
      <c r="AB934" s="65">
        <v>1</v>
      </c>
      <c r="AC934" s="65">
        <v>0</v>
      </c>
      <c r="AD934" s="65">
        <v>60</v>
      </c>
      <c r="AE934" s="65">
        <v>1</v>
      </c>
      <c r="AF934" s="65" t="s">
        <v>390</v>
      </c>
      <c r="AG934" s="61">
        <v>0</v>
      </c>
      <c r="AH934" s="61">
        <v>0</v>
      </c>
      <c r="AI934" s="6">
        <v>0</v>
      </c>
      <c r="AJ934" s="61">
        <v>0</v>
      </c>
      <c r="AK934" s="65">
        <v>0</v>
      </c>
      <c r="AL934" s="65">
        <v>0</v>
      </c>
      <c r="AM934" s="65">
        <v>0</v>
      </c>
      <c r="AN934" s="65">
        <v>0</v>
      </c>
      <c r="AO934" s="65">
        <v>50000</v>
      </c>
      <c r="AP934" s="65">
        <v>0</v>
      </c>
      <c r="AQ934" s="65">
        <v>0</v>
      </c>
      <c r="AR934" s="61">
        <v>0</v>
      </c>
      <c r="AS934" s="65">
        <v>90501001</v>
      </c>
      <c r="AT934" s="81" t="s">
        <v>156</v>
      </c>
      <c r="AU934" s="65">
        <v>0</v>
      </c>
      <c r="AV934" s="65">
        <v>0</v>
      </c>
      <c r="AW934" s="65">
        <v>0</v>
      </c>
      <c r="AX934" s="12" t="s">
        <v>1026</v>
      </c>
      <c r="AY934" s="81">
        <v>0</v>
      </c>
      <c r="AZ934" s="72">
        <v>0</v>
      </c>
      <c r="BA934" s="72">
        <v>0</v>
      </c>
      <c r="BB934" s="129" t="s">
        <v>1027</v>
      </c>
      <c r="BC934" s="65">
        <v>0</v>
      </c>
      <c r="BD934" s="54">
        <v>0</v>
      </c>
      <c r="BE934" s="65">
        <v>0</v>
      </c>
      <c r="BF934" s="65">
        <v>0</v>
      </c>
      <c r="BG934" s="65">
        <v>0</v>
      </c>
      <c r="BH934" s="65">
        <v>0</v>
      </c>
      <c r="BI934" s="84">
        <v>0</v>
      </c>
      <c r="BJ934" s="6">
        <v>1</v>
      </c>
      <c r="BK934" s="6">
        <v>0</v>
      </c>
      <c r="BL934" s="6">
        <v>0</v>
      </c>
      <c r="BM934" s="6">
        <v>0</v>
      </c>
      <c r="BN934" s="6">
        <v>0</v>
      </c>
      <c r="BO934" s="6">
        <v>0</v>
      </c>
    </row>
    <row r="935" spans="3:67" ht="20.100000000000001" customHeight="1">
      <c r="C935" s="11">
        <v>63001002</v>
      </c>
      <c r="D935" s="12" t="s">
        <v>1028</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2223</v>
      </c>
      <c r="AZ935" s="13">
        <v>0</v>
      </c>
      <c r="BA935" s="13">
        <v>0</v>
      </c>
      <c r="BB935" s="36" t="s">
        <v>1030</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1031</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6" t="s">
        <v>1032</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40" t="s">
        <v>1033</v>
      </c>
      <c r="E937" s="103">
        <v>1</v>
      </c>
      <c r="F937" s="103">
        <v>63001004</v>
      </c>
      <c r="G937" s="103">
        <v>0</v>
      </c>
      <c r="H937" s="103">
        <v>0</v>
      </c>
      <c r="I937" s="14">
        <v>1</v>
      </c>
      <c r="J937" s="14">
        <v>0</v>
      </c>
      <c r="K937" s="11">
        <v>0</v>
      </c>
      <c r="L937" s="103">
        <v>0</v>
      </c>
      <c r="M937" s="103">
        <v>0</v>
      </c>
      <c r="N937" s="103">
        <v>2</v>
      </c>
      <c r="O937" s="103">
        <v>1</v>
      </c>
      <c r="P937" s="103">
        <v>0.05</v>
      </c>
      <c r="Q937" s="103">
        <v>0</v>
      </c>
      <c r="R937" s="6">
        <v>0</v>
      </c>
      <c r="S937" s="103">
        <v>0</v>
      </c>
      <c r="T937" s="103">
        <v>1</v>
      </c>
      <c r="U937" s="103">
        <v>2</v>
      </c>
      <c r="V937" s="103">
        <v>0</v>
      </c>
      <c r="W937" s="103">
        <v>0</v>
      </c>
      <c r="X937" s="103">
        <v>0</v>
      </c>
      <c r="Y937" s="103">
        <v>0</v>
      </c>
      <c r="Z937" s="103">
        <v>0</v>
      </c>
      <c r="AA937" s="103">
        <v>0</v>
      </c>
      <c r="AB937" s="11">
        <v>1</v>
      </c>
      <c r="AC937" s="103">
        <v>0</v>
      </c>
      <c r="AD937" s="103">
        <v>15</v>
      </c>
      <c r="AE937" s="103">
        <v>2</v>
      </c>
      <c r="AF937" s="103" t="s">
        <v>165</v>
      </c>
      <c r="AG937" s="103">
        <v>2</v>
      </c>
      <c r="AH937" s="103">
        <v>3</v>
      </c>
      <c r="AI937" s="6">
        <v>0</v>
      </c>
      <c r="AJ937" s="103">
        <v>1.5</v>
      </c>
      <c r="AK937" s="103">
        <v>0</v>
      </c>
      <c r="AL937" s="103">
        <v>0</v>
      </c>
      <c r="AM937" s="103">
        <v>0</v>
      </c>
      <c r="AN937" s="103">
        <v>0</v>
      </c>
      <c r="AO937" s="103">
        <v>3000</v>
      </c>
      <c r="AP937" s="103">
        <v>0.5</v>
      </c>
      <c r="AQ937" s="103">
        <v>0</v>
      </c>
      <c r="AR937" s="103">
        <v>0</v>
      </c>
      <c r="AS937" s="103">
        <v>0</v>
      </c>
      <c r="AT937" s="140" t="s">
        <v>156</v>
      </c>
      <c r="AU937" s="103">
        <v>0</v>
      </c>
      <c r="AV937" s="103">
        <v>0</v>
      </c>
      <c r="AW937" s="103">
        <v>0</v>
      </c>
      <c r="AX937" s="140" t="s">
        <v>158</v>
      </c>
      <c r="AY937" s="140">
        <v>0</v>
      </c>
      <c r="AZ937" s="103">
        <v>0</v>
      </c>
      <c r="BA937" s="103">
        <v>0</v>
      </c>
      <c r="BB937" s="154" t="str">
        <f>"普通攻击有5%概率向目标施放元素爆冰技能"</f>
        <v>普通攻击有5%概率向目标施放元素爆冰技能</v>
      </c>
      <c r="BC937" s="103">
        <v>0</v>
      </c>
      <c r="BD937" s="11">
        <v>0</v>
      </c>
      <c r="BE937" s="103">
        <v>0</v>
      </c>
      <c r="BF937" s="103">
        <v>0</v>
      </c>
      <c r="BG937" s="103">
        <v>0</v>
      </c>
      <c r="BH937" s="103">
        <v>0</v>
      </c>
      <c r="BI937" s="195" t="s">
        <v>1034</v>
      </c>
      <c r="BJ937" s="6">
        <v>0</v>
      </c>
      <c r="BK937" s="6">
        <v>0</v>
      </c>
      <c r="BL937" s="6">
        <v>0</v>
      </c>
      <c r="BM937" s="6">
        <v>0</v>
      </c>
      <c r="BN937" s="6">
        <v>0</v>
      </c>
      <c r="BO937" s="6">
        <v>0</v>
      </c>
    </row>
    <row r="938" spans="3:67" ht="20.100000000000001" customHeight="1">
      <c r="C938" s="24">
        <v>63001005</v>
      </c>
      <c r="D938" s="37" t="s">
        <v>1035</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7" t="s">
        <v>156</v>
      </c>
      <c r="AU938" s="24">
        <v>0</v>
      </c>
      <c r="AV938" s="24">
        <v>0</v>
      </c>
      <c r="AW938" s="24">
        <v>0</v>
      </c>
      <c r="AX938" s="37" t="s">
        <v>158</v>
      </c>
      <c r="AY938" s="24" t="s">
        <v>1036</v>
      </c>
      <c r="AZ938" s="24">
        <v>0</v>
      </c>
      <c r="BA938" s="24">
        <v>0</v>
      </c>
      <c r="BB938" s="155" t="s">
        <v>1037</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1038</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1026</v>
      </c>
      <c r="AY939" s="11">
        <v>0</v>
      </c>
      <c r="AZ939" s="13">
        <v>0</v>
      </c>
      <c r="BA939" s="13">
        <v>0</v>
      </c>
      <c r="BB939" s="36" t="s">
        <v>1039</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1031</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6" t="s">
        <v>1032</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1040</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1041</v>
      </c>
      <c r="AZ941" s="13"/>
      <c r="BA941" s="13">
        <v>0</v>
      </c>
      <c r="BB941" s="36" t="s">
        <v>1042</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03">
        <v>63002004</v>
      </c>
      <c r="D942" s="140" t="s">
        <v>1043</v>
      </c>
      <c r="E942" s="11">
        <v>1</v>
      </c>
      <c r="F942" s="138">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185" t="s">
        <v>2213</v>
      </c>
      <c r="AT942" s="15" t="s">
        <v>157</v>
      </c>
      <c r="AU942" s="14" t="s">
        <v>836</v>
      </c>
      <c r="AV942" s="14">
        <v>10003002</v>
      </c>
      <c r="AW942" s="14">
        <v>21020101</v>
      </c>
      <c r="AX942" s="15" t="s">
        <v>158</v>
      </c>
      <c r="AY942" s="15">
        <v>0</v>
      </c>
      <c r="AZ942" s="13">
        <v>0</v>
      </c>
      <c r="BA942" s="13">
        <v>0</v>
      </c>
      <c r="BB942" s="107"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1044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708</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709</v>
      </c>
      <c r="AV943" s="14">
        <v>10001007</v>
      </c>
      <c r="AW943" s="14">
        <v>21000010</v>
      </c>
      <c r="AX943" s="12" t="s">
        <v>158</v>
      </c>
      <c r="AY943" s="11">
        <v>0</v>
      </c>
      <c r="AZ943" s="13">
        <v>0</v>
      </c>
      <c r="BA943" s="13">
        <v>0</v>
      </c>
      <c r="BB943" s="94"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1045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1026</v>
      </c>
      <c r="AY944" s="11">
        <v>0</v>
      </c>
      <c r="AZ944" s="13">
        <v>0</v>
      </c>
      <c r="BA944" s="13">
        <v>0</v>
      </c>
      <c r="BB944" s="36" t="s">
        <v>1046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1047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6" t="s">
        <v>1048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1049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2224</v>
      </c>
      <c r="AZ946" s="13"/>
      <c r="BA946" s="13">
        <v>0</v>
      </c>
      <c r="BB946" s="36" t="s">
        <v>1051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40" t="s">
        <v>2209</v>
      </c>
      <c r="E947" s="103">
        <v>1</v>
      </c>
      <c r="F947" s="103">
        <v>63001004</v>
      </c>
      <c r="G947" s="103">
        <v>0</v>
      </c>
      <c r="H947" s="103">
        <v>0</v>
      </c>
      <c r="I947" s="14">
        <v>1</v>
      </c>
      <c r="J947" s="14">
        <v>0</v>
      </c>
      <c r="K947" s="11">
        <v>0</v>
      </c>
      <c r="L947" s="103">
        <v>0</v>
      </c>
      <c r="M947" s="103">
        <v>0</v>
      </c>
      <c r="N947" s="103">
        <v>2</v>
      </c>
      <c r="O947" s="103">
        <v>5</v>
      </c>
      <c r="P947" s="103">
        <v>0.2</v>
      </c>
      <c r="Q947" s="103">
        <v>0</v>
      </c>
      <c r="R947" s="6">
        <v>0</v>
      </c>
      <c r="S947" s="103">
        <v>0</v>
      </c>
      <c r="T947" s="103">
        <v>1</v>
      </c>
      <c r="U947" s="103">
        <v>2</v>
      </c>
      <c r="V947" s="103">
        <v>0</v>
      </c>
      <c r="W947" s="103">
        <v>0</v>
      </c>
      <c r="X947" s="103">
        <v>0</v>
      </c>
      <c r="Y947" s="103">
        <v>0</v>
      </c>
      <c r="Z947" s="103">
        <v>0</v>
      </c>
      <c r="AA947" s="103">
        <v>0</v>
      </c>
      <c r="AB947" s="11">
        <v>1</v>
      </c>
      <c r="AC947" s="103">
        <v>0</v>
      </c>
      <c r="AD947" s="103">
        <v>6</v>
      </c>
      <c r="AE947" s="103">
        <v>1</v>
      </c>
      <c r="AF947" s="103">
        <v>1</v>
      </c>
      <c r="AG947" s="103">
        <v>2</v>
      </c>
      <c r="AH947" s="103">
        <v>0</v>
      </c>
      <c r="AI947" s="6">
        <v>0</v>
      </c>
      <c r="AJ947" s="103">
        <v>2</v>
      </c>
      <c r="AK947" s="103">
        <v>0</v>
      </c>
      <c r="AL947" s="103">
        <v>0</v>
      </c>
      <c r="AM947" s="103">
        <v>0</v>
      </c>
      <c r="AN947" s="11">
        <v>0</v>
      </c>
      <c r="AO947" s="103">
        <v>10000</v>
      </c>
      <c r="AP947" s="103">
        <v>0.5</v>
      </c>
      <c r="AQ947" s="103">
        <v>0</v>
      </c>
      <c r="AR947" s="103">
        <v>0</v>
      </c>
      <c r="AS947" s="103" t="s">
        <v>156</v>
      </c>
      <c r="AT947" s="140" t="s">
        <v>157</v>
      </c>
      <c r="AU947" s="103">
        <v>0</v>
      </c>
      <c r="AV947" s="103">
        <v>0</v>
      </c>
      <c r="AW947" s="103">
        <v>0</v>
      </c>
      <c r="AX947" s="140" t="s">
        <v>158</v>
      </c>
      <c r="AY947" s="140" t="s">
        <v>156</v>
      </c>
      <c r="AZ947" s="103">
        <v>0</v>
      </c>
      <c r="BA947" s="103">
        <v>0</v>
      </c>
      <c r="BB947" s="154" t="s">
        <v>2311</v>
      </c>
      <c r="BC947" s="103">
        <v>0</v>
      </c>
      <c r="BD947" s="11">
        <v>0</v>
      </c>
      <c r="BE947" s="103">
        <v>0</v>
      </c>
      <c r="BF947" s="103">
        <v>0</v>
      </c>
      <c r="BG947" s="103">
        <v>0</v>
      </c>
      <c r="BH947" s="103">
        <v>0</v>
      </c>
      <c r="BI947" s="196" t="s">
        <v>1053</v>
      </c>
      <c r="BJ947" s="6">
        <v>1</v>
      </c>
      <c r="BK947" s="6">
        <v>0</v>
      </c>
      <c r="BL947" s="6">
        <v>0</v>
      </c>
      <c r="BM947" s="6">
        <v>0</v>
      </c>
      <c r="BN947" s="6">
        <v>0</v>
      </c>
      <c r="BO947" s="6">
        <v>0</v>
      </c>
    </row>
    <row r="948" spans="3:67" ht="20.100000000000001" customHeight="1">
      <c r="C948" s="11">
        <v>63003005</v>
      </c>
      <c r="D948" s="12" t="s">
        <v>2226</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6" t="s">
        <v>2225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1054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1026</v>
      </c>
      <c r="AY949" s="11">
        <v>0</v>
      </c>
      <c r="AZ949" s="13">
        <v>0</v>
      </c>
      <c r="BA949" s="13">
        <v>0</v>
      </c>
      <c r="BB949" s="36" t="s">
        <v>1055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1056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1057</v>
      </c>
      <c r="AZ950" s="13"/>
      <c r="BA950" s="13">
        <v>0</v>
      </c>
      <c r="BB950" s="36" t="s">
        <v>1058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1059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6" t="s">
        <v>1060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40" t="s">
        <v>1061</v>
      </c>
      <c r="E952" s="103">
        <v>1</v>
      </c>
      <c r="F952" s="103">
        <v>63001004</v>
      </c>
      <c r="G952" s="103">
        <v>0</v>
      </c>
      <c r="H952" s="103">
        <v>0</v>
      </c>
      <c r="I952" s="14">
        <v>1</v>
      </c>
      <c r="J952" s="14">
        <v>0</v>
      </c>
      <c r="K952" s="11">
        <v>0</v>
      </c>
      <c r="L952" s="103">
        <v>0</v>
      </c>
      <c r="M952" s="103">
        <v>0</v>
      </c>
      <c r="N952" s="103">
        <v>2</v>
      </c>
      <c r="O952" s="103">
        <v>1</v>
      </c>
      <c r="P952" s="103">
        <v>0.05</v>
      </c>
      <c r="Q952" s="103">
        <v>0</v>
      </c>
      <c r="R952" s="6">
        <v>0</v>
      </c>
      <c r="S952" s="103">
        <v>0</v>
      </c>
      <c r="T952" s="103">
        <v>1</v>
      </c>
      <c r="U952" s="103">
        <v>2</v>
      </c>
      <c r="V952" s="103">
        <v>0</v>
      </c>
      <c r="W952" s="103">
        <v>0</v>
      </c>
      <c r="X952" s="103">
        <v>0</v>
      </c>
      <c r="Y952" s="103">
        <v>0</v>
      </c>
      <c r="Z952" s="103">
        <v>0</v>
      </c>
      <c r="AA952" s="103">
        <v>0</v>
      </c>
      <c r="AB952" s="11">
        <v>1</v>
      </c>
      <c r="AC952" s="103">
        <v>0</v>
      </c>
      <c r="AD952" s="103">
        <v>15</v>
      </c>
      <c r="AE952" s="103">
        <v>1</v>
      </c>
      <c r="AF952" s="103">
        <v>1</v>
      </c>
      <c r="AG952" s="103">
        <v>2</v>
      </c>
      <c r="AH952" s="103">
        <v>0</v>
      </c>
      <c r="AI952" s="6">
        <v>0</v>
      </c>
      <c r="AJ952" s="103">
        <v>2</v>
      </c>
      <c r="AK952" s="103">
        <v>0</v>
      </c>
      <c r="AL952" s="103">
        <v>0</v>
      </c>
      <c r="AM952" s="103">
        <v>0</v>
      </c>
      <c r="AN952" s="11">
        <v>0</v>
      </c>
      <c r="AO952" s="103">
        <v>10000</v>
      </c>
      <c r="AP952" s="103">
        <v>0.5</v>
      </c>
      <c r="AQ952" s="103">
        <v>0</v>
      </c>
      <c r="AR952" s="103">
        <v>0</v>
      </c>
      <c r="AS952" s="103" t="s">
        <v>156</v>
      </c>
      <c r="AT952" s="140"/>
      <c r="AU952" s="103">
        <v>0</v>
      </c>
      <c r="AV952" s="103">
        <v>0</v>
      </c>
      <c r="AW952" s="103">
        <v>0</v>
      </c>
      <c r="AX952" s="140" t="s">
        <v>158</v>
      </c>
      <c r="AY952" s="140" t="s">
        <v>156</v>
      </c>
      <c r="AZ952" s="103">
        <v>0</v>
      </c>
      <c r="BA952" s="103">
        <v>0</v>
      </c>
      <c r="BB952" s="154" t="s">
        <v>1062</v>
      </c>
      <c r="BC952" s="103">
        <v>0</v>
      </c>
      <c r="BD952" s="11">
        <v>0</v>
      </c>
      <c r="BE952" s="103">
        <v>0</v>
      </c>
      <c r="BF952" s="103">
        <v>0</v>
      </c>
      <c r="BG952" s="103">
        <v>0</v>
      </c>
      <c r="BH952" s="103">
        <v>0</v>
      </c>
      <c r="BI952" s="196" t="s">
        <v>1063</v>
      </c>
      <c r="BJ952" s="6">
        <v>0</v>
      </c>
      <c r="BK952" s="6">
        <v>0</v>
      </c>
      <c r="BL952" s="6">
        <v>0</v>
      </c>
      <c r="BM952" s="6">
        <v>0</v>
      </c>
      <c r="BN952" s="6">
        <v>0</v>
      </c>
      <c r="BO952" s="6">
        <v>0</v>
      </c>
    </row>
    <row r="953" spans="3:67" ht="20.100000000000001" customHeight="1">
      <c r="C953" s="11">
        <v>63102001</v>
      </c>
      <c r="D953" s="12" t="s">
        <v>1064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1026</v>
      </c>
      <c r="AY953" s="11">
        <v>0</v>
      </c>
      <c r="AZ953" s="13">
        <v>0</v>
      </c>
      <c r="BA953" s="13">
        <v>0</v>
      </c>
      <c r="BB953" s="36" t="s">
        <v>1065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1059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6" t="s">
        <v>1060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1066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1067</v>
      </c>
      <c r="AZ955" s="13"/>
      <c r="BA955" s="13">
        <v>0</v>
      </c>
      <c r="BB955" s="36" t="s">
        <v>1068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40" t="s">
        <v>1069</v>
      </c>
      <c r="E956" s="103">
        <v>1</v>
      </c>
      <c r="F956" s="103">
        <v>63001004</v>
      </c>
      <c r="G956" s="103">
        <v>0</v>
      </c>
      <c r="H956" s="103">
        <v>0</v>
      </c>
      <c r="I956" s="14">
        <v>1</v>
      </c>
      <c r="J956" s="14">
        <v>0</v>
      </c>
      <c r="K956" s="11">
        <v>0</v>
      </c>
      <c r="L956" s="103">
        <v>0</v>
      </c>
      <c r="M956" s="103">
        <v>0</v>
      </c>
      <c r="N956" s="103">
        <v>2</v>
      </c>
      <c r="O956" s="103">
        <v>4</v>
      </c>
      <c r="P956" s="103">
        <v>0.3</v>
      </c>
      <c r="Q956" s="103">
        <v>0</v>
      </c>
      <c r="R956" s="6">
        <v>0</v>
      </c>
      <c r="S956" s="103">
        <v>0</v>
      </c>
      <c r="T956" s="103">
        <v>1</v>
      </c>
      <c r="U956" s="103">
        <v>2</v>
      </c>
      <c r="V956" s="103">
        <v>0</v>
      </c>
      <c r="W956" s="103">
        <v>0</v>
      </c>
      <c r="X956" s="103">
        <v>0</v>
      </c>
      <c r="Y956" s="103">
        <v>0</v>
      </c>
      <c r="Z956" s="103">
        <v>0</v>
      </c>
      <c r="AA956" s="103">
        <v>0</v>
      </c>
      <c r="AB956" s="11">
        <v>1</v>
      </c>
      <c r="AC956" s="103">
        <v>0</v>
      </c>
      <c r="AD956" s="103">
        <v>3</v>
      </c>
      <c r="AE956" s="103">
        <v>1</v>
      </c>
      <c r="AF956" s="103">
        <v>1</v>
      </c>
      <c r="AG956" s="103">
        <v>2</v>
      </c>
      <c r="AH956" s="103">
        <v>0</v>
      </c>
      <c r="AI956" s="6">
        <v>0</v>
      </c>
      <c r="AJ956" s="103">
        <v>2</v>
      </c>
      <c r="AK956" s="103">
        <v>0</v>
      </c>
      <c r="AL956" s="103">
        <v>0</v>
      </c>
      <c r="AM956" s="103">
        <v>0</v>
      </c>
      <c r="AN956" s="11">
        <v>0</v>
      </c>
      <c r="AO956" s="103">
        <v>1000</v>
      </c>
      <c r="AP956" s="103">
        <v>0.5</v>
      </c>
      <c r="AQ956" s="103">
        <v>0</v>
      </c>
      <c r="AR956" s="103">
        <v>0</v>
      </c>
      <c r="AS956" s="103" t="s">
        <v>156</v>
      </c>
      <c r="AT956" s="140" t="s">
        <v>157</v>
      </c>
      <c r="AU956" s="103">
        <v>0</v>
      </c>
      <c r="AV956" s="103">
        <v>0</v>
      </c>
      <c r="AW956" s="103">
        <v>0</v>
      </c>
      <c r="AX956" s="140" t="s">
        <v>158</v>
      </c>
      <c r="AY956" s="140" t="s">
        <v>156</v>
      </c>
      <c r="AZ956" s="103">
        <v>0</v>
      </c>
      <c r="BA956" s="103">
        <v>0</v>
      </c>
      <c r="BB956" s="154" t="s">
        <v>2355</v>
      </c>
      <c r="BC956" s="103">
        <v>0</v>
      </c>
      <c r="BD956" s="11">
        <v>0</v>
      </c>
      <c r="BE956" s="103">
        <v>0</v>
      </c>
      <c r="BF956" s="103">
        <v>0</v>
      </c>
      <c r="BG956" s="103">
        <v>0</v>
      </c>
      <c r="BH956" s="103">
        <v>0</v>
      </c>
      <c r="BI956" s="196" t="s">
        <v>1070</v>
      </c>
      <c r="BJ956" s="6">
        <v>0</v>
      </c>
      <c r="BK956" s="6">
        <v>0</v>
      </c>
      <c r="BL956" s="6">
        <v>0</v>
      </c>
      <c r="BM956" s="6">
        <v>0</v>
      </c>
      <c r="BN956" s="6">
        <v>0</v>
      </c>
      <c r="BO956" s="6">
        <v>0</v>
      </c>
    </row>
    <row r="957" spans="3:67" ht="20.100000000000001" customHeight="1">
      <c r="C957" s="11">
        <v>63103001</v>
      </c>
      <c r="D957" s="12" t="s">
        <v>1071</v>
      </c>
      <c r="E957" s="103">
        <v>1</v>
      </c>
      <c r="F957" s="103">
        <v>63001004</v>
      </c>
      <c r="G957" s="103">
        <v>0</v>
      </c>
      <c r="H957" s="103">
        <v>0</v>
      </c>
      <c r="I957" s="103">
        <v>1</v>
      </c>
      <c r="J957" s="103">
        <v>0</v>
      </c>
      <c r="K957" s="103">
        <v>0</v>
      </c>
      <c r="L957" s="103">
        <v>0</v>
      </c>
      <c r="M957" s="103">
        <v>0</v>
      </c>
      <c r="N957" s="103">
        <v>2</v>
      </c>
      <c r="O957" s="103">
        <v>10</v>
      </c>
      <c r="P957" s="103">
        <v>1</v>
      </c>
      <c r="Q957" s="103">
        <v>0</v>
      </c>
      <c r="R957" s="103">
        <v>0</v>
      </c>
      <c r="S957" s="103">
        <v>0</v>
      </c>
      <c r="T957" s="103">
        <v>1</v>
      </c>
      <c r="U957" s="103">
        <v>2</v>
      </c>
      <c r="V957" s="103">
        <v>0</v>
      </c>
      <c r="W957" s="103">
        <v>0</v>
      </c>
      <c r="X957" s="103">
        <v>0</v>
      </c>
      <c r="Y957" s="103">
        <v>0</v>
      </c>
      <c r="Z957" s="103">
        <v>0</v>
      </c>
      <c r="AA957" s="103">
        <v>0</v>
      </c>
      <c r="AB957" s="11">
        <v>1</v>
      </c>
      <c r="AC957" s="103">
        <v>0</v>
      </c>
      <c r="AD957" s="103">
        <v>30</v>
      </c>
      <c r="AE957" s="103">
        <v>0</v>
      </c>
      <c r="AF957" s="103">
        <v>0</v>
      </c>
      <c r="AG957" s="103">
        <v>7</v>
      </c>
      <c r="AH957" s="103">
        <v>0</v>
      </c>
      <c r="AI957" s="103">
        <v>0</v>
      </c>
      <c r="AJ957" s="103">
        <v>3</v>
      </c>
      <c r="AK957" s="103">
        <v>0</v>
      </c>
      <c r="AL957" s="103">
        <v>0</v>
      </c>
      <c r="AM957" s="103">
        <v>0</v>
      </c>
      <c r="AN957" s="103">
        <v>0</v>
      </c>
      <c r="AO957" s="103">
        <v>2000</v>
      </c>
      <c r="AP957" s="103">
        <v>0</v>
      </c>
      <c r="AQ957" s="103">
        <v>0</v>
      </c>
      <c r="AR957" s="103">
        <v>0</v>
      </c>
      <c r="AS957" s="103">
        <v>90513001</v>
      </c>
      <c r="AT957" s="140" t="s">
        <v>156</v>
      </c>
      <c r="AU957" s="103">
        <v>0</v>
      </c>
      <c r="AV957" s="103">
        <v>0</v>
      </c>
      <c r="AW957" s="103">
        <v>0</v>
      </c>
      <c r="AX957" s="140" t="s">
        <v>158</v>
      </c>
      <c r="AY957" s="140">
        <v>0</v>
      </c>
      <c r="AZ957" s="103">
        <v>0</v>
      </c>
      <c r="BA957" s="103">
        <v>0</v>
      </c>
      <c r="BB957" s="36" t="s">
        <v>1072</v>
      </c>
      <c r="BC957" s="103">
        <v>0</v>
      </c>
      <c r="BD957" s="103">
        <v>0</v>
      </c>
      <c r="BE957" s="103">
        <v>0</v>
      </c>
      <c r="BF957" s="103">
        <v>0</v>
      </c>
      <c r="BG957" s="103">
        <v>0</v>
      </c>
      <c r="BH957" s="103">
        <v>0</v>
      </c>
      <c r="BI957" s="146">
        <v>0</v>
      </c>
      <c r="BJ957" s="103">
        <v>0</v>
      </c>
      <c r="BK957" s="6">
        <v>0</v>
      </c>
      <c r="BL957" s="6">
        <v>0</v>
      </c>
      <c r="BM957" s="6">
        <v>0</v>
      </c>
      <c r="BN957" s="6">
        <v>0</v>
      </c>
      <c r="BO957" s="6">
        <v>0</v>
      </c>
    </row>
    <row r="958" spans="3:67" ht="20.100000000000001" customHeight="1">
      <c r="C958" s="11">
        <v>63103002</v>
      </c>
      <c r="D958" s="12" t="s">
        <v>1047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6" t="s">
        <v>1048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1073</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2273</v>
      </c>
      <c r="AZ959" s="13">
        <v>0</v>
      </c>
      <c r="BA959" s="13">
        <v>0</v>
      </c>
      <c r="BB959" s="36" t="s">
        <v>2272</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40" t="s">
        <v>1074</v>
      </c>
      <c r="E960" s="103">
        <v>1</v>
      </c>
      <c r="F960" s="103">
        <v>63001004</v>
      </c>
      <c r="G960" s="103">
        <v>0</v>
      </c>
      <c r="H960" s="103">
        <v>0</v>
      </c>
      <c r="I960" s="14">
        <v>1</v>
      </c>
      <c r="J960" s="14">
        <v>0</v>
      </c>
      <c r="K960" s="11">
        <v>0</v>
      </c>
      <c r="L960" s="103">
        <v>0</v>
      </c>
      <c r="M960" s="103">
        <v>0</v>
      </c>
      <c r="N960" s="103">
        <v>2</v>
      </c>
      <c r="O960" s="103">
        <v>10</v>
      </c>
      <c r="P960" s="103">
        <v>0.1</v>
      </c>
      <c r="Q960" s="103">
        <v>0</v>
      </c>
      <c r="R960" s="6">
        <v>0</v>
      </c>
      <c r="S960" s="103">
        <v>0</v>
      </c>
      <c r="T960" s="103">
        <v>1</v>
      </c>
      <c r="U960" s="103">
        <v>2</v>
      </c>
      <c r="V960" s="103">
        <v>0</v>
      </c>
      <c r="W960" s="103">
        <v>0</v>
      </c>
      <c r="X960" s="103">
        <v>0</v>
      </c>
      <c r="Y960" s="103">
        <v>0</v>
      </c>
      <c r="Z960" s="103">
        <v>0</v>
      </c>
      <c r="AA960" s="103">
        <v>0</v>
      </c>
      <c r="AB960" s="11">
        <v>1</v>
      </c>
      <c r="AC960" s="103">
        <v>0</v>
      </c>
      <c r="AD960" s="103">
        <v>15</v>
      </c>
      <c r="AE960" s="103">
        <v>1</v>
      </c>
      <c r="AF960" s="103">
        <v>1</v>
      </c>
      <c r="AG960" s="103">
        <v>2</v>
      </c>
      <c r="AH960" s="103">
        <v>0</v>
      </c>
      <c r="AI960" s="6">
        <v>0</v>
      </c>
      <c r="AJ960" s="103">
        <v>2</v>
      </c>
      <c r="AK960" s="103">
        <v>0</v>
      </c>
      <c r="AL960" s="103">
        <v>0</v>
      </c>
      <c r="AM960" s="103">
        <v>0</v>
      </c>
      <c r="AN960" s="11">
        <v>0</v>
      </c>
      <c r="AO960" s="103">
        <v>10000</v>
      </c>
      <c r="AP960" s="103">
        <v>0</v>
      </c>
      <c r="AQ960" s="103">
        <v>0</v>
      </c>
      <c r="AR960" s="103">
        <v>0</v>
      </c>
      <c r="AS960" s="103" t="s">
        <v>156</v>
      </c>
      <c r="AT960" s="140" t="s">
        <v>157</v>
      </c>
      <c r="AU960" s="103">
        <v>0</v>
      </c>
      <c r="AV960" s="103">
        <v>0</v>
      </c>
      <c r="AW960" s="103">
        <v>0</v>
      </c>
      <c r="AX960" s="140" t="s">
        <v>158</v>
      </c>
      <c r="AY960" s="140" t="s">
        <v>156</v>
      </c>
      <c r="AZ960" s="103">
        <v>0</v>
      </c>
      <c r="BA960" s="103">
        <v>0</v>
      </c>
      <c r="BB960" s="154" t="s">
        <v>1075</v>
      </c>
      <c r="BC960" s="103">
        <v>0</v>
      </c>
      <c r="BD960" s="11">
        <v>0</v>
      </c>
      <c r="BE960" s="103">
        <v>0</v>
      </c>
      <c r="BF960" s="103">
        <v>0</v>
      </c>
      <c r="BG960" s="103">
        <v>0</v>
      </c>
      <c r="BH960" s="103">
        <v>0</v>
      </c>
      <c r="BI960" s="196" t="s">
        <v>1076</v>
      </c>
      <c r="BJ960" s="6">
        <v>1</v>
      </c>
      <c r="BK960" s="6">
        <v>0</v>
      </c>
      <c r="BL960" s="6">
        <v>0</v>
      </c>
      <c r="BM960" s="6">
        <v>0</v>
      </c>
      <c r="BN960" s="6">
        <v>0</v>
      </c>
      <c r="BO960" s="6">
        <v>0</v>
      </c>
    </row>
    <row r="961" spans="3:67" ht="20.100000000000001" customHeight="1">
      <c r="C961" s="24">
        <v>63103098</v>
      </c>
      <c r="D961" s="37" t="s">
        <v>1077</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7" t="s">
        <v>157</v>
      </c>
      <c r="AU961" s="24">
        <v>0</v>
      </c>
      <c r="AV961" s="24">
        <v>0</v>
      </c>
      <c r="AW961" s="24">
        <v>0</v>
      </c>
      <c r="AX961" s="37" t="s">
        <v>158</v>
      </c>
      <c r="AY961" s="37" t="s">
        <v>156</v>
      </c>
      <c r="AZ961" s="24">
        <v>0</v>
      </c>
      <c r="BA961" s="24">
        <v>0</v>
      </c>
      <c r="BB961" s="106" t="s">
        <v>1078</v>
      </c>
      <c r="BC961" s="24">
        <v>0</v>
      </c>
      <c r="BD961" s="24">
        <v>0</v>
      </c>
      <c r="BE961" s="24">
        <v>0</v>
      </c>
      <c r="BF961" s="24">
        <v>0</v>
      </c>
      <c r="BG961" s="24">
        <v>0</v>
      </c>
      <c r="BH961" s="24">
        <v>0</v>
      </c>
      <c r="BI961" s="197" t="s">
        <v>1079</v>
      </c>
      <c r="BJ961" s="24">
        <v>1</v>
      </c>
      <c r="BK961" s="24">
        <v>0</v>
      </c>
      <c r="BL961" s="24">
        <v>0</v>
      </c>
      <c r="BM961" s="24">
        <v>0</v>
      </c>
      <c r="BN961" s="24">
        <v>0</v>
      </c>
      <c r="BO961" s="24">
        <v>0</v>
      </c>
    </row>
    <row r="962" spans="3:67" ht="20.100000000000001" customHeight="1">
      <c r="C962" s="24">
        <v>63103099</v>
      </c>
      <c r="D962" s="37" t="s">
        <v>1080</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7" t="s">
        <v>156</v>
      </c>
      <c r="AU962" s="24">
        <v>0</v>
      </c>
      <c r="AV962" s="24">
        <v>0</v>
      </c>
      <c r="AW962" s="24">
        <v>0</v>
      </c>
      <c r="AX962" s="37" t="s">
        <v>1081</v>
      </c>
      <c r="AY962" s="24">
        <v>0</v>
      </c>
      <c r="AZ962" s="24">
        <v>0</v>
      </c>
      <c r="BA962" s="24">
        <v>0</v>
      </c>
      <c r="BB962" s="155" t="s">
        <v>1082</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4">
        <v>63200101</v>
      </c>
      <c r="D963" s="53" t="s">
        <v>1083</v>
      </c>
      <c r="E963" s="54">
        <v>1</v>
      </c>
      <c r="F963" s="54">
        <v>63200101</v>
      </c>
      <c r="G963" s="54">
        <v>0</v>
      </c>
      <c r="H963" s="72">
        <v>0</v>
      </c>
      <c r="I963" s="65">
        <v>1</v>
      </c>
      <c r="J963" s="65">
        <v>0</v>
      </c>
      <c r="K963" s="54">
        <v>0</v>
      </c>
      <c r="L963" s="54">
        <v>0</v>
      </c>
      <c r="M963" s="54">
        <v>0</v>
      </c>
      <c r="N963" s="54">
        <v>2</v>
      </c>
      <c r="O963" s="54">
        <v>1</v>
      </c>
      <c r="P963" s="54">
        <v>0.5</v>
      </c>
      <c r="Q963" s="54">
        <v>0</v>
      </c>
      <c r="R963" s="61">
        <v>0</v>
      </c>
      <c r="S963" s="54">
        <v>0</v>
      </c>
      <c r="T963" s="54">
        <v>1</v>
      </c>
      <c r="U963" s="54">
        <v>2</v>
      </c>
      <c r="V963" s="54">
        <v>0</v>
      </c>
      <c r="W963" s="65">
        <v>0</v>
      </c>
      <c r="X963" s="65">
        <v>0</v>
      </c>
      <c r="Y963" s="54">
        <v>0</v>
      </c>
      <c r="Z963" s="54">
        <v>0</v>
      </c>
      <c r="AA963" s="54">
        <v>0</v>
      </c>
      <c r="AB963" s="54">
        <v>0</v>
      </c>
      <c r="AC963" s="54">
        <v>0</v>
      </c>
      <c r="AD963" s="54">
        <v>18</v>
      </c>
      <c r="AE963" s="54">
        <v>0</v>
      </c>
      <c r="AF963" s="54">
        <v>0</v>
      </c>
      <c r="AG963" s="61">
        <v>2</v>
      </c>
      <c r="AH963" s="61">
        <v>0</v>
      </c>
      <c r="AI963" s="61">
        <v>0</v>
      </c>
      <c r="AJ963" s="61">
        <v>0</v>
      </c>
      <c r="AK963" s="54">
        <v>0</v>
      </c>
      <c r="AL963" s="54">
        <v>0</v>
      </c>
      <c r="AM963" s="54">
        <v>0</v>
      </c>
      <c r="AN963" s="54">
        <v>0</v>
      </c>
      <c r="AO963" s="54">
        <v>1000</v>
      </c>
      <c r="AP963" s="54">
        <v>0</v>
      </c>
      <c r="AQ963" s="54">
        <v>0</v>
      </c>
      <c r="AR963" s="61"/>
      <c r="AS963" s="54" t="s">
        <v>156</v>
      </c>
      <c r="AT963" s="53" t="s">
        <v>156</v>
      </c>
      <c r="AU963" s="54" t="s">
        <v>821</v>
      </c>
      <c r="AV963" s="65">
        <v>0</v>
      </c>
      <c r="AW963" s="65">
        <v>0</v>
      </c>
      <c r="AX963" s="53" t="s">
        <v>158</v>
      </c>
      <c r="AY963" s="54" t="s">
        <v>156</v>
      </c>
      <c r="AZ963" s="72">
        <v>0</v>
      </c>
      <c r="BA963" s="72">
        <v>0</v>
      </c>
      <c r="BB963" s="73" t="s">
        <v>1084</v>
      </c>
      <c r="BC963" s="54">
        <v>0</v>
      </c>
      <c r="BD963" s="54">
        <v>0</v>
      </c>
      <c r="BE963" s="54">
        <v>0</v>
      </c>
      <c r="BF963" s="54">
        <v>0</v>
      </c>
      <c r="BG963" s="54">
        <v>0</v>
      </c>
      <c r="BH963" s="54">
        <v>0</v>
      </c>
      <c r="BI963" s="84">
        <v>0</v>
      </c>
      <c r="BJ963" s="61">
        <v>0</v>
      </c>
      <c r="BK963" s="61">
        <v>0</v>
      </c>
      <c r="BL963" s="61">
        <v>0</v>
      </c>
      <c r="BM963" s="61">
        <v>0</v>
      </c>
      <c r="BN963" s="61">
        <v>0</v>
      </c>
      <c r="BO963" s="61">
        <v>0</v>
      </c>
    </row>
    <row r="964" spans="3:67" ht="20.100000000000001" customHeight="1">
      <c r="C964" s="54">
        <v>63200102</v>
      </c>
      <c r="D964" s="137" t="s">
        <v>1085</v>
      </c>
      <c r="E964" s="61">
        <v>1</v>
      </c>
      <c r="F964" s="61">
        <v>10001</v>
      </c>
      <c r="G964" s="61">
        <v>0</v>
      </c>
      <c r="H964" s="61">
        <v>0</v>
      </c>
      <c r="I964" s="61">
        <v>1</v>
      </c>
      <c r="J964" s="61">
        <v>0</v>
      </c>
      <c r="K964" s="54">
        <v>0</v>
      </c>
      <c r="L964" s="61">
        <v>0</v>
      </c>
      <c r="M964" s="61">
        <v>0</v>
      </c>
      <c r="N964" s="61">
        <v>2</v>
      </c>
      <c r="O964" s="61">
        <v>15</v>
      </c>
      <c r="P964" s="61">
        <v>1</v>
      </c>
      <c r="Q964" s="61">
        <v>0</v>
      </c>
      <c r="R964" s="61">
        <v>0</v>
      </c>
      <c r="S964" s="61">
        <v>0</v>
      </c>
      <c r="T964" s="61">
        <v>1</v>
      </c>
      <c r="U964" s="61">
        <v>2</v>
      </c>
      <c r="V964" s="61">
        <v>0</v>
      </c>
      <c r="W964" s="61">
        <v>0</v>
      </c>
      <c r="X964" s="61">
        <v>0</v>
      </c>
      <c r="Y964" s="61">
        <v>0</v>
      </c>
      <c r="Z964" s="61">
        <v>0</v>
      </c>
      <c r="AA964" s="61">
        <v>0</v>
      </c>
      <c r="AB964" s="61">
        <v>0</v>
      </c>
      <c r="AC964" s="61">
        <v>0</v>
      </c>
      <c r="AD964" s="61">
        <v>25</v>
      </c>
      <c r="AE964" s="61">
        <v>0</v>
      </c>
      <c r="AF964" s="61">
        <v>0</v>
      </c>
      <c r="AG964" s="61">
        <v>2</v>
      </c>
      <c r="AH964" s="61">
        <v>1</v>
      </c>
      <c r="AI964" s="61">
        <v>0</v>
      </c>
      <c r="AJ964" s="61">
        <v>0</v>
      </c>
      <c r="AK964" s="61">
        <v>0</v>
      </c>
      <c r="AL964" s="61">
        <v>0</v>
      </c>
      <c r="AM964" s="61">
        <v>0</v>
      </c>
      <c r="AN964" s="61">
        <v>0</v>
      </c>
      <c r="AO964" s="61">
        <v>1000</v>
      </c>
      <c r="AP964" s="61">
        <v>0</v>
      </c>
      <c r="AQ964" s="61">
        <v>0</v>
      </c>
      <c r="AR964" s="186" t="s">
        <v>1086</v>
      </c>
      <c r="AS964" s="61" t="s">
        <v>156</v>
      </c>
      <c r="AT964" s="137" t="s">
        <v>157</v>
      </c>
      <c r="AU964" s="61" t="s">
        <v>821</v>
      </c>
      <c r="AV964" s="61">
        <v>0</v>
      </c>
      <c r="AW964" s="61">
        <v>40000003</v>
      </c>
      <c r="AX964" s="137" t="s">
        <v>158</v>
      </c>
      <c r="AY964" s="137" t="s">
        <v>156</v>
      </c>
      <c r="AZ964" s="61">
        <v>0</v>
      </c>
      <c r="BA964" s="61">
        <v>1</v>
      </c>
      <c r="BB964" s="141" t="s">
        <v>1087</v>
      </c>
      <c r="BC964" s="61">
        <v>0</v>
      </c>
      <c r="BD964" s="61">
        <v>0</v>
      </c>
      <c r="BE964" s="61">
        <v>0</v>
      </c>
      <c r="BF964" s="61">
        <v>0</v>
      </c>
      <c r="BG964" s="61">
        <v>0</v>
      </c>
      <c r="BH964" s="61">
        <v>0</v>
      </c>
      <c r="BI964" s="144">
        <v>0</v>
      </c>
      <c r="BJ964" s="61">
        <v>1</v>
      </c>
      <c r="BK964" s="61">
        <v>0</v>
      </c>
      <c r="BL964" s="61">
        <v>0</v>
      </c>
      <c r="BM964" s="61">
        <v>0</v>
      </c>
      <c r="BN964" s="61">
        <v>0</v>
      </c>
      <c r="BO964" s="61">
        <v>0</v>
      </c>
    </row>
    <row r="965" spans="3:67" ht="20.100000000000001" customHeight="1">
      <c r="C965" s="54">
        <v>63200103</v>
      </c>
      <c r="D965" s="53" t="s">
        <v>1088</v>
      </c>
      <c r="E965" s="54">
        <v>1</v>
      </c>
      <c r="F965" s="54">
        <v>1000004</v>
      </c>
      <c r="G965" s="54">
        <v>0</v>
      </c>
      <c r="H965" s="72">
        <v>0</v>
      </c>
      <c r="I965" s="65">
        <v>1</v>
      </c>
      <c r="J965" s="65">
        <v>0</v>
      </c>
      <c r="K965" s="54">
        <v>0</v>
      </c>
      <c r="L965" s="54">
        <v>0</v>
      </c>
      <c r="M965" s="54">
        <v>0</v>
      </c>
      <c r="N965" s="54">
        <v>8</v>
      </c>
      <c r="O965" s="54">
        <v>8</v>
      </c>
      <c r="P965" s="54">
        <v>4</v>
      </c>
      <c r="Q965" s="54">
        <v>0</v>
      </c>
      <c r="R965" s="61">
        <v>0</v>
      </c>
      <c r="S965" s="54">
        <v>0</v>
      </c>
      <c r="T965" s="54">
        <v>1</v>
      </c>
      <c r="U965" s="54">
        <v>0</v>
      </c>
      <c r="V965" s="54">
        <v>0</v>
      </c>
      <c r="W965" s="65">
        <v>0</v>
      </c>
      <c r="X965" s="65">
        <v>0</v>
      </c>
      <c r="Y965" s="54">
        <v>0</v>
      </c>
      <c r="Z965" s="54">
        <v>0</v>
      </c>
      <c r="AA965" s="54">
        <v>0</v>
      </c>
      <c r="AB965" s="54">
        <v>0</v>
      </c>
      <c r="AC965" s="54">
        <v>0</v>
      </c>
      <c r="AD965" s="54">
        <v>0</v>
      </c>
      <c r="AE965" s="54">
        <v>0</v>
      </c>
      <c r="AF965" s="54" t="s">
        <v>156</v>
      </c>
      <c r="AG965" s="61">
        <v>0</v>
      </c>
      <c r="AH965" s="61">
        <v>0</v>
      </c>
      <c r="AI965" s="61">
        <v>0</v>
      </c>
      <c r="AJ965" s="61">
        <v>0</v>
      </c>
      <c r="AK965" s="54">
        <v>0</v>
      </c>
      <c r="AL965" s="54">
        <v>0</v>
      </c>
      <c r="AM965" s="54">
        <v>0</v>
      </c>
      <c r="AN965" s="54">
        <v>0</v>
      </c>
      <c r="AO965" s="54">
        <v>0</v>
      </c>
      <c r="AP965" s="54">
        <v>0</v>
      </c>
      <c r="AQ965" s="54">
        <v>0</v>
      </c>
      <c r="AR965" s="61">
        <v>0</v>
      </c>
      <c r="AS965" s="54" t="s">
        <v>156</v>
      </c>
      <c r="AT965" s="53" t="s">
        <v>156</v>
      </c>
      <c r="AU965" s="54">
        <v>0</v>
      </c>
      <c r="AV965" s="65">
        <v>0</v>
      </c>
      <c r="AW965" s="65">
        <v>0</v>
      </c>
      <c r="AX965" s="53" t="s">
        <v>156</v>
      </c>
      <c r="AY965" s="54" t="s">
        <v>2221</v>
      </c>
      <c r="AZ965" s="72"/>
      <c r="BA965" s="72">
        <v>1</v>
      </c>
      <c r="BB965" s="73" t="s">
        <v>1089</v>
      </c>
      <c r="BC965" s="54">
        <v>0</v>
      </c>
      <c r="BD965" s="54">
        <v>0</v>
      </c>
      <c r="BE965" s="54">
        <v>0</v>
      </c>
      <c r="BF965" s="54">
        <v>0</v>
      </c>
      <c r="BG965" s="54">
        <v>0</v>
      </c>
      <c r="BH965" s="54">
        <v>0</v>
      </c>
      <c r="BI965" s="84">
        <v>0</v>
      </c>
      <c r="BJ965" s="61">
        <v>0</v>
      </c>
      <c r="BK965" s="61">
        <v>0</v>
      </c>
      <c r="BL965" s="61">
        <v>0</v>
      </c>
      <c r="BM965" s="61">
        <v>0</v>
      </c>
      <c r="BN965" s="61">
        <v>0</v>
      </c>
      <c r="BO965" s="61">
        <v>0</v>
      </c>
    </row>
    <row r="966" spans="3:67" ht="20.100000000000001" customHeight="1">
      <c r="C966" s="54">
        <v>63200104</v>
      </c>
      <c r="D966" s="139" t="s">
        <v>1085</v>
      </c>
      <c r="E966" s="138">
        <v>1</v>
      </c>
      <c r="F966" s="138">
        <v>63001004</v>
      </c>
      <c r="G966" s="138">
        <v>0</v>
      </c>
      <c r="H966" s="138">
        <v>0</v>
      </c>
      <c r="I966" s="138">
        <v>1</v>
      </c>
      <c r="J966" s="138">
        <v>0</v>
      </c>
      <c r="K966" s="138">
        <v>0</v>
      </c>
      <c r="L966" s="138">
        <v>0</v>
      </c>
      <c r="M966" s="138">
        <v>0</v>
      </c>
      <c r="N966" s="138">
        <v>2</v>
      </c>
      <c r="O966" s="138">
        <v>10</v>
      </c>
      <c r="P966" s="138">
        <v>0.1</v>
      </c>
      <c r="Q966" s="138">
        <v>0</v>
      </c>
      <c r="R966" s="138">
        <v>0</v>
      </c>
      <c r="S966" s="138">
        <v>0</v>
      </c>
      <c r="T966" s="138">
        <v>1</v>
      </c>
      <c r="U966" s="138">
        <v>2</v>
      </c>
      <c r="V966" s="138">
        <v>0</v>
      </c>
      <c r="W966" s="138">
        <v>0</v>
      </c>
      <c r="X966" s="138">
        <v>0</v>
      </c>
      <c r="Y966" s="138">
        <v>0</v>
      </c>
      <c r="Z966" s="138">
        <v>0</v>
      </c>
      <c r="AA966" s="138">
        <v>0</v>
      </c>
      <c r="AB966" s="54">
        <v>0</v>
      </c>
      <c r="AC966" s="138">
        <v>0</v>
      </c>
      <c r="AD966" s="138">
        <v>5</v>
      </c>
      <c r="AE966" s="138">
        <v>0</v>
      </c>
      <c r="AF966" s="138">
        <v>0</v>
      </c>
      <c r="AG966" s="138">
        <v>7</v>
      </c>
      <c r="AH966" s="138">
        <v>0</v>
      </c>
      <c r="AI966" s="138">
        <v>0</v>
      </c>
      <c r="AJ966" s="138">
        <v>3</v>
      </c>
      <c r="AK966" s="138">
        <v>0</v>
      </c>
      <c r="AL966" s="138">
        <v>0</v>
      </c>
      <c r="AM966" s="138">
        <v>0</v>
      </c>
      <c r="AN966" s="138">
        <v>0</v>
      </c>
      <c r="AO966" s="138">
        <v>3000</v>
      </c>
      <c r="AP966" s="138">
        <v>0.5</v>
      </c>
      <c r="AQ966" s="138">
        <v>0</v>
      </c>
      <c r="AR966" s="138">
        <v>90503112</v>
      </c>
      <c r="AS966" s="138">
        <v>0</v>
      </c>
      <c r="AT966" s="139" t="s">
        <v>156</v>
      </c>
      <c r="AU966" s="138">
        <v>0</v>
      </c>
      <c r="AV966" s="138">
        <v>0</v>
      </c>
      <c r="AW966" s="138">
        <v>0</v>
      </c>
      <c r="AX966" s="139" t="s">
        <v>158</v>
      </c>
      <c r="AY966" s="139">
        <v>0</v>
      </c>
      <c r="AZ966" s="138">
        <v>0</v>
      </c>
      <c r="BA966" s="138">
        <v>1</v>
      </c>
      <c r="BB966" s="156" t="s">
        <v>1090</v>
      </c>
      <c r="BC966" s="138">
        <v>0</v>
      </c>
      <c r="BD966" s="138">
        <v>0</v>
      </c>
      <c r="BE966" s="138">
        <v>0</v>
      </c>
      <c r="BF966" s="138">
        <v>0</v>
      </c>
      <c r="BG966" s="138">
        <v>0</v>
      </c>
      <c r="BH966" s="138">
        <v>0</v>
      </c>
      <c r="BI966" s="145">
        <v>0</v>
      </c>
      <c r="BJ966" s="138">
        <v>0</v>
      </c>
      <c r="BK966" s="61">
        <v>0</v>
      </c>
      <c r="BL966" s="61">
        <v>0</v>
      </c>
      <c r="BM966" s="61">
        <v>0</v>
      </c>
      <c r="BN966" s="61">
        <v>0</v>
      </c>
      <c r="BO966" s="61">
        <v>0</v>
      </c>
    </row>
    <row r="967" spans="3:67" ht="20.100000000000001" customHeight="1">
      <c r="C967" s="54">
        <v>63200201</v>
      </c>
      <c r="D967" s="53" t="s">
        <v>1091</v>
      </c>
      <c r="E967" s="54">
        <v>1</v>
      </c>
      <c r="F967" s="54">
        <v>63200201</v>
      </c>
      <c r="G967" s="54">
        <v>0</v>
      </c>
      <c r="H967" s="72">
        <v>0</v>
      </c>
      <c r="I967" s="65">
        <v>1</v>
      </c>
      <c r="J967" s="65">
        <v>0</v>
      </c>
      <c r="K967" s="54">
        <v>0</v>
      </c>
      <c r="L967" s="54">
        <v>0</v>
      </c>
      <c r="M967" s="54">
        <v>0</v>
      </c>
      <c r="N967" s="54">
        <v>2</v>
      </c>
      <c r="O967" s="54">
        <v>1</v>
      </c>
      <c r="P967" s="54">
        <v>0.5</v>
      </c>
      <c r="Q967" s="54">
        <v>0</v>
      </c>
      <c r="R967" s="61">
        <v>0</v>
      </c>
      <c r="S967" s="54">
        <v>0</v>
      </c>
      <c r="T967" s="54">
        <v>1</v>
      </c>
      <c r="U967" s="54">
        <v>2</v>
      </c>
      <c r="V967" s="54">
        <v>0</v>
      </c>
      <c r="W967" s="65">
        <v>0</v>
      </c>
      <c r="X967" s="65">
        <v>0</v>
      </c>
      <c r="Y967" s="54">
        <v>0</v>
      </c>
      <c r="Z967" s="54">
        <v>0</v>
      </c>
      <c r="AA967" s="54">
        <v>0</v>
      </c>
      <c r="AB967" s="54">
        <v>0</v>
      </c>
      <c r="AC967" s="54">
        <v>0</v>
      </c>
      <c r="AD967" s="54">
        <v>18</v>
      </c>
      <c r="AE967" s="54">
        <v>0</v>
      </c>
      <c r="AF967" s="54">
        <v>0</v>
      </c>
      <c r="AG967" s="61">
        <v>2</v>
      </c>
      <c r="AH967" s="61">
        <v>0</v>
      </c>
      <c r="AI967" s="61">
        <v>0</v>
      </c>
      <c r="AJ967" s="61">
        <v>0</v>
      </c>
      <c r="AK967" s="54">
        <v>0</v>
      </c>
      <c r="AL967" s="54">
        <v>0</v>
      </c>
      <c r="AM967" s="54">
        <v>0</v>
      </c>
      <c r="AN967" s="54">
        <v>0</v>
      </c>
      <c r="AO967" s="54">
        <v>1000</v>
      </c>
      <c r="AP967" s="54">
        <v>0</v>
      </c>
      <c r="AQ967" s="54">
        <v>0</v>
      </c>
      <c r="AR967" s="61"/>
      <c r="AS967" s="54" t="s">
        <v>156</v>
      </c>
      <c r="AT967" s="53" t="s">
        <v>156</v>
      </c>
      <c r="AU967" s="54" t="s">
        <v>821</v>
      </c>
      <c r="AV967" s="65">
        <v>0</v>
      </c>
      <c r="AW967" s="65">
        <v>0</v>
      </c>
      <c r="AX967" s="53" t="s">
        <v>158</v>
      </c>
      <c r="AY967" s="54" t="s">
        <v>156</v>
      </c>
      <c r="AZ967" s="72">
        <v>0</v>
      </c>
      <c r="BA967" s="72">
        <v>0</v>
      </c>
      <c r="BB967" s="73" t="s">
        <v>1092</v>
      </c>
      <c r="BC967" s="54">
        <v>0</v>
      </c>
      <c r="BD967" s="54">
        <v>0</v>
      </c>
      <c r="BE967" s="54">
        <v>0</v>
      </c>
      <c r="BF967" s="54">
        <v>0</v>
      </c>
      <c r="BG967" s="54">
        <v>0</v>
      </c>
      <c r="BH967" s="54">
        <v>0</v>
      </c>
      <c r="BI967" s="84">
        <v>0</v>
      </c>
      <c r="BJ967" s="61">
        <v>0</v>
      </c>
      <c r="BK967" s="61">
        <v>0</v>
      </c>
      <c r="BL967" s="61">
        <v>0</v>
      </c>
      <c r="BM967" s="61">
        <v>0</v>
      </c>
      <c r="BN967" s="61">
        <v>0</v>
      </c>
      <c r="BO967" s="61">
        <v>0</v>
      </c>
    </row>
    <row r="968" spans="3:67" ht="20.100000000000001" customHeight="1">
      <c r="C968" s="54">
        <v>63200202</v>
      </c>
      <c r="D968" s="53" t="s">
        <v>1093</v>
      </c>
      <c r="E968" s="54">
        <v>1</v>
      </c>
      <c r="F968" s="54">
        <v>1000004</v>
      </c>
      <c r="G968" s="54">
        <v>0</v>
      </c>
      <c r="H968" s="72">
        <v>0</v>
      </c>
      <c r="I968" s="65">
        <v>1</v>
      </c>
      <c r="J968" s="65">
        <v>0</v>
      </c>
      <c r="K968" s="54">
        <v>0</v>
      </c>
      <c r="L968" s="54">
        <v>0</v>
      </c>
      <c r="M968" s="54">
        <v>0</v>
      </c>
      <c r="N968" s="54">
        <v>8</v>
      </c>
      <c r="O968" s="54">
        <v>8</v>
      </c>
      <c r="P968" s="54">
        <v>4</v>
      </c>
      <c r="Q968" s="54">
        <v>0</v>
      </c>
      <c r="R968" s="61">
        <v>0</v>
      </c>
      <c r="S968" s="54">
        <v>0</v>
      </c>
      <c r="T968" s="54">
        <v>1</v>
      </c>
      <c r="U968" s="54">
        <v>0</v>
      </c>
      <c r="V968" s="54">
        <v>0</v>
      </c>
      <c r="W968" s="65">
        <v>0</v>
      </c>
      <c r="X968" s="65">
        <v>0</v>
      </c>
      <c r="Y968" s="54">
        <v>0</v>
      </c>
      <c r="Z968" s="54">
        <v>0</v>
      </c>
      <c r="AA968" s="54">
        <v>0</v>
      </c>
      <c r="AB968" s="54">
        <v>0</v>
      </c>
      <c r="AC968" s="54">
        <v>0</v>
      </c>
      <c r="AD968" s="54">
        <v>0</v>
      </c>
      <c r="AE968" s="54">
        <v>0</v>
      </c>
      <c r="AF968" s="54" t="s">
        <v>156</v>
      </c>
      <c r="AG968" s="61">
        <v>0</v>
      </c>
      <c r="AH968" s="61">
        <v>0</v>
      </c>
      <c r="AI968" s="61">
        <v>0</v>
      </c>
      <c r="AJ968" s="61">
        <v>0</v>
      </c>
      <c r="AK968" s="54">
        <v>0</v>
      </c>
      <c r="AL968" s="54">
        <v>0</v>
      </c>
      <c r="AM968" s="54">
        <v>0</v>
      </c>
      <c r="AN968" s="54">
        <v>0</v>
      </c>
      <c r="AO968" s="54">
        <v>0</v>
      </c>
      <c r="AP968" s="54">
        <v>0</v>
      </c>
      <c r="AQ968" s="54">
        <v>0</v>
      </c>
      <c r="AR968" s="61">
        <v>0</v>
      </c>
      <c r="AS968" s="54" t="s">
        <v>156</v>
      </c>
      <c r="AT968" s="53" t="s">
        <v>156</v>
      </c>
      <c r="AU968" s="54">
        <v>0</v>
      </c>
      <c r="AV968" s="65">
        <v>0</v>
      </c>
      <c r="AW968" s="65">
        <v>0</v>
      </c>
      <c r="AX968" s="53" t="s">
        <v>156</v>
      </c>
      <c r="AY968" s="54" t="s">
        <v>1094</v>
      </c>
      <c r="AZ968" s="72"/>
      <c r="BA968" s="72">
        <v>1</v>
      </c>
      <c r="BB968" s="73" t="s">
        <v>1095</v>
      </c>
      <c r="BC968" s="54">
        <v>0</v>
      </c>
      <c r="BD968" s="54">
        <v>0</v>
      </c>
      <c r="BE968" s="54">
        <v>0</v>
      </c>
      <c r="BF968" s="54">
        <v>0</v>
      </c>
      <c r="BG968" s="54">
        <v>0</v>
      </c>
      <c r="BH968" s="54">
        <v>0</v>
      </c>
      <c r="BI968" s="84">
        <v>0</v>
      </c>
      <c r="BJ968" s="61">
        <v>0</v>
      </c>
      <c r="BK968" s="61">
        <v>0</v>
      </c>
      <c r="BL968" s="61">
        <v>0</v>
      </c>
      <c r="BM968" s="61">
        <v>0</v>
      </c>
      <c r="BN968" s="61">
        <v>0</v>
      </c>
      <c r="BO968" s="61">
        <v>0</v>
      </c>
    </row>
    <row r="969" spans="3:67" ht="20.100000000000001" customHeight="1">
      <c r="C969" s="54">
        <v>63200203</v>
      </c>
      <c r="D969" s="53" t="s">
        <v>1096</v>
      </c>
      <c r="E969" s="54">
        <v>1</v>
      </c>
      <c r="F969" s="54">
        <v>1000004</v>
      </c>
      <c r="G969" s="54">
        <v>0</v>
      </c>
      <c r="H969" s="72">
        <v>0</v>
      </c>
      <c r="I969" s="65">
        <v>1</v>
      </c>
      <c r="J969" s="65">
        <v>0</v>
      </c>
      <c r="K969" s="54">
        <v>0</v>
      </c>
      <c r="L969" s="54">
        <v>0</v>
      </c>
      <c r="M969" s="54">
        <v>0</v>
      </c>
      <c r="N969" s="54">
        <v>8</v>
      </c>
      <c r="O969" s="54">
        <v>8</v>
      </c>
      <c r="P969" s="54">
        <v>4</v>
      </c>
      <c r="Q969" s="54">
        <v>0</v>
      </c>
      <c r="R969" s="61">
        <v>0</v>
      </c>
      <c r="S969" s="54">
        <v>0</v>
      </c>
      <c r="T969" s="54">
        <v>1</v>
      </c>
      <c r="U969" s="54">
        <v>0</v>
      </c>
      <c r="V969" s="54">
        <v>0</v>
      </c>
      <c r="W969" s="65">
        <v>0</v>
      </c>
      <c r="X969" s="65">
        <v>0</v>
      </c>
      <c r="Y969" s="54">
        <v>0</v>
      </c>
      <c r="Z969" s="54">
        <v>0</v>
      </c>
      <c r="AA969" s="54">
        <v>0</v>
      </c>
      <c r="AB969" s="54">
        <v>0</v>
      </c>
      <c r="AC969" s="54">
        <v>0</v>
      </c>
      <c r="AD969" s="54">
        <v>0</v>
      </c>
      <c r="AE969" s="54">
        <v>0</v>
      </c>
      <c r="AF969" s="54" t="s">
        <v>156</v>
      </c>
      <c r="AG969" s="61">
        <v>0</v>
      </c>
      <c r="AH969" s="61">
        <v>0</v>
      </c>
      <c r="AI969" s="61">
        <v>0</v>
      </c>
      <c r="AJ969" s="61">
        <v>0</v>
      </c>
      <c r="AK969" s="54">
        <v>0</v>
      </c>
      <c r="AL969" s="54">
        <v>0</v>
      </c>
      <c r="AM969" s="54">
        <v>0</v>
      </c>
      <c r="AN969" s="54">
        <v>0</v>
      </c>
      <c r="AO969" s="54">
        <v>0</v>
      </c>
      <c r="AP969" s="54">
        <v>0</v>
      </c>
      <c r="AQ969" s="54">
        <v>0</v>
      </c>
      <c r="AR969" s="61">
        <v>0</v>
      </c>
      <c r="AS969" s="54" t="s">
        <v>156</v>
      </c>
      <c r="AT969" s="53" t="s">
        <v>156</v>
      </c>
      <c r="AU969" s="54">
        <v>0</v>
      </c>
      <c r="AV969" s="65">
        <v>0</v>
      </c>
      <c r="AW969" s="65">
        <v>0</v>
      </c>
      <c r="AX969" s="53" t="s">
        <v>156</v>
      </c>
      <c r="AY969" s="54" t="s">
        <v>1097</v>
      </c>
      <c r="AZ969" s="72"/>
      <c r="BA969" s="72">
        <v>1</v>
      </c>
      <c r="BB969" s="73" t="s">
        <v>1098</v>
      </c>
      <c r="BC969" s="54">
        <v>0</v>
      </c>
      <c r="BD969" s="54">
        <v>0</v>
      </c>
      <c r="BE969" s="54">
        <v>0</v>
      </c>
      <c r="BF969" s="54">
        <v>0</v>
      </c>
      <c r="BG969" s="54">
        <v>0</v>
      </c>
      <c r="BH969" s="54">
        <v>0</v>
      </c>
      <c r="BI969" s="84">
        <v>0</v>
      </c>
      <c r="BJ969" s="61">
        <v>0</v>
      </c>
      <c r="BK969" s="61">
        <v>0</v>
      </c>
      <c r="BL969" s="61">
        <v>0</v>
      </c>
      <c r="BM969" s="61">
        <v>0</v>
      </c>
      <c r="BN969" s="61">
        <v>0</v>
      </c>
      <c r="BO969" s="61">
        <v>0</v>
      </c>
    </row>
    <row r="970" spans="3:67" ht="20.100000000000001" customHeight="1">
      <c r="C970" s="54">
        <v>63200204</v>
      </c>
      <c r="D970" s="81" t="s">
        <v>693</v>
      </c>
      <c r="E970" s="54">
        <v>1</v>
      </c>
      <c r="F970" s="65">
        <v>62012201</v>
      </c>
      <c r="G970" s="65">
        <v>0</v>
      </c>
      <c r="H970" s="72">
        <v>0</v>
      </c>
      <c r="I970" s="54">
        <v>3</v>
      </c>
      <c r="J970" s="54">
        <v>2</v>
      </c>
      <c r="K970" s="54">
        <v>0</v>
      </c>
      <c r="L970" s="65">
        <v>0</v>
      </c>
      <c r="M970" s="65">
        <v>0</v>
      </c>
      <c r="N970" s="65">
        <v>2</v>
      </c>
      <c r="O970" s="65">
        <v>15</v>
      </c>
      <c r="P970" s="65">
        <v>1</v>
      </c>
      <c r="Q970" s="65">
        <v>0</v>
      </c>
      <c r="R970" s="61">
        <v>0</v>
      </c>
      <c r="S970" s="72">
        <v>0</v>
      </c>
      <c r="T970" s="54">
        <v>1</v>
      </c>
      <c r="U970" s="65">
        <v>2</v>
      </c>
      <c r="V970" s="65">
        <v>0</v>
      </c>
      <c r="W970" s="65">
        <v>2</v>
      </c>
      <c r="X970" s="65">
        <v>750</v>
      </c>
      <c r="Y970" s="65">
        <v>0</v>
      </c>
      <c r="Z970" s="65">
        <v>0</v>
      </c>
      <c r="AA970" s="65">
        <v>0</v>
      </c>
      <c r="AB970" s="65">
        <v>0</v>
      </c>
      <c r="AC970" s="65">
        <v>0</v>
      </c>
      <c r="AD970" s="65">
        <v>12</v>
      </c>
      <c r="AE970" s="65">
        <v>1</v>
      </c>
      <c r="AF970" s="65">
        <v>3.5</v>
      </c>
      <c r="AG970" s="61">
        <v>0</v>
      </c>
      <c r="AH970" s="61">
        <v>0</v>
      </c>
      <c r="AI970" s="61">
        <v>0</v>
      </c>
      <c r="AJ970" s="61">
        <v>4</v>
      </c>
      <c r="AK970" s="65">
        <v>0</v>
      </c>
      <c r="AL970" s="65">
        <v>0</v>
      </c>
      <c r="AM970" s="65">
        <v>0</v>
      </c>
      <c r="AN970" s="65">
        <v>0.25</v>
      </c>
      <c r="AO970" s="65">
        <v>2000</v>
      </c>
      <c r="AP970" s="65">
        <v>0</v>
      </c>
      <c r="AQ970" s="65">
        <v>0</v>
      </c>
      <c r="AR970" s="61">
        <v>0</v>
      </c>
      <c r="AS970" s="65">
        <v>90503131</v>
      </c>
      <c r="AT970" s="81" t="s">
        <v>157</v>
      </c>
      <c r="AU970" s="65" t="s">
        <v>347</v>
      </c>
      <c r="AV970" s="65">
        <v>10000009</v>
      </c>
      <c r="AW970" s="65">
        <v>21100050</v>
      </c>
      <c r="AX970" s="81" t="s">
        <v>158</v>
      </c>
      <c r="AY970" s="81">
        <v>0</v>
      </c>
      <c r="AZ970" s="72">
        <v>0</v>
      </c>
      <c r="BA970" s="72">
        <v>1</v>
      </c>
      <c r="BB970" s="129" t="s">
        <v>1099</v>
      </c>
      <c r="BC970" s="65">
        <v>0</v>
      </c>
      <c r="BD970" s="54">
        <v>0</v>
      </c>
      <c r="BE970" s="65">
        <v>0</v>
      </c>
      <c r="BF970" s="65">
        <v>0</v>
      </c>
      <c r="BG970" s="65">
        <v>0</v>
      </c>
      <c r="BH970" s="65">
        <v>0</v>
      </c>
      <c r="BI970" s="84">
        <v>0</v>
      </c>
      <c r="BJ970" s="61">
        <v>1</v>
      </c>
      <c r="BK970" s="61">
        <v>0</v>
      </c>
      <c r="BL970" s="61">
        <v>0</v>
      </c>
      <c r="BM970" s="61">
        <v>0</v>
      </c>
      <c r="BN970" s="61">
        <v>0</v>
      </c>
      <c r="BO970" s="61">
        <v>0</v>
      </c>
    </row>
    <row r="971" spans="3:67" ht="20.100000000000001" customHeight="1">
      <c r="C971" s="96">
        <v>63200205</v>
      </c>
      <c r="D971" s="140" t="s">
        <v>1052</v>
      </c>
      <c r="E971" s="103">
        <v>1</v>
      </c>
      <c r="F971" s="103">
        <v>63001004</v>
      </c>
      <c r="G971" s="103">
        <v>0</v>
      </c>
      <c r="H971" s="103">
        <v>0</v>
      </c>
      <c r="I971" s="14">
        <v>1</v>
      </c>
      <c r="J971" s="14">
        <v>0</v>
      </c>
      <c r="K971" s="11">
        <v>0</v>
      </c>
      <c r="L971" s="103">
        <v>0</v>
      </c>
      <c r="M971" s="103">
        <v>0</v>
      </c>
      <c r="N971" s="103">
        <v>2</v>
      </c>
      <c r="O971" s="103">
        <v>5</v>
      </c>
      <c r="P971" s="103">
        <v>0.5</v>
      </c>
      <c r="Q971" s="103">
        <v>0</v>
      </c>
      <c r="R971" s="6">
        <v>0</v>
      </c>
      <c r="S971" s="103">
        <v>0</v>
      </c>
      <c r="T971" s="103">
        <v>1</v>
      </c>
      <c r="U971" s="103">
        <v>2</v>
      </c>
      <c r="V971" s="103">
        <v>0</v>
      </c>
      <c r="W971" s="103">
        <v>0</v>
      </c>
      <c r="X971" s="103">
        <v>0</v>
      </c>
      <c r="Y971" s="103">
        <v>0</v>
      </c>
      <c r="Z971" s="103">
        <v>0</v>
      </c>
      <c r="AA971" s="103">
        <v>0</v>
      </c>
      <c r="AB971" s="11">
        <v>0</v>
      </c>
      <c r="AC971" s="103">
        <v>0</v>
      </c>
      <c r="AD971" s="103">
        <v>0</v>
      </c>
      <c r="AE971" s="103">
        <v>0</v>
      </c>
      <c r="AF971" s="103">
        <v>0</v>
      </c>
      <c r="AG971" s="103">
        <v>0</v>
      </c>
      <c r="AH971" s="103">
        <v>0</v>
      </c>
      <c r="AI971" s="6">
        <v>0</v>
      </c>
      <c r="AJ971" s="103">
        <v>0</v>
      </c>
      <c r="AK971" s="103">
        <v>0</v>
      </c>
      <c r="AL971" s="103">
        <v>0</v>
      </c>
      <c r="AM971" s="103">
        <v>0</v>
      </c>
      <c r="AN971" s="11">
        <v>0</v>
      </c>
      <c r="AO971" s="103">
        <v>1000</v>
      </c>
      <c r="AP971" s="103">
        <v>0</v>
      </c>
      <c r="AQ971" s="103">
        <v>0</v>
      </c>
      <c r="AR971" s="103">
        <v>90503121</v>
      </c>
      <c r="AS971" s="103" t="s">
        <v>156</v>
      </c>
      <c r="AT971" s="140" t="s">
        <v>156</v>
      </c>
      <c r="AU971" s="96" t="s">
        <v>821</v>
      </c>
      <c r="AV971" s="103">
        <v>0</v>
      </c>
      <c r="AW971" s="103">
        <v>0</v>
      </c>
      <c r="AX971" s="140" t="s">
        <v>158</v>
      </c>
      <c r="AY971" s="140" t="s">
        <v>156</v>
      </c>
      <c r="AZ971" s="103">
        <v>0</v>
      </c>
      <c r="BA971" s="103">
        <v>1</v>
      </c>
      <c r="BB971" s="154" t="s">
        <v>1100</v>
      </c>
      <c r="BC971" s="103">
        <v>0</v>
      </c>
      <c r="BD971" s="11">
        <v>0</v>
      </c>
      <c r="BE971" s="103">
        <v>0</v>
      </c>
      <c r="BF971" s="103">
        <v>0</v>
      </c>
      <c r="BG971" s="103">
        <v>0</v>
      </c>
      <c r="BH971" s="103">
        <v>0</v>
      </c>
      <c r="BI971" s="9">
        <v>0</v>
      </c>
      <c r="BJ971" s="6">
        <v>1</v>
      </c>
      <c r="BK971" s="6">
        <v>0</v>
      </c>
      <c r="BL971" s="6">
        <v>0</v>
      </c>
      <c r="BM971" s="6">
        <v>0</v>
      </c>
      <c r="BN971" s="6">
        <v>0</v>
      </c>
      <c r="BO971" s="6">
        <v>0</v>
      </c>
    </row>
    <row r="972" spans="3:67" ht="20.100000000000001" customHeight="1">
      <c r="C972" s="96">
        <v>63201001</v>
      </c>
      <c r="D972" s="97" t="s">
        <v>1101</v>
      </c>
      <c r="E972" s="96">
        <v>1</v>
      </c>
      <c r="F972" s="96">
        <v>63003001</v>
      </c>
      <c r="G972" s="96">
        <v>0</v>
      </c>
      <c r="H972" s="98">
        <v>0</v>
      </c>
      <c r="I972" s="100">
        <v>1</v>
      </c>
      <c r="J972" s="100">
        <v>0</v>
      </c>
      <c r="K972" s="96">
        <v>0</v>
      </c>
      <c r="L972" s="96">
        <v>0</v>
      </c>
      <c r="M972" s="96">
        <v>0</v>
      </c>
      <c r="N972" s="96">
        <v>2</v>
      </c>
      <c r="O972" s="96">
        <v>12</v>
      </c>
      <c r="P972" s="96">
        <v>1</v>
      </c>
      <c r="Q972" s="96">
        <v>0</v>
      </c>
      <c r="R972" s="99">
        <v>0</v>
      </c>
      <c r="S972" s="96">
        <v>0</v>
      </c>
      <c r="T972" s="96">
        <v>1</v>
      </c>
      <c r="U972" s="96">
        <v>2</v>
      </c>
      <c r="V972" s="96">
        <v>0</v>
      </c>
      <c r="W972" s="100">
        <v>0</v>
      </c>
      <c r="X972" s="100">
        <v>0</v>
      </c>
      <c r="Y972" s="96">
        <v>0</v>
      </c>
      <c r="Z972" s="96">
        <v>0</v>
      </c>
      <c r="AA972" s="96">
        <v>0</v>
      </c>
      <c r="AB972" s="96">
        <v>1</v>
      </c>
      <c r="AC972" s="96">
        <v>0</v>
      </c>
      <c r="AD972" s="96">
        <v>60</v>
      </c>
      <c r="AE972" s="96">
        <v>1</v>
      </c>
      <c r="AF972" s="96">
        <v>10</v>
      </c>
      <c r="AG972" s="99">
        <v>0</v>
      </c>
      <c r="AH972" s="99">
        <v>0</v>
      </c>
      <c r="AI972" s="99">
        <v>0</v>
      </c>
      <c r="AJ972" s="99">
        <v>0</v>
      </c>
      <c r="AK972" s="96">
        <v>0</v>
      </c>
      <c r="AL972" s="96">
        <v>0</v>
      </c>
      <c r="AM972" s="96">
        <v>0</v>
      </c>
      <c r="AN972" s="96">
        <v>0</v>
      </c>
      <c r="AO972" s="96">
        <v>50000</v>
      </c>
      <c r="AP972" s="96">
        <v>0</v>
      </c>
      <c r="AQ972" s="96">
        <v>0</v>
      </c>
      <c r="AR972" s="99">
        <v>90503003</v>
      </c>
      <c r="AS972" s="96">
        <v>90503003</v>
      </c>
      <c r="AT972" s="97" t="s">
        <v>156</v>
      </c>
      <c r="AU972" s="96">
        <v>0</v>
      </c>
      <c r="AV972" s="100">
        <v>0</v>
      </c>
      <c r="AW972" s="100">
        <v>0</v>
      </c>
      <c r="AX972" s="97" t="s">
        <v>1026</v>
      </c>
      <c r="AY972" s="96">
        <v>0</v>
      </c>
      <c r="AZ972" s="98">
        <v>0</v>
      </c>
      <c r="BA972" s="98">
        <v>0</v>
      </c>
      <c r="BB972" s="128" t="s">
        <v>1102</v>
      </c>
      <c r="BC972" s="96">
        <v>0</v>
      </c>
      <c r="BD972" s="96">
        <v>0</v>
      </c>
      <c r="BE972" s="96">
        <v>0</v>
      </c>
      <c r="BF972" s="96">
        <v>0</v>
      </c>
      <c r="BG972" s="96">
        <v>0</v>
      </c>
      <c r="BH972" s="96">
        <v>0</v>
      </c>
      <c r="BI972" s="102">
        <v>0</v>
      </c>
      <c r="BJ972" s="99">
        <v>1</v>
      </c>
      <c r="BK972" s="99">
        <v>0</v>
      </c>
      <c r="BL972" s="99">
        <v>0</v>
      </c>
      <c r="BM972" s="99">
        <v>0</v>
      </c>
      <c r="BN972" s="99">
        <v>0</v>
      </c>
      <c r="BO972" s="99">
        <v>0</v>
      </c>
    </row>
    <row r="973" spans="3:67" ht="20.100000000000001" customHeight="1">
      <c r="C973" s="96">
        <v>63201002</v>
      </c>
      <c r="D973" s="97" t="s">
        <v>1059</v>
      </c>
      <c r="E973" s="96">
        <v>1</v>
      </c>
      <c r="F973" s="96">
        <v>63001003</v>
      </c>
      <c r="G973" s="96">
        <v>0</v>
      </c>
      <c r="H973" s="98">
        <v>0</v>
      </c>
      <c r="I973" s="100">
        <v>1</v>
      </c>
      <c r="J973" s="100">
        <v>0</v>
      </c>
      <c r="K973" s="96">
        <v>0</v>
      </c>
      <c r="L973" s="96">
        <v>0</v>
      </c>
      <c r="M973" s="96">
        <v>0</v>
      </c>
      <c r="N973" s="96">
        <v>2</v>
      </c>
      <c r="O973" s="96">
        <v>0</v>
      </c>
      <c r="P973" s="96">
        <v>0</v>
      </c>
      <c r="Q973" s="96">
        <v>0</v>
      </c>
      <c r="R973" s="99">
        <v>0</v>
      </c>
      <c r="S973" s="96">
        <v>0</v>
      </c>
      <c r="T973" s="96">
        <v>1</v>
      </c>
      <c r="U973" s="96">
        <v>0</v>
      </c>
      <c r="V973" s="96">
        <v>0</v>
      </c>
      <c r="W973" s="100">
        <v>0</v>
      </c>
      <c r="X973" s="100">
        <v>0</v>
      </c>
      <c r="Y973" s="96">
        <v>0</v>
      </c>
      <c r="Z973" s="96">
        <v>0</v>
      </c>
      <c r="AA973" s="96">
        <v>0</v>
      </c>
      <c r="AB973" s="96">
        <v>1</v>
      </c>
      <c r="AC973" s="96">
        <v>0</v>
      </c>
      <c r="AD973" s="96">
        <v>0</v>
      </c>
      <c r="AE973" s="96">
        <v>0</v>
      </c>
      <c r="AF973" s="96" t="s">
        <v>156</v>
      </c>
      <c r="AG973" s="99">
        <v>0</v>
      </c>
      <c r="AH973" s="99">
        <v>0</v>
      </c>
      <c r="AI973" s="99">
        <v>0</v>
      </c>
      <c r="AJ973" s="99">
        <v>0</v>
      </c>
      <c r="AK973" s="96">
        <v>0</v>
      </c>
      <c r="AL973" s="96">
        <v>0</v>
      </c>
      <c r="AM973" s="96">
        <v>0</v>
      </c>
      <c r="AN973" s="96">
        <v>0</v>
      </c>
      <c r="AO973" s="96">
        <v>0</v>
      </c>
      <c r="AP973" s="96">
        <v>0</v>
      </c>
      <c r="AQ973" s="96">
        <v>0</v>
      </c>
      <c r="AR973" s="99">
        <v>0</v>
      </c>
      <c r="AS973" s="96" t="s">
        <v>156</v>
      </c>
      <c r="AT973" s="97" t="s">
        <v>156</v>
      </c>
      <c r="AU973" s="96">
        <v>0</v>
      </c>
      <c r="AV973" s="100">
        <v>0</v>
      </c>
      <c r="AW973" s="100">
        <v>0</v>
      </c>
      <c r="AX973" s="97" t="s">
        <v>156</v>
      </c>
      <c r="AY973" s="96">
        <v>0</v>
      </c>
      <c r="AZ973" s="98"/>
      <c r="BA973" s="98"/>
      <c r="BB973" s="128" t="s">
        <v>1060</v>
      </c>
      <c r="BC973" s="96">
        <v>0</v>
      </c>
      <c r="BD973" s="96">
        <v>0</v>
      </c>
      <c r="BE973" s="96">
        <v>0</v>
      </c>
      <c r="BF973" s="96">
        <v>0</v>
      </c>
      <c r="BG973" s="96">
        <v>0</v>
      </c>
      <c r="BH973" s="96">
        <v>0</v>
      </c>
      <c r="BI973" s="102">
        <v>0</v>
      </c>
      <c r="BJ973" s="99">
        <v>0</v>
      </c>
      <c r="BK973" s="99">
        <v>0</v>
      </c>
      <c r="BL973" s="99">
        <v>0</v>
      </c>
      <c r="BM973" s="99">
        <v>0</v>
      </c>
      <c r="BN973" s="99">
        <v>0</v>
      </c>
      <c r="BO973" s="99">
        <v>0</v>
      </c>
    </row>
    <row r="974" spans="3:67" ht="20.100000000000001" customHeight="1">
      <c r="C974" s="96">
        <v>63201003</v>
      </c>
      <c r="D974" s="97" t="s">
        <v>1103</v>
      </c>
      <c r="E974" s="96">
        <v>1</v>
      </c>
      <c r="F974" s="96">
        <v>1000005</v>
      </c>
      <c r="G974" s="96">
        <v>0</v>
      </c>
      <c r="H974" s="98">
        <v>0</v>
      </c>
      <c r="I974" s="100">
        <v>1</v>
      </c>
      <c r="J974" s="100">
        <v>0</v>
      </c>
      <c r="K974" s="96">
        <v>0</v>
      </c>
      <c r="L974" s="96">
        <v>0</v>
      </c>
      <c r="M974" s="96">
        <v>0</v>
      </c>
      <c r="N974" s="96">
        <v>8</v>
      </c>
      <c r="O974" s="96">
        <v>8</v>
      </c>
      <c r="P974" s="96">
        <v>2</v>
      </c>
      <c r="Q974" s="96">
        <v>0</v>
      </c>
      <c r="R974" s="99">
        <v>0</v>
      </c>
      <c r="S974" s="96">
        <v>0</v>
      </c>
      <c r="T974" s="96">
        <v>1</v>
      </c>
      <c r="U974" s="96">
        <v>0</v>
      </c>
      <c r="V974" s="96">
        <v>0</v>
      </c>
      <c r="W974" s="100">
        <v>0</v>
      </c>
      <c r="X974" s="100">
        <v>0</v>
      </c>
      <c r="Y974" s="96">
        <v>0</v>
      </c>
      <c r="Z974" s="96">
        <v>0</v>
      </c>
      <c r="AA974" s="96">
        <v>0</v>
      </c>
      <c r="AB974" s="96">
        <v>1</v>
      </c>
      <c r="AC974" s="96">
        <v>0</v>
      </c>
      <c r="AD974" s="96">
        <v>0</v>
      </c>
      <c r="AE974" s="96">
        <v>0</v>
      </c>
      <c r="AF974" s="96" t="s">
        <v>156</v>
      </c>
      <c r="AG974" s="99">
        <v>0</v>
      </c>
      <c r="AH974" s="99">
        <v>0</v>
      </c>
      <c r="AI974" s="99">
        <v>0</v>
      </c>
      <c r="AJ974" s="99">
        <v>0</v>
      </c>
      <c r="AK974" s="96">
        <v>0</v>
      </c>
      <c r="AL974" s="96">
        <v>0</v>
      </c>
      <c r="AM974" s="96">
        <v>0</v>
      </c>
      <c r="AN974" s="96">
        <v>0</v>
      </c>
      <c r="AO974" s="96">
        <v>0</v>
      </c>
      <c r="AP974" s="96">
        <v>0</v>
      </c>
      <c r="AQ974" s="96">
        <v>0</v>
      </c>
      <c r="AR974" s="99">
        <v>90000006</v>
      </c>
      <c r="AS974" s="96" t="s">
        <v>156</v>
      </c>
      <c r="AT974" s="97" t="s">
        <v>156</v>
      </c>
      <c r="AU974" s="96">
        <v>0</v>
      </c>
      <c r="AV974" s="100">
        <v>0</v>
      </c>
      <c r="AW974" s="100">
        <v>0</v>
      </c>
      <c r="AX974" s="97" t="s">
        <v>156</v>
      </c>
      <c r="AY974" s="96" t="s">
        <v>1104</v>
      </c>
      <c r="AZ974" s="98"/>
      <c r="BA974" s="98"/>
      <c r="BB974" s="128" t="s">
        <v>1105</v>
      </c>
      <c r="BC974" s="96">
        <v>0</v>
      </c>
      <c r="BD974" s="96">
        <v>0</v>
      </c>
      <c r="BE974" s="96">
        <v>0</v>
      </c>
      <c r="BF974" s="96">
        <v>0</v>
      </c>
      <c r="BG974" s="96">
        <v>0</v>
      </c>
      <c r="BH974" s="96">
        <v>0</v>
      </c>
      <c r="BI974" s="102">
        <v>0</v>
      </c>
      <c r="BJ974" s="99">
        <v>0</v>
      </c>
      <c r="BK974" s="99">
        <v>0</v>
      </c>
      <c r="BL974" s="99">
        <v>0</v>
      </c>
      <c r="BM974" s="99">
        <v>0</v>
      </c>
      <c r="BN974" s="99">
        <v>0</v>
      </c>
      <c r="BO974" s="99">
        <v>0</v>
      </c>
    </row>
    <row r="975" spans="3:67" ht="20.100000000000001" customHeight="1">
      <c r="C975" s="96">
        <v>63201004</v>
      </c>
      <c r="D975" s="133" t="s">
        <v>2219</v>
      </c>
      <c r="E975" s="65">
        <v>1</v>
      </c>
      <c r="F975" s="125">
        <v>63001004</v>
      </c>
      <c r="G975" s="65">
        <v>0</v>
      </c>
      <c r="H975" s="72">
        <v>0</v>
      </c>
      <c r="I975" s="65">
        <v>1</v>
      </c>
      <c r="J975" s="65">
        <v>0</v>
      </c>
      <c r="K975" s="65">
        <v>0</v>
      </c>
      <c r="L975" s="54">
        <v>0</v>
      </c>
      <c r="M975" s="54">
        <v>0</v>
      </c>
      <c r="N975" s="54">
        <v>2</v>
      </c>
      <c r="O975" s="54">
        <v>10</v>
      </c>
      <c r="P975" s="54">
        <v>0.1</v>
      </c>
      <c r="Q975" s="54">
        <v>0</v>
      </c>
      <c r="R975" s="61">
        <v>0</v>
      </c>
      <c r="S975" s="54">
        <v>0</v>
      </c>
      <c r="T975" s="54">
        <v>1</v>
      </c>
      <c r="U975" s="54">
        <v>2</v>
      </c>
      <c r="V975" s="54">
        <v>0</v>
      </c>
      <c r="W975" s="54">
        <v>0</v>
      </c>
      <c r="X975" s="54">
        <v>0</v>
      </c>
      <c r="Y975" s="54">
        <v>0</v>
      </c>
      <c r="Z975" s="54">
        <v>0</v>
      </c>
      <c r="AA975" s="54">
        <v>0</v>
      </c>
      <c r="AB975" s="54">
        <v>1</v>
      </c>
      <c r="AC975" s="54">
        <v>0</v>
      </c>
      <c r="AD975" s="54">
        <v>3</v>
      </c>
      <c r="AE975" s="54">
        <v>0</v>
      </c>
      <c r="AF975" s="54">
        <v>0</v>
      </c>
      <c r="AG975" s="61">
        <v>1</v>
      </c>
      <c r="AH975" s="61">
        <v>0</v>
      </c>
      <c r="AI975" s="6">
        <v>0</v>
      </c>
      <c r="AJ975" s="61">
        <v>3</v>
      </c>
      <c r="AK975" s="54">
        <v>0</v>
      </c>
      <c r="AL975" s="54">
        <v>0</v>
      </c>
      <c r="AM975" s="54">
        <v>0</v>
      </c>
      <c r="AN975" s="65">
        <v>0</v>
      </c>
      <c r="AO975" s="54">
        <v>3000</v>
      </c>
      <c r="AP975" s="54">
        <v>0</v>
      </c>
      <c r="AQ975" s="54">
        <v>0</v>
      </c>
      <c r="AR975" s="61">
        <v>0</v>
      </c>
      <c r="AS975" s="54" t="s">
        <v>156</v>
      </c>
      <c r="AT975" s="53" t="s">
        <v>157</v>
      </c>
      <c r="AU975" s="54" t="s">
        <v>732</v>
      </c>
      <c r="AV975" s="65">
        <v>0</v>
      </c>
      <c r="AW975" s="65">
        <v>21101051</v>
      </c>
      <c r="AX975" s="53" t="s">
        <v>798</v>
      </c>
      <c r="AY975" s="199" t="s">
        <v>2305</v>
      </c>
      <c r="AZ975" s="72">
        <v>0</v>
      </c>
      <c r="BA975" s="72">
        <v>0</v>
      </c>
      <c r="BB975" s="134" t="s">
        <v>2227</v>
      </c>
      <c r="BC975" s="54">
        <v>0</v>
      </c>
      <c r="BD975" s="54">
        <v>0</v>
      </c>
      <c r="BE975" s="54">
        <v>0</v>
      </c>
      <c r="BF975" s="54">
        <v>0</v>
      </c>
      <c r="BG975" s="54">
        <v>0</v>
      </c>
      <c r="BH975" s="54">
        <v>0</v>
      </c>
      <c r="BI975" s="84">
        <v>0</v>
      </c>
      <c r="BJ975" s="6">
        <v>0</v>
      </c>
      <c r="BK975" s="6">
        <v>0</v>
      </c>
      <c r="BL975" s="6">
        <v>0</v>
      </c>
      <c r="BM975" s="6">
        <v>0</v>
      </c>
      <c r="BN975" s="6">
        <v>0</v>
      </c>
      <c r="BO975" s="6">
        <v>0</v>
      </c>
    </row>
    <row r="976" spans="3:67" ht="20.100000000000001" customHeight="1">
      <c r="C976" s="96">
        <v>63201005</v>
      </c>
      <c r="D976" s="133" t="s">
        <v>2219</v>
      </c>
      <c r="E976" s="125">
        <v>1</v>
      </c>
      <c r="F976" s="125">
        <v>63001004</v>
      </c>
      <c r="G976" s="125">
        <v>0</v>
      </c>
      <c r="H976" s="125">
        <v>0</v>
      </c>
      <c r="I976" s="100">
        <v>1</v>
      </c>
      <c r="J976" s="100">
        <v>0</v>
      </c>
      <c r="K976" s="96">
        <v>0</v>
      </c>
      <c r="L976" s="125">
        <v>0</v>
      </c>
      <c r="M976" s="125">
        <v>0</v>
      </c>
      <c r="N976" s="125">
        <v>2</v>
      </c>
      <c r="O976" s="125">
        <v>1</v>
      </c>
      <c r="P976" s="125">
        <v>0.1</v>
      </c>
      <c r="Q976" s="125">
        <v>0</v>
      </c>
      <c r="R976" s="99">
        <v>0</v>
      </c>
      <c r="S976" s="125">
        <v>0</v>
      </c>
      <c r="T976" s="125">
        <v>1</v>
      </c>
      <c r="U976" s="125">
        <v>2</v>
      </c>
      <c r="V976" s="125">
        <v>0</v>
      </c>
      <c r="W976" s="125">
        <v>0</v>
      </c>
      <c r="X976" s="125">
        <v>0</v>
      </c>
      <c r="Y976" s="125">
        <v>0</v>
      </c>
      <c r="Z976" s="125">
        <v>0</v>
      </c>
      <c r="AA976" s="125">
        <v>0</v>
      </c>
      <c r="AB976" s="96">
        <v>1</v>
      </c>
      <c r="AC976" s="125">
        <v>0</v>
      </c>
      <c r="AD976" s="125">
        <v>15</v>
      </c>
      <c r="AE976" s="125">
        <v>1</v>
      </c>
      <c r="AF976" s="125">
        <v>1</v>
      </c>
      <c r="AG976" s="125">
        <v>2</v>
      </c>
      <c r="AH976" s="125">
        <v>0</v>
      </c>
      <c r="AI976" s="99">
        <v>0</v>
      </c>
      <c r="AJ976" s="125">
        <v>2</v>
      </c>
      <c r="AK976" s="125">
        <v>0</v>
      </c>
      <c r="AL976" s="125">
        <v>0</v>
      </c>
      <c r="AM976" s="125">
        <v>0</v>
      </c>
      <c r="AN976" s="96">
        <v>0</v>
      </c>
      <c r="AO976" s="125">
        <v>10000</v>
      </c>
      <c r="AP976" s="125">
        <v>0.5</v>
      </c>
      <c r="AQ976" s="125">
        <v>0</v>
      </c>
      <c r="AR976" s="125">
        <v>0</v>
      </c>
      <c r="AS976" s="125" t="s">
        <v>156</v>
      </c>
      <c r="AT976" s="133"/>
      <c r="AU976" s="125">
        <v>0</v>
      </c>
      <c r="AV976" s="125">
        <v>0</v>
      </c>
      <c r="AW976" s="125">
        <v>0</v>
      </c>
      <c r="AX976" s="133" t="s">
        <v>158</v>
      </c>
      <c r="AY976" s="133" t="s">
        <v>156</v>
      </c>
      <c r="AZ976" s="125">
        <v>0</v>
      </c>
      <c r="BA976" s="125">
        <v>0</v>
      </c>
      <c r="BB976" s="134" t="s">
        <v>1106</v>
      </c>
      <c r="BC976" s="125">
        <v>0</v>
      </c>
      <c r="BD976" s="96">
        <v>0</v>
      </c>
      <c r="BE976" s="125">
        <v>0</v>
      </c>
      <c r="BF976" s="125">
        <v>0</v>
      </c>
      <c r="BG976" s="125">
        <v>0</v>
      </c>
      <c r="BH976" s="125">
        <v>0</v>
      </c>
      <c r="BI976" s="198" t="s">
        <v>1107</v>
      </c>
      <c r="BJ976" s="99">
        <v>0</v>
      </c>
      <c r="BK976" s="99">
        <v>0</v>
      </c>
      <c r="BL976" s="99">
        <v>0</v>
      </c>
      <c r="BM976" s="99">
        <v>0</v>
      </c>
      <c r="BN976" s="99">
        <v>0</v>
      </c>
      <c r="BO976" s="99">
        <v>0</v>
      </c>
    </row>
    <row r="977" spans="3:67" ht="20.100000000000001" customHeight="1">
      <c r="C977" s="96">
        <v>63202001</v>
      </c>
      <c r="D977" s="97" t="s">
        <v>1108</v>
      </c>
      <c r="E977" s="96">
        <v>1</v>
      </c>
      <c r="F977" s="96">
        <v>63003001</v>
      </c>
      <c r="G977" s="96">
        <v>0</v>
      </c>
      <c r="H977" s="98">
        <v>0</v>
      </c>
      <c r="I977" s="100">
        <v>1</v>
      </c>
      <c r="J977" s="100">
        <v>0</v>
      </c>
      <c r="K977" s="96">
        <v>0</v>
      </c>
      <c r="L977" s="96">
        <v>0</v>
      </c>
      <c r="M977" s="96">
        <v>0</v>
      </c>
      <c r="N977" s="96">
        <v>2</v>
      </c>
      <c r="O977" s="96">
        <v>12</v>
      </c>
      <c r="P977" s="96">
        <v>1</v>
      </c>
      <c r="Q977" s="96">
        <v>0</v>
      </c>
      <c r="R977" s="99">
        <v>0</v>
      </c>
      <c r="S977" s="96">
        <v>0</v>
      </c>
      <c r="T977" s="96">
        <v>1</v>
      </c>
      <c r="U977" s="96">
        <v>2</v>
      </c>
      <c r="V977" s="96">
        <v>0</v>
      </c>
      <c r="W977" s="100">
        <v>0</v>
      </c>
      <c r="X977" s="100">
        <v>0</v>
      </c>
      <c r="Y977" s="96">
        <v>0</v>
      </c>
      <c r="Z977" s="96">
        <v>0</v>
      </c>
      <c r="AA977" s="96">
        <v>0</v>
      </c>
      <c r="AB977" s="96">
        <v>1</v>
      </c>
      <c r="AC977" s="96">
        <v>0</v>
      </c>
      <c r="AD977" s="96">
        <v>60</v>
      </c>
      <c r="AE977" s="96">
        <v>1</v>
      </c>
      <c r="AF977" s="96">
        <v>10</v>
      </c>
      <c r="AG977" s="99">
        <v>0</v>
      </c>
      <c r="AH977" s="99">
        <v>0</v>
      </c>
      <c r="AI977" s="99">
        <v>0</v>
      </c>
      <c r="AJ977" s="99">
        <v>0</v>
      </c>
      <c r="AK977" s="96">
        <v>0</v>
      </c>
      <c r="AL977" s="96">
        <v>0</v>
      </c>
      <c r="AM977" s="96">
        <v>0</v>
      </c>
      <c r="AN977" s="96">
        <v>0</v>
      </c>
      <c r="AO977" s="96">
        <v>50000</v>
      </c>
      <c r="AP977" s="96">
        <v>0</v>
      </c>
      <c r="AQ977" s="96">
        <v>0</v>
      </c>
      <c r="AR977" s="99">
        <v>90503004</v>
      </c>
      <c r="AS977" s="96">
        <v>90503004</v>
      </c>
      <c r="AT977" s="97" t="s">
        <v>156</v>
      </c>
      <c r="AU977" s="96">
        <v>0</v>
      </c>
      <c r="AV977" s="100">
        <v>0</v>
      </c>
      <c r="AW977" s="100">
        <v>0</v>
      </c>
      <c r="AX977" s="97" t="s">
        <v>1026</v>
      </c>
      <c r="AY977" s="96">
        <v>0</v>
      </c>
      <c r="AZ977" s="98">
        <v>0</v>
      </c>
      <c r="BA977" s="98">
        <v>0</v>
      </c>
      <c r="BB977" s="128" t="s">
        <v>1109</v>
      </c>
      <c r="BC977" s="96">
        <v>0</v>
      </c>
      <c r="BD977" s="96">
        <v>0</v>
      </c>
      <c r="BE977" s="96">
        <v>0</v>
      </c>
      <c r="BF977" s="96">
        <v>0</v>
      </c>
      <c r="BG977" s="96">
        <v>0</v>
      </c>
      <c r="BH977" s="96">
        <v>0</v>
      </c>
      <c r="BI977" s="102">
        <v>0</v>
      </c>
      <c r="BJ977" s="99">
        <v>1</v>
      </c>
      <c r="BK977" s="99">
        <v>0</v>
      </c>
      <c r="BL977" s="99">
        <v>0</v>
      </c>
      <c r="BM977" s="99">
        <v>0</v>
      </c>
      <c r="BN977" s="99">
        <v>0</v>
      </c>
      <c r="BO977" s="99">
        <v>0</v>
      </c>
    </row>
    <row r="978" spans="3:67" ht="20.100000000000001" customHeight="1">
      <c r="C978" s="96">
        <v>63202002</v>
      </c>
      <c r="D978" s="97" t="s">
        <v>1031</v>
      </c>
      <c r="E978" s="96">
        <v>1</v>
      </c>
      <c r="F978" s="96">
        <v>63002002</v>
      </c>
      <c r="G978" s="96">
        <v>0</v>
      </c>
      <c r="H978" s="98">
        <v>0</v>
      </c>
      <c r="I978" s="100">
        <v>1</v>
      </c>
      <c r="J978" s="100">
        <v>0</v>
      </c>
      <c r="K978" s="96">
        <v>0</v>
      </c>
      <c r="L978" s="96">
        <v>0</v>
      </c>
      <c r="M978" s="96">
        <v>0</v>
      </c>
      <c r="N978" s="96">
        <v>2</v>
      </c>
      <c r="O978" s="96">
        <v>0</v>
      </c>
      <c r="P978" s="96">
        <v>0</v>
      </c>
      <c r="Q978" s="96">
        <v>0</v>
      </c>
      <c r="R978" s="99">
        <v>0</v>
      </c>
      <c r="S978" s="96">
        <v>0</v>
      </c>
      <c r="T978" s="96">
        <v>1</v>
      </c>
      <c r="U978" s="96">
        <v>0</v>
      </c>
      <c r="V978" s="96">
        <v>0</v>
      </c>
      <c r="W978" s="100">
        <v>0</v>
      </c>
      <c r="X978" s="100">
        <v>0</v>
      </c>
      <c r="Y978" s="96">
        <v>0</v>
      </c>
      <c r="Z978" s="96">
        <v>0</v>
      </c>
      <c r="AA978" s="96">
        <v>0</v>
      </c>
      <c r="AB978" s="96">
        <v>1</v>
      </c>
      <c r="AC978" s="96">
        <v>0</v>
      </c>
      <c r="AD978" s="96">
        <v>0</v>
      </c>
      <c r="AE978" s="96">
        <v>0</v>
      </c>
      <c r="AF978" s="96" t="s">
        <v>156</v>
      </c>
      <c r="AG978" s="99">
        <v>0</v>
      </c>
      <c r="AH978" s="99">
        <v>0</v>
      </c>
      <c r="AI978" s="99">
        <v>0</v>
      </c>
      <c r="AJ978" s="99">
        <v>0</v>
      </c>
      <c r="AK978" s="96">
        <v>0</v>
      </c>
      <c r="AL978" s="96">
        <v>0</v>
      </c>
      <c r="AM978" s="96">
        <v>0</v>
      </c>
      <c r="AN978" s="96">
        <v>0</v>
      </c>
      <c r="AO978" s="96">
        <v>0</v>
      </c>
      <c r="AP978" s="96">
        <v>0</v>
      </c>
      <c r="AQ978" s="96">
        <v>0</v>
      </c>
      <c r="AR978" s="99">
        <v>0</v>
      </c>
      <c r="AS978" s="96" t="s">
        <v>156</v>
      </c>
      <c r="AT978" s="97" t="s">
        <v>156</v>
      </c>
      <c r="AU978" s="96">
        <v>0</v>
      </c>
      <c r="AV978" s="100">
        <v>0</v>
      </c>
      <c r="AW978" s="100">
        <v>0</v>
      </c>
      <c r="AX978" s="97" t="s">
        <v>156</v>
      </c>
      <c r="AY978" s="96">
        <v>0</v>
      </c>
      <c r="AZ978" s="98"/>
      <c r="BA978" s="98"/>
      <c r="BB978" s="128" t="s">
        <v>1032</v>
      </c>
      <c r="BC978" s="96">
        <v>0</v>
      </c>
      <c r="BD978" s="96">
        <v>0</v>
      </c>
      <c r="BE978" s="96">
        <v>0</v>
      </c>
      <c r="BF978" s="96">
        <v>0</v>
      </c>
      <c r="BG978" s="96">
        <v>0</v>
      </c>
      <c r="BH978" s="96">
        <v>0</v>
      </c>
      <c r="BI978" s="102">
        <v>0</v>
      </c>
      <c r="BJ978" s="99">
        <v>0</v>
      </c>
      <c r="BK978" s="99">
        <v>0</v>
      </c>
      <c r="BL978" s="99">
        <v>0</v>
      </c>
      <c r="BM978" s="99">
        <v>0</v>
      </c>
      <c r="BN978" s="99">
        <v>0</v>
      </c>
      <c r="BO978" s="99">
        <v>0</v>
      </c>
    </row>
    <row r="979" spans="3:67" ht="20.100000000000001" customHeight="1">
      <c r="C979" s="96">
        <v>63202003</v>
      </c>
      <c r="D979" s="97" t="s">
        <v>1103</v>
      </c>
      <c r="E979" s="96">
        <v>1</v>
      </c>
      <c r="F979" s="96">
        <v>1000005</v>
      </c>
      <c r="G979" s="96">
        <v>0</v>
      </c>
      <c r="H979" s="98">
        <v>0</v>
      </c>
      <c r="I979" s="100">
        <v>1</v>
      </c>
      <c r="J979" s="100">
        <v>0</v>
      </c>
      <c r="K979" s="96">
        <v>0</v>
      </c>
      <c r="L979" s="96">
        <v>0</v>
      </c>
      <c r="M979" s="96">
        <v>0</v>
      </c>
      <c r="N979" s="96">
        <v>8</v>
      </c>
      <c r="O979" s="96">
        <v>8</v>
      </c>
      <c r="P979" s="96">
        <v>2</v>
      </c>
      <c r="Q979" s="96">
        <v>0</v>
      </c>
      <c r="R979" s="99">
        <v>0</v>
      </c>
      <c r="S979" s="96">
        <v>0</v>
      </c>
      <c r="T979" s="96">
        <v>1</v>
      </c>
      <c r="U979" s="96">
        <v>0</v>
      </c>
      <c r="V979" s="96">
        <v>0</v>
      </c>
      <c r="W979" s="100">
        <v>0</v>
      </c>
      <c r="X979" s="100">
        <v>0</v>
      </c>
      <c r="Y979" s="96">
        <v>0</v>
      </c>
      <c r="Z979" s="96">
        <v>0</v>
      </c>
      <c r="AA979" s="96">
        <v>0</v>
      </c>
      <c r="AB979" s="96">
        <v>1</v>
      </c>
      <c r="AC979" s="96">
        <v>0</v>
      </c>
      <c r="AD979" s="96">
        <v>0</v>
      </c>
      <c r="AE979" s="96">
        <v>0</v>
      </c>
      <c r="AF979" s="96" t="s">
        <v>156</v>
      </c>
      <c r="AG979" s="99">
        <v>0</v>
      </c>
      <c r="AH979" s="99">
        <v>0</v>
      </c>
      <c r="AI979" s="99">
        <v>0</v>
      </c>
      <c r="AJ979" s="99">
        <v>0</v>
      </c>
      <c r="AK979" s="96">
        <v>0</v>
      </c>
      <c r="AL979" s="96">
        <v>0</v>
      </c>
      <c r="AM979" s="96">
        <v>0</v>
      </c>
      <c r="AN979" s="96">
        <v>0</v>
      </c>
      <c r="AO979" s="96">
        <v>0</v>
      </c>
      <c r="AP979" s="96">
        <v>0</v>
      </c>
      <c r="AQ979" s="96">
        <v>0</v>
      </c>
      <c r="AR979" s="99">
        <v>90000006</v>
      </c>
      <c r="AS979" s="96" t="s">
        <v>156</v>
      </c>
      <c r="AT979" s="97" t="s">
        <v>156</v>
      </c>
      <c r="AU979" s="96">
        <v>0</v>
      </c>
      <c r="AV979" s="100">
        <v>0</v>
      </c>
      <c r="AW979" s="100">
        <v>0</v>
      </c>
      <c r="AX979" s="97" t="s">
        <v>156</v>
      </c>
      <c r="AY979" s="96" t="s">
        <v>2190</v>
      </c>
      <c r="AZ979" s="98"/>
      <c r="BA979" s="98"/>
      <c r="BB979" s="128" t="s">
        <v>2189</v>
      </c>
      <c r="BC979" s="96">
        <v>0</v>
      </c>
      <c r="BD979" s="96">
        <v>0</v>
      </c>
      <c r="BE979" s="96">
        <v>0</v>
      </c>
      <c r="BF979" s="96">
        <v>0</v>
      </c>
      <c r="BG979" s="96">
        <v>0</v>
      </c>
      <c r="BH979" s="96">
        <v>0</v>
      </c>
      <c r="BI979" s="102">
        <v>0</v>
      </c>
      <c r="BJ979" s="99">
        <v>0</v>
      </c>
      <c r="BK979" s="99">
        <v>0</v>
      </c>
      <c r="BL979" s="99">
        <v>0</v>
      </c>
      <c r="BM979" s="99">
        <v>0</v>
      </c>
      <c r="BN979" s="99">
        <v>0</v>
      </c>
      <c r="BO979" s="99">
        <v>0</v>
      </c>
    </row>
    <row r="980" spans="3:67" ht="20.100000000000001" customHeight="1">
      <c r="C980" s="96">
        <v>63202004</v>
      </c>
      <c r="D980" s="133" t="s">
        <v>1110</v>
      </c>
      <c r="E980" s="125">
        <v>1</v>
      </c>
      <c r="F980" s="125">
        <v>63001004</v>
      </c>
      <c r="G980" s="125">
        <v>0</v>
      </c>
      <c r="H980" s="125">
        <v>0</v>
      </c>
      <c r="I980" s="125">
        <v>1</v>
      </c>
      <c r="J980" s="125">
        <v>0</v>
      </c>
      <c r="K980" s="125">
        <v>0</v>
      </c>
      <c r="L980" s="125">
        <v>0</v>
      </c>
      <c r="M980" s="125">
        <v>0</v>
      </c>
      <c r="N980" s="125">
        <v>2</v>
      </c>
      <c r="O980" s="125">
        <v>1</v>
      </c>
      <c r="P980" s="125">
        <v>0.05</v>
      </c>
      <c r="Q980" s="125">
        <v>0</v>
      </c>
      <c r="R980" s="125">
        <v>0</v>
      </c>
      <c r="S980" s="125">
        <v>0</v>
      </c>
      <c r="T980" s="125">
        <v>1</v>
      </c>
      <c r="U980" s="125">
        <v>2</v>
      </c>
      <c r="V980" s="125">
        <v>0</v>
      </c>
      <c r="W980" s="125">
        <v>0</v>
      </c>
      <c r="X980" s="125">
        <v>0</v>
      </c>
      <c r="Y980" s="125">
        <v>0</v>
      </c>
      <c r="Z980" s="125">
        <v>0</v>
      </c>
      <c r="AA980" s="125">
        <v>0</v>
      </c>
      <c r="AB980" s="96">
        <v>1</v>
      </c>
      <c r="AC980" s="125">
        <v>0</v>
      </c>
      <c r="AD980" s="125">
        <v>5</v>
      </c>
      <c r="AE980" s="125">
        <v>0</v>
      </c>
      <c r="AF980" s="125">
        <v>0</v>
      </c>
      <c r="AG980" s="125">
        <v>7</v>
      </c>
      <c r="AH980" s="125">
        <v>0</v>
      </c>
      <c r="AI980" s="125">
        <v>0</v>
      </c>
      <c r="AJ980" s="125">
        <v>3</v>
      </c>
      <c r="AK980" s="125">
        <v>0</v>
      </c>
      <c r="AL980" s="125">
        <v>0</v>
      </c>
      <c r="AM980" s="125">
        <v>0</v>
      </c>
      <c r="AN980" s="125">
        <v>0</v>
      </c>
      <c r="AO980" s="125">
        <v>3000</v>
      </c>
      <c r="AP980" s="125">
        <v>0.5</v>
      </c>
      <c r="AQ980" s="125">
        <v>0</v>
      </c>
      <c r="AR980" s="125">
        <v>90000016</v>
      </c>
      <c r="AS980" s="125">
        <v>90000009</v>
      </c>
      <c r="AT980" s="133"/>
      <c r="AU980" s="125">
        <v>0</v>
      </c>
      <c r="AV980" s="125">
        <v>0</v>
      </c>
      <c r="AW980" s="125">
        <v>0</v>
      </c>
      <c r="AX980" s="133" t="s">
        <v>158</v>
      </c>
      <c r="AY980" s="133">
        <v>0</v>
      </c>
      <c r="AZ980" s="125">
        <v>0</v>
      </c>
      <c r="BA980" s="125">
        <v>0</v>
      </c>
      <c r="BB980" s="134" t="s">
        <v>2267</v>
      </c>
      <c r="BC980" s="125">
        <v>0</v>
      </c>
      <c r="BD980" s="125">
        <v>0</v>
      </c>
      <c r="BE980" s="125">
        <v>0</v>
      </c>
      <c r="BF980" s="125">
        <v>0</v>
      </c>
      <c r="BG980" s="125">
        <v>0</v>
      </c>
      <c r="BH980" s="125">
        <v>0</v>
      </c>
      <c r="BI980" s="136">
        <v>0</v>
      </c>
      <c r="BJ980" s="125">
        <v>0</v>
      </c>
      <c r="BK980" s="99">
        <v>0</v>
      </c>
      <c r="BL980" s="99">
        <v>0</v>
      </c>
      <c r="BM980" s="99">
        <v>0</v>
      </c>
      <c r="BN980" s="99">
        <v>0</v>
      </c>
      <c r="BO980" s="99">
        <v>0</v>
      </c>
    </row>
    <row r="981" spans="3:67" ht="20.100000000000001" customHeight="1">
      <c r="C981" s="96">
        <v>63202005</v>
      </c>
      <c r="D981" s="133" t="s">
        <v>1110</v>
      </c>
      <c r="E981" s="125">
        <v>1</v>
      </c>
      <c r="F981" s="125">
        <v>63001004</v>
      </c>
      <c r="G981" s="125">
        <v>0</v>
      </c>
      <c r="H981" s="125">
        <v>0</v>
      </c>
      <c r="I981" s="125">
        <v>1</v>
      </c>
      <c r="J981" s="125">
        <v>0</v>
      </c>
      <c r="K981" s="125">
        <v>0</v>
      </c>
      <c r="L981" s="125">
        <v>0</v>
      </c>
      <c r="M981" s="125">
        <v>0</v>
      </c>
      <c r="N981" s="125">
        <v>2</v>
      </c>
      <c r="O981" s="125">
        <v>1</v>
      </c>
      <c r="P981" s="125">
        <v>0.2</v>
      </c>
      <c r="Q981" s="125">
        <v>0</v>
      </c>
      <c r="R981" s="125">
        <v>0</v>
      </c>
      <c r="S981" s="125">
        <v>0</v>
      </c>
      <c r="T981" s="125">
        <v>1</v>
      </c>
      <c r="U981" s="125">
        <v>2</v>
      </c>
      <c r="V981" s="125">
        <v>0</v>
      </c>
      <c r="W981" s="125">
        <v>0</v>
      </c>
      <c r="X981" s="125">
        <v>0</v>
      </c>
      <c r="Y981" s="125">
        <v>0</v>
      </c>
      <c r="Z981" s="125">
        <v>0</v>
      </c>
      <c r="AA981" s="125">
        <v>0</v>
      </c>
      <c r="AB981" s="96">
        <v>1</v>
      </c>
      <c r="AC981" s="125">
        <v>0</v>
      </c>
      <c r="AD981" s="125">
        <v>5</v>
      </c>
      <c r="AE981" s="125">
        <v>0</v>
      </c>
      <c r="AF981" s="125">
        <v>0</v>
      </c>
      <c r="AG981" s="125">
        <v>7</v>
      </c>
      <c r="AH981" s="125">
        <v>0</v>
      </c>
      <c r="AI981" s="125">
        <v>0</v>
      </c>
      <c r="AJ981" s="125">
        <v>3</v>
      </c>
      <c r="AK981" s="125">
        <v>0</v>
      </c>
      <c r="AL981" s="125">
        <v>0</v>
      </c>
      <c r="AM981" s="125">
        <v>0</v>
      </c>
      <c r="AN981" s="125">
        <v>0</v>
      </c>
      <c r="AO981" s="125">
        <v>3000</v>
      </c>
      <c r="AP981" s="125">
        <v>0.5</v>
      </c>
      <c r="AQ981" s="125">
        <v>0</v>
      </c>
      <c r="AR981" s="125">
        <v>0</v>
      </c>
      <c r="AS981" s="125">
        <v>90000015</v>
      </c>
      <c r="AT981" s="133"/>
      <c r="AU981" s="125">
        <v>0</v>
      </c>
      <c r="AV981" s="125">
        <v>0</v>
      </c>
      <c r="AW981" s="125">
        <v>0</v>
      </c>
      <c r="AX981" s="133" t="s">
        <v>158</v>
      </c>
      <c r="AY981" s="133">
        <v>0</v>
      </c>
      <c r="AZ981" s="125">
        <v>0</v>
      </c>
      <c r="BA981" s="125">
        <v>1</v>
      </c>
      <c r="BB981" s="134" t="s">
        <v>2188</v>
      </c>
      <c r="BC981" s="125">
        <v>0</v>
      </c>
      <c r="BD981" s="125">
        <v>0</v>
      </c>
      <c r="BE981" s="125">
        <v>0</v>
      </c>
      <c r="BF981" s="125">
        <v>0</v>
      </c>
      <c r="BG981" s="125">
        <v>0</v>
      </c>
      <c r="BH981" s="125">
        <v>0</v>
      </c>
      <c r="BI981" s="136">
        <v>0</v>
      </c>
      <c r="BJ981" s="125">
        <v>0</v>
      </c>
      <c r="BK981" s="99">
        <v>0</v>
      </c>
      <c r="BL981" s="99">
        <v>0</v>
      </c>
      <c r="BM981" s="99">
        <v>0</v>
      </c>
      <c r="BN981" s="99">
        <v>0</v>
      </c>
      <c r="BO981" s="99">
        <v>0</v>
      </c>
    </row>
    <row r="982" spans="3:67" ht="20.100000000000001" customHeight="1">
      <c r="C982" s="96">
        <v>63203001</v>
      </c>
      <c r="D982" s="97" t="s">
        <v>1111</v>
      </c>
      <c r="E982" s="96">
        <v>1</v>
      </c>
      <c r="F982" s="96">
        <v>63003001</v>
      </c>
      <c r="G982" s="96">
        <v>0</v>
      </c>
      <c r="H982" s="98">
        <v>0</v>
      </c>
      <c r="I982" s="100">
        <v>1</v>
      </c>
      <c r="J982" s="100">
        <v>0</v>
      </c>
      <c r="K982" s="96">
        <v>0</v>
      </c>
      <c r="L982" s="96">
        <v>0</v>
      </c>
      <c r="M982" s="96">
        <v>0</v>
      </c>
      <c r="N982" s="96">
        <v>2</v>
      </c>
      <c r="O982" s="96">
        <v>12</v>
      </c>
      <c r="P982" s="96">
        <v>1</v>
      </c>
      <c r="Q982" s="96">
        <v>0</v>
      </c>
      <c r="R982" s="99">
        <v>0</v>
      </c>
      <c r="S982" s="96">
        <v>0</v>
      </c>
      <c r="T982" s="96">
        <v>1</v>
      </c>
      <c r="U982" s="96">
        <v>2</v>
      </c>
      <c r="V982" s="96">
        <v>0</v>
      </c>
      <c r="W982" s="100">
        <v>0</v>
      </c>
      <c r="X982" s="100">
        <v>0</v>
      </c>
      <c r="Y982" s="96">
        <v>0</v>
      </c>
      <c r="Z982" s="96">
        <v>0</v>
      </c>
      <c r="AA982" s="96">
        <v>0</v>
      </c>
      <c r="AB982" s="96">
        <v>1</v>
      </c>
      <c r="AC982" s="96">
        <v>0</v>
      </c>
      <c r="AD982" s="96">
        <v>60</v>
      </c>
      <c r="AE982" s="96">
        <v>1</v>
      </c>
      <c r="AF982" s="96">
        <v>10</v>
      </c>
      <c r="AG982" s="99">
        <v>0</v>
      </c>
      <c r="AH982" s="99">
        <v>0</v>
      </c>
      <c r="AI982" s="99">
        <v>0</v>
      </c>
      <c r="AJ982" s="99">
        <v>0</v>
      </c>
      <c r="AK982" s="96">
        <v>0</v>
      </c>
      <c r="AL982" s="96">
        <v>0</v>
      </c>
      <c r="AM982" s="96">
        <v>0</v>
      </c>
      <c r="AN982" s="96">
        <v>0</v>
      </c>
      <c r="AO982" s="96">
        <v>50000</v>
      </c>
      <c r="AP982" s="96">
        <v>0</v>
      </c>
      <c r="AQ982" s="96">
        <v>0</v>
      </c>
      <c r="AR982" s="99">
        <v>90503005</v>
      </c>
      <c r="AS982" s="96">
        <v>90503005</v>
      </c>
      <c r="AT982" s="97" t="s">
        <v>156</v>
      </c>
      <c r="AU982" s="96">
        <v>0</v>
      </c>
      <c r="AV982" s="100">
        <v>0</v>
      </c>
      <c r="AW982" s="100">
        <v>0</v>
      </c>
      <c r="AX982" s="97" t="s">
        <v>1026</v>
      </c>
      <c r="AY982" s="96">
        <v>0</v>
      </c>
      <c r="AZ982" s="98">
        <v>0</v>
      </c>
      <c r="BA982" s="98">
        <v>0</v>
      </c>
      <c r="BB982" s="128" t="s">
        <v>1112</v>
      </c>
      <c r="BC982" s="96">
        <v>0</v>
      </c>
      <c r="BD982" s="96">
        <v>0</v>
      </c>
      <c r="BE982" s="96">
        <v>0</v>
      </c>
      <c r="BF982" s="96">
        <v>0</v>
      </c>
      <c r="BG982" s="96">
        <v>0</v>
      </c>
      <c r="BH982" s="96">
        <v>0</v>
      </c>
      <c r="BI982" s="102">
        <v>0</v>
      </c>
      <c r="BJ982" s="99">
        <v>1</v>
      </c>
      <c r="BK982" s="99">
        <v>0</v>
      </c>
      <c r="BL982" s="99">
        <v>0</v>
      </c>
      <c r="BM982" s="99">
        <v>0</v>
      </c>
      <c r="BN982" s="99">
        <v>0</v>
      </c>
      <c r="BO982" s="99">
        <v>0</v>
      </c>
    </row>
    <row r="983" spans="3:67" ht="20.100000000000001" customHeight="1">
      <c r="C983" s="96">
        <v>63203002</v>
      </c>
      <c r="D983" s="97" t="s">
        <v>1047</v>
      </c>
      <c r="E983" s="96">
        <v>1</v>
      </c>
      <c r="F983" s="96">
        <v>63003002</v>
      </c>
      <c r="G983" s="96">
        <v>0</v>
      </c>
      <c r="H983" s="98">
        <v>0</v>
      </c>
      <c r="I983" s="100">
        <v>1</v>
      </c>
      <c r="J983" s="100">
        <v>0</v>
      </c>
      <c r="K983" s="96">
        <v>0</v>
      </c>
      <c r="L983" s="96">
        <v>0</v>
      </c>
      <c r="M983" s="96">
        <v>0</v>
      </c>
      <c r="N983" s="96">
        <v>2</v>
      </c>
      <c r="O983" s="96">
        <v>0</v>
      </c>
      <c r="P983" s="96">
        <v>0</v>
      </c>
      <c r="Q983" s="96">
        <v>0</v>
      </c>
      <c r="R983" s="99">
        <v>0</v>
      </c>
      <c r="S983" s="96">
        <v>0</v>
      </c>
      <c r="T983" s="96">
        <v>1</v>
      </c>
      <c r="U983" s="96">
        <v>0</v>
      </c>
      <c r="V983" s="96">
        <v>0</v>
      </c>
      <c r="W983" s="100">
        <v>0</v>
      </c>
      <c r="X983" s="100">
        <v>0</v>
      </c>
      <c r="Y983" s="96">
        <v>0</v>
      </c>
      <c r="Z983" s="96">
        <v>0</v>
      </c>
      <c r="AA983" s="96">
        <v>0</v>
      </c>
      <c r="AB983" s="96">
        <v>1</v>
      </c>
      <c r="AC983" s="96">
        <v>0</v>
      </c>
      <c r="AD983" s="96">
        <v>0</v>
      </c>
      <c r="AE983" s="96">
        <v>0</v>
      </c>
      <c r="AF983" s="96" t="s">
        <v>156</v>
      </c>
      <c r="AG983" s="99">
        <v>0</v>
      </c>
      <c r="AH983" s="99">
        <v>0</v>
      </c>
      <c r="AI983" s="99">
        <v>0</v>
      </c>
      <c r="AJ983" s="99">
        <v>0</v>
      </c>
      <c r="AK983" s="96">
        <v>0</v>
      </c>
      <c r="AL983" s="96">
        <v>0</v>
      </c>
      <c r="AM983" s="96">
        <v>0</v>
      </c>
      <c r="AN983" s="96">
        <v>0</v>
      </c>
      <c r="AO983" s="96">
        <v>0</v>
      </c>
      <c r="AP983" s="96">
        <v>0</v>
      </c>
      <c r="AQ983" s="96">
        <v>0</v>
      </c>
      <c r="AR983" s="99">
        <v>0</v>
      </c>
      <c r="AS983" s="96" t="s">
        <v>156</v>
      </c>
      <c r="AT983" s="97" t="s">
        <v>156</v>
      </c>
      <c r="AU983" s="96">
        <v>0</v>
      </c>
      <c r="AV983" s="100">
        <v>0</v>
      </c>
      <c r="AW983" s="100">
        <v>0</v>
      </c>
      <c r="AX983" s="97" t="s">
        <v>156</v>
      </c>
      <c r="AY983" s="96">
        <v>0</v>
      </c>
      <c r="AZ983" s="98"/>
      <c r="BA983" s="98"/>
      <c r="BB983" s="128" t="s">
        <v>2206</v>
      </c>
      <c r="BC983" s="96">
        <v>0</v>
      </c>
      <c r="BD983" s="96">
        <v>0</v>
      </c>
      <c r="BE983" s="96">
        <v>0</v>
      </c>
      <c r="BF983" s="96">
        <v>0</v>
      </c>
      <c r="BG983" s="96">
        <v>0</v>
      </c>
      <c r="BH983" s="96">
        <v>0</v>
      </c>
      <c r="BI983" s="102">
        <v>0</v>
      </c>
      <c r="BJ983" s="99">
        <v>0</v>
      </c>
      <c r="BK983" s="99">
        <v>0</v>
      </c>
      <c r="BL983" s="99">
        <v>0</v>
      </c>
      <c r="BM983" s="99">
        <v>0</v>
      </c>
      <c r="BN983" s="99">
        <v>0</v>
      </c>
      <c r="BO983" s="99">
        <v>0</v>
      </c>
    </row>
    <row r="984" spans="3:67" ht="20.100000000000001" customHeight="1">
      <c r="C984" s="96">
        <v>63203003</v>
      </c>
      <c r="D984" s="97" t="s">
        <v>1103</v>
      </c>
      <c r="E984" s="96">
        <v>1</v>
      </c>
      <c r="F984" s="96">
        <v>1000005</v>
      </c>
      <c r="G984" s="96">
        <v>0</v>
      </c>
      <c r="H984" s="98">
        <v>0</v>
      </c>
      <c r="I984" s="100">
        <v>1</v>
      </c>
      <c r="J984" s="100">
        <v>0</v>
      </c>
      <c r="K984" s="96">
        <v>0</v>
      </c>
      <c r="L984" s="96">
        <v>0</v>
      </c>
      <c r="M984" s="96">
        <v>0</v>
      </c>
      <c r="N984" s="96">
        <v>8</v>
      </c>
      <c r="O984" s="96">
        <v>8</v>
      </c>
      <c r="P984" s="96">
        <v>2</v>
      </c>
      <c r="Q984" s="96">
        <v>0</v>
      </c>
      <c r="R984" s="99">
        <v>0</v>
      </c>
      <c r="S984" s="96">
        <v>0</v>
      </c>
      <c r="T984" s="96">
        <v>1</v>
      </c>
      <c r="U984" s="96">
        <v>0</v>
      </c>
      <c r="V984" s="96">
        <v>0</v>
      </c>
      <c r="W984" s="100">
        <v>0</v>
      </c>
      <c r="X984" s="100">
        <v>0</v>
      </c>
      <c r="Y984" s="96">
        <v>0</v>
      </c>
      <c r="Z984" s="96">
        <v>0</v>
      </c>
      <c r="AA984" s="96">
        <v>0</v>
      </c>
      <c r="AB984" s="96">
        <v>1</v>
      </c>
      <c r="AC984" s="96">
        <v>0</v>
      </c>
      <c r="AD984" s="96">
        <v>0</v>
      </c>
      <c r="AE984" s="96">
        <v>0</v>
      </c>
      <c r="AF984" s="96" t="s">
        <v>156</v>
      </c>
      <c r="AG984" s="99">
        <v>0</v>
      </c>
      <c r="AH984" s="99">
        <v>0</v>
      </c>
      <c r="AI984" s="99">
        <v>0</v>
      </c>
      <c r="AJ984" s="99">
        <v>0</v>
      </c>
      <c r="AK984" s="96">
        <v>0</v>
      </c>
      <c r="AL984" s="96">
        <v>0</v>
      </c>
      <c r="AM984" s="96">
        <v>0</v>
      </c>
      <c r="AN984" s="96">
        <v>0</v>
      </c>
      <c r="AO984" s="96">
        <v>0</v>
      </c>
      <c r="AP984" s="96">
        <v>0</v>
      </c>
      <c r="AQ984" s="96">
        <v>0</v>
      </c>
      <c r="AR984" s="99">
        <v>90000006</v>
      </c>
      <c r="AS984" s="96" t="s">
        <v>156</v>
      </c>
      <c r="AT984" s="97" t="s">
        <v>156</v>
      </c>
      <c r="AU984" s="96">
        <v>0</v>
      </c>
      <c r="AV984" s="100">
        <v>0</v>
      </c>
      <c r="AW984" s="100">
        <v>0</v>
      </c>
      <c r="AX984" s="97" t="s">
        <v>156</v>
      </c>
      <c r="AY984" s="96" t="s">
        <v>1104</v>
      </c>
      <c r="AZ984" s="98"/>
      <c r="BA984" s="98"/>
      <c r="BB984" s="128" t="s">
        <v>1105</v>
      </c>
      <c r="BC984" s="96">
        <v>0</v>
      </c>
      <c r="BD984" s="96">
        <v>0</v>
      </c>
      <c r="BE984" s="96">
        <v>0</v>
      </c>
      <c r="BF984" s="96">
        <v>0</v>
      </c>
      <c r="BG984" s="96">
        <v>0</v>
      </c>
      <c r="BH984" s="96">
        <v>0</v>
      </c>
      <c r="BI984" s="102">
        <v>0</v>
      </c>
      <c r="BJ984" s="99">
        <v>0</v>
      </c>
      <c r="BK984" s="99">
        <v>0</v>
      </c>
      <c r="BL984" s="99">
        <v>0</v>
      </c>
      <c r="BM984" s="99">
        <v>0</v>
      </c>
      <c r="BN984" s="99">
        <v>0</v>
      </c>
      <c r="BO984" s="99">
        <v>0</v>
      </c>
    </row>
    <row r="985" spans="3:67" ht="20.100000000000001" customHeight="1">
      <c r="C985" s="96">
        <v>63203004</v>
      </c>
      <c r="D985" s="133" t="s">
        <v>2205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2208</v>
      </c>
      <c r="AZ985" s="13"/>
      <c r="BA985" s="13"/>
      <c r="BB985" s="36" t="s">
        <v>2207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821</v>
      </c>
      <c r="AV986" s="14">
        <v>0</v>
      </c>
      <c r="AW986" s="14">
        <v>40000003</v>
      </c>
      <c r="AX986" s="15" t="s">
        <v>158</v>
      </c>
      <c r="AY986" s="15" t="s">
        <v>156</v>
      </c>
      <c r="AZ986" s="13">
        <v>0</v>
      </c>
      <c r="BA986" s="13">
        <v>0</v>
      </c>
      <c r="BB986" s="67" t="s">
        <v>1113</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960</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821</v>
      </c>
      <c r="AV987" s="14">
        <v>0</v>
      </c>
      <c r="AW987" s="14">
        <v>0</v>
      </c>
      <c r="AX987" s="15" t="s">
        <v>158</v>
      </c>
      <c r="AY987" s="15" t="s">
        <v>156</v>
      </c>
      <c r="AZ987" s="13">
        <v>0</v>
      </c>
      <c r="BA987" s="13">
        <v>0</v>
      </c>
      <c r="BB987" s="67" t="s">
        <v>1114</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1115</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821</v>
      </c>
      <c r="AV988" s="14">
        <v>0</v>
      </c>
      <c r="AW988" s="14">
        <v>0</v>
      </c>
      <c r="AX988" s="15" t="s">
        <v>158</v>
      </c>
      <c r="AY988" s="15" t="s">
        <v>156</v>
      </c>
      <c r="AZ988" s="13">
        <v>0</v>
      </c>
      <c r="BA988" s="13">
        <v>0</v>
      </c>
      <c r="BB988" s="67" t="s">
        <v>1116</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1117</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821</v>
      </c>
      <c r="AV989" s="14">
        <v>0</v>
      </c>
      <c r="AW989" s="14">
        <v>0</v>
      </c>
      <c r="AX989" s="15" t="s">
        <v>158</v>
      </c>
      <c r="AY989" s="15" t="s">
        <v>156</v>
      </c>
      <c r="AZ989" s="13">
        <v>0</v>
      </c>
      <c r="BA989" s="13">
        <v>0</v>
      </c>
      <c r="BB989" s="67" t="s">
        <v>1118</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821</v>
      </c>
      <c r="AV990" s="14">
        <v>0</v>
      </c>
      <c r="AW990" s="14">
        <v>0</v>
      </c>
      <c r="AX990" s="15" t="s">
        <v>158</v>
      </c>
      <c r="AY990" s="15" t="s">
        <v>156</v>
      </c>
      <c r="AZ990" s="13">
        <v>0</v>
      </c>
      <c r="BA990" s="13">
        <v>0</v>
      </c>
      <c r="BB990" s="67" t="s">
        <v>1119</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1120</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821</v>
      </c>
      <c r="AV991" s="14">
        <v>0</v>
      </c>
      <c r="AW991" s="14">
        <v>0</v>
      </c>
      <c r="AX991" s="15" t="s">
        <v>158</v>
      </c>
      <c r="AY991" s="15" t="s">
        <v>156</v>
      </c>
      <c r="AZ991" s="13">
        <v>0</v>
      </c>
      <c r="BA991" s="13">
        <v>0</v>
      </c>
      <c r="BB991" s="67" t="s">
        <v>1121</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1122</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821</v>
      </c>
      <c r="AV992" s="14">
        <v>0</v>
      </c>
      <c r="AW992" s="14">
        <v>0</v>
      </c>
      <c r="AX992" s="15" t="s">
        <v>158</v>
      </c>
      <c r="AY992" s="15" t="s">
        <v>156</v>
      </c>
      <c r="AZ992" s="13">
        <v>0</v>
      </c>
      <c r="BA992" s="13">
        <v>0</v>
      </c>
      <c r="BB992" s="67" t="s">
        <v>1123</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821</v>
      </c>
      <c r="AV993" s="14">
        <v>0</v>
      </c>
      <c r="AW993" s="14">
        <v>0</v>
      </c>
      <c r="AX993" s="15" t="s">
        <v>158</v>
      </c>
      <c r="AY993" s="15" t="s">
        <v>156</v>
      </c>
      <c r="AZ993" s="13">
        <v>0</v>
      </c>
      <c r="BA993" s="13">
        <v>0</v>
      </c>
      <c r="BB993" s="67" t="s">
        <v>1124</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1125</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838</v>
      </c>
      <c r="AV994" s="6" t="s">
        <v>156</v>
      </c>
      <c r="AW994" s="6">
        <v>0</v>
      </c>
      <c r="AX994" s="7" t="s">
        <v>158</v>
      </c>
      <c r="AY994" s="6">
        <v>0</v>
      </c>
      <c r="AZ994" s="6">
        <v>0</v>
      </c>
      <c r="BA994" s="6">
        <v>0</v>
      </c>
      <c r="BB994" s="33" t="s">
        <v>1126</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1127</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838</v>
      </c>
      <c r="AV995" s="6" t="s">
        <v>156</v>
      </c>
      <c r="AW995" s="6">
        <v>0</v>
      </c>
      <c r="AX995" s="7" t="s">
        <v>158</v>
      </c>
      <c r="AY995" s="6">
        <v>0</v>
      </c>
      <c r="AZ995" s="6">
        <v>0</v>
      </c>
      <c r="BA995" s="6">
        <v>0</v>
      </c>
      <c r="BB995" s="33" t="s">
        <v>1126</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1128</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1129</v>
      </c>
      <c r="AZ996" s="13">
        <v>0</v>
      </c>
      <c r="BA996" s="13">
        <v>0</v>
      </c>
      <c r="BB996" s="36" t="s">
        <v>1130</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1131</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838</v>
      </c>
      <c r="AV997" s="6" t="s">
        <v>156</v>
      </c>
      <c r="AW997" s="6">
        <v>0</v>
      </c>
      <c r="AX997" s="7" t="s">
        <v>158</v>
      </c>
      <c r="AY997" s="6">
        <v>0</v>
      </c>
      <c r="AZ997" s="6">
        <v>0</v>
      </c>
      <c r="BA997" s="6">
        <v>0</v>
      </c>
      <c r="BB997" s="33" t="s">
        <v>1126</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1010</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58">
        <v>90610051</v>
      </c>
      <c r="AT998" s="12" t="s">
        <v>184</v>
      </c>
      <c r="AU998" s="14" t="s">
        <v>786</v>
      </c>
      <c r="AV998" s="14">
        <v>10000011</v>
      </c>
      <c r="AW998" s="14">
        <v>20001010</v>
      </c>
      <c r="AX998" s="15" t="s">
        <v>191</v>
      </c>
      <c r="AY998" s="15" t="s">
        <v>156</v>
      </c>
      <c r="AZ998" s="13">
        <v>0</v>
      </c>
      <c r="BA998" s="13">
        <v>0</v>
      </c>
      <c r="BB998" s="36" t="s">
        <v>1011</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669</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457</v>
      </c>
      <c r="AU999" s="14">
        <v>0</v>
      </c>
      <c r="AV999" s="14">
        <v>10007001</v>
      </c>
      <c r="AW999" s="14">
        <v>0</v>
      </c>
      <c r="AX999" s="15" t="s">
        <v>158</v>
      </c>
      <c r="AY999" s="15" t="s">
        <v>156</v>
      </c>
      <c r="AZ999" s="13">
        <v>0</v>
      </c>
      <c r="BA999" s="13">
        <v>0</v>
      </c>
      <c r="BB999" s="67" t="s">
        <v>1132</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1128</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1133</v>
      </c>
      <c r="AZ1000" s="13">
        <v>0</v>
      </c>
      <c r="BA1000" s="13">
        <v>0</v>
      </c>
      <c r="BB1000" s="36" t="s">
        <v>1130</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1010</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58">
        <v>0</v>
      </c>
      <c r="AT1001" s="12" t="s">
        <v>184</v>
      </c>
      <c r="AU1001" s="14" t="s">
        <v>786</v>
      </c>
      <c r="AV1001" s="14">
        <v>10000011</v>
      </c>
      <c r="AW1001" s="14">
        <v>70204001</v>
      </c>
      <c r="AX1001" s="15" t="s">
        <v>191</v>
      </c>
      <c r="AY1001" s="15" t="s">
        <v>156</v>
      </c>
      <c r="AZ1001" s="13">
        <v>0</v>
      </c>
      <c r="BA1001" s="13">
        <v>0</v>
      </c>
      <c r="BB1001" s="36" t="s">
        <v>1011</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1134</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798</v>
      </c>
      <c r="AY1002" s="191" t="s">
        <v>2306</v>
      </c>
      <c r="AZ1002" s="13">
        <v>0</v>
      </c>
      <c r="BA1002" s="13">
        <v>0</v>
      </c>
      <c r="BB1002" s="36" t="s">
        <v>799</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805</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07" t="str">
        <f t="shared" ref="BB1003" si="106">"立即对指定前方区域释放冲击波,冲击波对触碰的怪物造成"&amp;W1003*100&amp;"%攻击伤害+"&amp;X1003&amp;"点固定伤害"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806</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786</v>
      </c>
      <c r="AV1004" s="14">
        <v>10000006</v>
      </c>
      <c r="AW1004" s="14">
        <v>21100010</v>
      </c>
      <c r="AX1004" s="15" t="s">
        <v>158</v>
      </c>
      <c r="AY1004" s="15">
        <v>0</v>
      </c>
      <c r="AZ1004" s="13">
        <v>0</v>
      </c>
      <c r="BA1004" s="13">
        <v>0</v>
      </c>
      <c r="BB1004" s="107" t="str">
        <f t="shared" ref="BB1004" si="107">"立即对目标范围内的怪物造成"&amp;W1004*100&amp;"%攻击伤害+"&amp;X1004&amp;"点固定伤害"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7" t="s">
        <v>701</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7" t="s">
        <v>157</v>
      </c>
      <c r="AU1005" s="24" t="s">
        <v>1135</v>
      </c>
      <c r="AV1005" s="24">
        <v>0</v>
      </c>
      <c r="AW1005" s="24">
        <v>40000003</v>
      </c>
      <c r="AX1005" s="37" t="s">
        <v>158</v>
      </c>
      <c r="AY1005" s="37" t="s">
        <v>156</v>
      </c>
      <c r="AZ1005" s="24">
        <v>0</v>
      </c>
      <c r="BA1005" s="24">
        <v>0</v>
      </c>
      <c r="BB1005" s="155"/>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7" t="s">
        <v>701</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7" t="s">
        <v>157</v>
      </c>
      <c r="AU1006" s="24" t="s">
        <v>1135</v>
      </c>
      <c r="AV1006" s="24">
        <v>0</v>
      </c>
      <c r="AW1006" s="24">
        <v>40000003</v>
      </c>
      <c r="AX1006" s="37" t="s">
        <v>158</v>
      </c>
      <c r="AY1006" s="37" t="s">
        <v>156</v>
      </c>
      <c r="AZ1006" s="24">
        <v>0</v>
      </c>
      <c r="BA1006" s="24">
        <v>0</v>
      </c>
      <c r="BB1006" s="155"/>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7" t="s">
        <v>701</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7" t="s">
        <v>157</v>
      </c>
      <c r="AU1007" s="24" t="s">
        <v>1135</v>
      </c>
      <c r="AV1007" s="24">
        <v>0</v>
      </c>
      <c r="AW1007" s="24">
        <v>40000003</v>
      </c>
      <c r="AX1007" s="37" t="s">
        <v>158</v>
      </c>
      <c r="AY1007" s="37" t="s">
        <v>156</v>
      </c>
      <c r="AZ1007" s="24">
        <v>0</v>
      </c>
      <c r="BA1007" s="24">
        <v>0</v>
      </c>
      <c r="BB1007" s="155"/>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7" t="s">
        <v>701</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7" t="s">
        <v>157</v>
      </c>
      <c r="AU1008" s="24" t="s">
        <v>1135</v>
      </c>
      <c r="AV1008" s="24">
        <v>0</v>
      </c>
      <c r="AW1008" s="24">
        <v>40000003</v>
      </c>
      <c r="AX1008" s="37" t="s">
        <v>158</v>
      </c>
      <c r="AY1008" s="37" t="s">
        <v>156</v>
      </c>
      <c r="AZ1008" s="24">
        <v>0</v>
      </c>
      <c r="BA1008" s="24">
        <v>0</v>
      </c>
      <c r="BB1008" s="155"/>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7" t="s">
        <v>701</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7" t="s">
        <v>157</v>
      </c>
      <c r="AU1009" s="24" t="s">
        <v>1135</v>
      </c>
      <c r="AV1009" s="24">
        <v>0</v>
      </c>
      <c r="AW1009" s="24">
        <v>40000003</v>
      </c>
      <c r="AX1009" s="37" t="s">
        <v>158</v>
      </c>
      <c r="AY1009" s="37" t="s">
        <v>156</v>
      </c>
      <c r="AZ1009" s="24">
        <v>0</v>
      </c>
      <c r="BA1009" s="24">
        <v>0</v>
      </c>
      <c r="BB1009" s="155"/>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1136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1135</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1137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1135</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1138</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1139</v>
      </c>
      <c r="AS1012" s="14" t="s">
        <v>156</v>
      </c>
      <c r="AT1012" s="15" t="s">
        <v>157</v>
      </c>
      <c r="AU1012" s="14" t="s">
        <v>1135</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1140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1135</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1141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1135</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1142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1143</v>
      </c>
      <c r="AS1015" s="14" t="s">
        <v>156</v>
      </c>
      <c r="AT1015" s="15" t="s">
        <v>157</v>
      </c>
      <c r="AU1015" s="14" t="s">
        <v>1135</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1144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1135</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1145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1135</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1146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1135</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1147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1135</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1148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1135</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1149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1135</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1150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1135</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1151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1152</v>
      </c>
      <c r="AS1023" s="14" t="s">
        <v>156</v>
      </c>
      <c r="AT1023" s="15" t="s">
        <v>157</v>
      </c>
      <c r="AU1023" s="14" t="s">
        <v>1135</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1153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1135</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1154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1135</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1155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1156</v>
      </c>
      <c r="AS1026" s="14" t="s">
        <v>156</v>
      </c>
      <c r="AT1026" s="15" t="s">
        <v>157</v>
      </c>
      <c r="AU1026" s="14" t="s">
        <v>1135</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1157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1135</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1158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1135</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1159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1135</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1160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1135</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1161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1135</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1162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1135</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1163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1135</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1164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1165</v>
      </c>
      <c r="AS1034" s="14" t="s">
        <v>156</v>
      </c>
      <c r="AT1034" s="15" t="s">
        <v>157</v>
      </c>
      <c r="AU1034" s="14" t="s">
        <v>1135</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1166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1135</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1167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1135</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1168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1169</v>
      </c>
      <c r="AS1037" s="14" t="s">
        <v>156</v>
      </c>
      <c r="AT1037" s="15" t="s">
        <v>157</v>
      </c>
      <c r="AU1037" s="14" t="s">
        <v>1135</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1170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1135</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1171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1135</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1172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1135</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1173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1135</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1174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1135</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1175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1135</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1176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1135</v>
      </c>
      <c r="AV1044" s="14">
        <v>0</v>
      </c>
      <c r="AW1044" s="14">
        <v>40000003</v>
      </c>
      <c r="AX1044" s="15" t="s">
        <v>158</v>
      </c>
      <c r="AY1044" s="15" t="s">
        <v>156</v>
      </c>
      <c r="AZ1044" s="13">
        <v>0</v>
      </c>
      <c r="BA1044" s="13">
        <v>0</v>
      </c>
      <c r="BB1044" s="67"/>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1177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1178</v>
      </c>
      <c r="AS1045" s="14" t="s">
        <v>156</v>
      </c>
      <c r="AT1045" s="15" t="s">
        <v>157</v>
      </c>
      <c r="AU1045" s="14" t="s">
        <v>1135</v>
      </c>
      <c r="AV1045" s="14">
        <v>0</v>
      </c>
      <c r="AW1045" s="14">
        <v>40000003</v>
      </c>
      <c r="AX1045" s="15" t="s">
        <v>158</v>
      </c>
      <c r="AY1045" s="15" t="s">
        <v>156</v>
      </c>
      <c r="AZ1045" s="13">
        <v>0</v>
      </c>
      <c r="BA1045" s="13">
        <v>0</v>
      </c>
      <c r="BB1045" s="67"/>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1179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1135</v>
      </c>
      <c r="AV1046" s="14">
        <v>0</v>
      </c>
      <c r="AW1046" s="14">
        <v>40000003</v>
      </c>
      <c r="AX1046" s="15" t="s">
        <v>158</v>
      </c>
      <c r="AY1046" s="15" t="s">
        <v>156</v>
      </c>
      <c r="AZ1046" s="13">
        <v>0</v>
      </c>
      <c r="BA1046" s="13">
        <v>0</v>
      </c>
      <c r="BB1046" s="67"/>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1180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1135</v>
      </c>
      <c r="AV1047" s="14">
        <v>0</v>
      </c>
      <c r="AW1047" s="14">
        <v>40000003</v>
      </c>
      <c r="AX1047" s="15" t="s">
        <v>158</v>
      </c>
      <c r="AY1047" s="15" t="s">
        <v>156</v>
      </c>
      <c r="AZ1047" s="13">
        <v>0</v>
      </c>
      <c r="BA1047" s="13">
        <v>0</v>
      </c>
      <c r="BB1047" s="67"/>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1181</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1182</v>
      </c>
      <c r="AS1048" s="14" t="s">
        <v>156</v>
      </c>
      <c r="AT1048" s="15" t="s">
        <v>157</v>
      </c>
      <c r="AU1048" s="14" t="s">
        <v>1135</v>
      </c>
      <c r="AV1048" s="14">
        <v>0</v>
      </c>
      <c r="AW1048" s="14">
        <v>40000003</v>
      </c>
      <c r="AX1048" s="15" t="s">
        <v>158</v>
      </c>
      <c r="AY1048" s="15" t="s">
        <v>156</v>
      </c>
      <c r="AZ1048" s="13">
        <v>0</v>
      </c>
      <c r="BA1048" s="13">
        <v>0</v>
      </c>
      <c r="BB1048" s="67"/>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1183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1135</v>
      </c>
      <c r="AV1049" s="14">
        <v>0</v>
      </c>
      <c r="AW1049" s="14">
        <v>40000003</v>
      </c>
      <c r="AX1049" s="15" t="s">
        <v>158</v>
      </c>
      <c r="AY1049" s="15" t="s">
        <v>156</v>
      </c>
      <c r="AZ1049" s="13">
        <v>0</v>
      </c>
      <c r="BA1049" s="13">
        <v>0</v>
      </c>
      <c r="BB1049" s="67"/>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1184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1135</v>
      </c>
      <c r="AV1050" s="14">
        <v>0</v>
      </c>
      <c r="AW1050" s="14">
        <v>40000003</v>
      </c>
      <c r="AX1050" s="15" t="s">
        <v>158</v>
      </c>
      <c r="AY1050" s="15" t="s">
        <v>156</v>
      </c>
      <c r="AZ1050" s="13">
        <v>0</v>
      </c>
      <c r="BA1050" s="13">
        <v>0</v>
      </c>
      <c r="BB1050" s="67"/>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1185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1135</v>
      </c>
      <c r="AV1051" s="14">
        <v>0</v>
      </c>
      <c r="AW1051" s="14">
        <v>40000003</v>
      </c>
      <c r="AX1051" s="15" t="s">
        <v>158</v>
      </c>
      <c r="AY1051" s="15" t="s">
        <v>156</v>
      </c>
      <c r="AZ1051" s="13">
        <v>0</v>
      </c>
      <c r="BA1051" s="13">
        <v>0</v>
      </c>
      <c r="BB1051" s="67"/>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1186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1135</v>
      </c>
      <c r="AV1052" s="14">
        <v>0</v>
      </c>
      <c r="AW1052" s="14">
        <v>40000003</v>
      </c>
      <c r="AX1052" s="15" t="s">
        <v>158</v>
      </c>
      <c r="AY1052" s="15" t="s">
        <v>156</v>
      </c>
      <c r="AZ1052" s="13">
        <v>0</v>
      </c>
      <c r="BA1052" s="13">
        <v>0</v>
      </c>
      <c r="BB1052" s="67"/>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1187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1135</v>
      </c>
      <c r="AV1053" s="14">
        <v>0</v>
      </c>
      <c r="AW1053" s="14">
        <v>40000003</v>
      </c>
      <c r="AX1053" s="15" t="s">
        <v>158</v>
      </c>
      <c r="AY1053" s="15" t="s">
        <v>156</v>
      </c>
      <c r="AZ1053" s="13">
        <v>0</v>
      </c>
      <c r="BA1053" s="13">
        <v>0</v>
      </c>
      <c r="BB1053" s="67"/>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1188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1135</v>
      </c>
      <c r="AV1054" s="14">
        <v>0</v>
      </c>
      <c r="AW1054" s="14">
        <v>40000003</v>
      </c>
      <c r="AX1054" s="15" t="s">
        <v>158</v>
      </c>
      <c r="AY1054" s="15" t="s">
        <v>156</v>
      </c>
      <c r="AZ1054" s="13">
        <v>0</v>
      </c>
      <c r="BA1054" s="13">
        <v>0</v>
      </c>
      <c r="BB1054" s="67"/>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1189</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1135</v>
      </c>
      <c r="AV1055" s="14">
        <v>0</v>
      </c>
      <c r="AW1055" s="14">
        <v>40000003</v>
      </c>
      <c r="AX1055" s="15" t="s">
        <v>158</v>
      </c>
      <c r="AY1055" s="15" t="s">
        <v>156</v>
      </c>
      <c r="AZ1055" s="13">
        <v>0</v>
      </c>
      <c r="BA1055" s="13">
        <v>0</v>
      </c>
      <c r="BB1055" s="67"/>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1190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1191</v>
      </c>
      <c r="AS1056" s="14" t="s">
        <v>156</v>
      </c>
      <c r="AT1056" s="15" t="s">
        <v>157</v>
      </c>
      <c r="AU1056" s="14" t="s">
        <v>1135</v>
      </c>
      <c r="AV1056" s="14">
        <v>0</v>
      </c>
      <c r="AW1056" s="14">
        <v>40000003</v>
      </c>
      <c r="AX1056" s="15" t="s">
        <v>158</v>
      </c>
      <c r="AY1056" s="15" t="s">
        <v>156</v>
      </c>
      <c r="AZ1056" s="13">
        <v>0</v>
      </c>
      <c r="BA1056" s="13">
        <v>0</v>
      </c>
      <c r="BB1056" s="67"/>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1192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1135</v>
      </c>
      <c r="AV1057" s="14">
        <v>0</v>
      </c>
      <c r="AW1057" s="14">
        <v>40000003</v>
      </c>
      <c r="AX1057" s="15" t="s">
        <v>158</v>
      </c>
      <c r="AY1057" s="15" t="s">
        <v>156</v>
      </c>
      <c r="AZ1057" s="13">
        <v>0</v>
      </c>
      <c r="BA1057" s="13">
        <v>0</v>
      </c>
      <c r="BB1057" s="67"/>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1193</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1135</v>
      </c>
      <c r="AV1058" s="14">
        <v>0</v>
      </c>
      <c r="AW1058" s="14">
        <v>40000003</v>
      </c>
      <c r="AX1058" s="15" t="s">
        <v>158</v>
      </c>
      <c r="AY1058" s="15" t="s">
        <v>156</v>
      </c>
      <c r="AZ1058" s="13">
        <v>0</v>
      </c>
      <c r="BA1058" s="13">
        <v>0</v>
      </c>
      <c r="BB1058" s="67"/>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1194</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1195</v>
      </c>
      <c r="AS1059" s="14" t="s">
        <v>156</v>
      </c>
      <c r="AT1059" s="15" t="s">
        <v>157</v>
      </c>
      <c r="AU1059" s="14" t="s">
        <v>1135</v>
      </c>
      <c r="AV1059" s="14">
        <v>0</v>
      </c>
      <c r="AW1059" s="14">
        <v>40000003</v>
      </c>
      <c r="AX1059" s="15" t="s">
        <v>158</v>
      </c>
      <c r="AY1059" s="15" t="s">
        <v>156</v>
      </c>
      <c r="AZ1059" s="13">
        <v>0</v>
      </c>
      <c r="BA1059" s="13">
        <v>0</v>
      </c>
      <c r="BB1059" s="67"/>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1196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1135</v>
      </c>
      <c r="AV1060" s="14">
        <v>0</v>
      </c>
      <c r="AW1060" s="14">
        <v>40000003</v>
      </c>
      <c r="AX1060" s="15" t="s">
        <v>158</v>
      </c>
      <c r="AY1060" s="15" t="s">
        <v>156</v>
      </c>
      <c r="AZ1060" s="13">
        <v>0</v>
      </c>
      <c r="BA1060" s="13">
        <v>0</v>
      </c>
      <c r="BB1060" s="67"/>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1197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1135</v>
      </c>
      <c r="AV1061" s="14">
        <v>0</v>
      </c>
      <c r="AW1061" s="14">
        <v>40000003</v>
      </c>
      <c r="AX1061" s="15" t="s">
        <v>158</v>
      </c>
      <c r="AY1061" s="15" t="s">
        <v>156</v>
      </c>
      <c r="AZ1061" s="13">
        <v>0</v>
      </c>
      <c r="BA1061" s="13">
        <v>0</v>
      </c>
      <c r="BB1061" s="67"/>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1198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1135</v>
      </c>
      <c r="AV1062" s="14">
        <v>0</v>
      </c>
      <c r="AW1062" s="14">
        <v>40000003</v>
      </c>
      <c r="AX1062" s="15" t="s">
        <v>158</v>
      </c>
      <c r="AY1062" s="15" t="s">
        <v>156</v>
      </c>
      <c r="AZ1062" s="13">
        <v>0</v>
      </c>
      <c r="BA1062" s="13">
        <v>0</v>
      </c>
      <c r="BB1062" s="67"/>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1199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1135</v>
      </c>
      <c r="AV1063" s="14">
        <v>0</v>
      </c>
      <c r="AW1063" s="14">
        <v>40000003</v>
      </c>
      <c r="AX1063" s="15" t="s">
        <v>158</v>
      </c>
      <c r="AY1063" s="15" t="s">
        <v>156</v>
      </c>
      <c r="AZ1063" s="13">
        <v>0</v>
      </c>
      <c r="BA1063" s="13">
        <v>0</v>
      </c>
      <c r="BB1063" s="67"/>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1200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1135</v>
      </c>
      <c r="AV1064" s="14">
        <v>0</v>
      </c>
      <c r="AW1064" s="14">
        <v>40000003</v>
      </c>
      <c r="AX1064" s="15" t="s">
        <v>158</v>
      </c>
      <c r="AY1064" s="15" t="s">
        <v>156</v>
      </c>
      <c r="AZ1064" s="13">
        <v>0</v>
      </c>
      <c r="BA1064" s="13">
        <v>0</v>
      </c>
      <c r="BB1064" s="67"/>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1201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1135</v>
      </c>
      <c r="AV1065" s="14">
        <v>0</v>
      </c>
      <c r="AW1065" s="14">
        <v>40000003</v>
      </c>
      <c r="AX1065" s="15" t="s">
        <v>158</v>
      </c>
      <c r="AY1065" s="15" t="s">
        <v>156</v>
      </c>
      <c r="AZ1065" s="13">
        <v>0</v>
      </c>
      <c r="BA1065" s="13">
        <v>0</v>
      </c>
      <c r="BB1065" s="67"/>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1202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1135</v>
      </c>
      <c r="AV1066" s="14">
        <v>0</v>
      </c>
      <c r="AW1066" s="14">
        <v>40000003</v>
      </c>
      <c r="AX1066" s="15" t="s">
        <v>158</v>
      </c>
      <c r="AY1066" s="15" t="s">
        <v>156</v>
      </c>
      <c r="AZ1066" s="13">
        <v>0</v>
      </c>
      <c r="BA1066" s="13">
        <v>0</v>
      </c>
      <c r="BB1066" s="67" t="s">
        <v>1203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1204</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4" t="s">
        <v>167</v>
      </c>
      <c r="AV1067" s="14">
        <v>10000007</v>
      </c>
      <c r="AW1067" s="14">
        <v>70203006</v>
      </c>
      <c r="AX1067" s="12" t="s">
        <v>158</v>
      </c>
      <c r="AY1067" s="11">
        <v>0</v>
      </c>
      <c r="AZ1067" s="13">
        <v>0</v>
      </c>
      <c r="BA1067" s="13">
        <v>0</v>
      </c>
      <c r="BB1067" s="36" t="s">
        <v>1205</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1206</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786</v>
      </c>
      <c r="AV1068" s="14">
        <v>10000007</v>
      </c>
      <c r="AW1068" s="14">
        <v>70203007</v>
      </c>
      <c r="AX1068" s="15" t="s">
        <v>228</v>
      </c>
      <c r="AY1068" s="15" t="s">
        <v>258</v>
      </c>
      <c r="AZ1068" s="13">
        <v>0</v>
      </c>
      <c r="BA1068" s="13">
        <v>0</v>
      </c>
      <c r="BB1068" s="36" t="s">
        <v>1207</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1208</v>
      </c>
      <c r="AS1069" s="14" t="s">
        <v>156</v>
      </c>
      <c r="AT1069" s="15" t="s">
        <v>157</v>
      </c>
      <c r="AU1069" s="14" t="s">
        <v>1135</v>
      </c>
      <c r="AV1069" s="14">
        <v>0</v>
      </c>
      <c r="AW1069" s="14">
        <v>66001001</v>
      </c>
      <c r="AX1069" s="15" t="s">
        <v>158</v>
      </c>
      <c r="AY1069" s="15" t="s">
        <v>156</v>
      </c>
      <c r="AZ1069" s="13">
        <v>0</v>
      </c>
      <c r="BA1069" s="13">
        <v>0</v>
      </c>
      <c r="BB1069" s="67" t="s">
        <v>1209</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1210</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731</v>
      </c>
      <c r="AU1070" s="14" t="s">
        <v>697</v>
      </c>
      <c r="AV1070" s="14">
        <v>10002001</v>
      </c>
      <c r="AW1070" s="14">
        <v>66001002</v>
      </c>
      <c r="AX1070" s="15" t="s">
        <v>228</v>
      </c>
      <c r="AY1070" s="15" t="s">
        <v>258</v>
      </c>
      <c r="AZ1070" s="13">
        <v>0</v>
      </c>
      <c r="BA1070" s="13">
        <v>0</v>
      </c>
      <c r="BB1070" s="67" t="s">
        <v>1211</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1212</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1135</v>
      </c>
      <c r="AV1071" s="14">
        <v>0</v>
      </c>
      <c r="AW1071" s="14">
        <v>66001003</v>
      </c>
      <c r="AX1071" s="15" t="s">
        <v>158</v>
      </c>
      <c r="AY1071" s="15" t="s">
        <v>156</v>
      </c>
      <c r="AZ1071" s="13">
        <v>0</v>
      </c>
      <c r="BA1071" s="13">
        <v>0</v>
      </c>
      <c r="BB1071" s="67" t="s">
        <v>1213</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1214</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1135</v>
      </c>
      <c r="AV1072" s="14">
        <v>0</v>
      </c>
      <c r="AW1072" s="14">
        <v>66001004</v>
      </c>
      <c r="AX1072" s="15" t="s">
        <v>158</v>
      </c>
      <c r="AY1072" s="15" t="s">
        <v>156</v>
      </c>
      <c r="AZ1072" s="13">
        <v>0</v>
      </c>
      <c r="BA1072" s="13">
        <v>0</v>
      </c>
      <c r="BB1072" s="67" t="s">
        <v>1215</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1216</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1135</v>
      </c>
      <c r="AV1073" s="6" t="s">
        <v>156</v>
      </c>
      <c r="AW1073" s="6">
        <v>66001005</v>
      </c>
      <c r="AX1073" s="7" t="s">
        <v>158</v>
      </c>
      <c r="AY1073" s="6">
        <v>0</v>
      </c>
      <c r="AZ1073" s="6">
        <v>0</v>
      </c>
      <c r="BA1073" s="6">
        <v>0</v>
      </c>
      <c r="BB1073" s="33" t="s">
        <v>1217</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1218</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1135</v>
      </c>
      <c r="AV1074" s="14">
        <v>0</v>
      </c>
      <c r="AW1074" s="14">
        <v>66001006</v>
      </c>
      <c r="AX1074" s="15" t="s">
        <v>158</v>
      </c>
      <c r="AY1074" s="15" t="s">
        <v>156</v>
      </c>
      <c r="AZ1074" s="13">
        <v>0</v>
      </c>
      <c r="BA1074" s="13">
        <v>0</v>
      </c>
      <c r="BB1074" s="67" t="s">
        <v>1219</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1220</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786</v>
      </c>
      <c r="AV1075" s="6" t="s">
        <v>156</v>
      </c>
      <c r="AW1075" s="6" t="s">
        <v>860</v>
      </c>
      <c r="AX1075" s="7" t="s">
        <v>158</v>
      </c>
      <c r="AY1075" s="6">
        <v>0</v>
      </c>
      <c r="AZ1075" s="13">
        <v>0</v>
      </c>
      <c r="BA1075" s="13">
        <v>0</v>
      </c>
      <c r="BB1075" s="33" t="s">
        <v>1221</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1222</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727</v>
      </c>
      <c r="AU1076" s="14" t="s">
        <v>728</v>
      </c>
      <c r="AV1076" s="14">
        <v>10000006</v>
      </c>
      <c r="AW1076" s="14">
        <v>66001008</v>
      </c>
      <c r="AX1076" s="15" t="s">
        <v>158</v>
      </c>
      <c r="AY1076" s="15">
        <v>0</v>
      </c>
      <c r="AZ1076" s="13">
        <v>0</v>
      </c>
      <c r="BA1076" s="13">
        <v>0</v>
      </c>
      <c r="BB1076" s="67" t="s">
        <v>1223</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1224</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727</v>
      </c>
      <c r="AU1077" s="14" t="s">
        <v>728</v>
      </c>
      <c r="AV1077" s="14">
        <v>10000006</v>
      </c>
      <c r="AW1077" s="14">
        <v>66001009</v>
      </c>
      <c r="AX1077" s="15" t="s">
        <v>158</v>
      </c>
      <c r="AY1077" s="15">
        <v>0</v>
      </c>
      <c r="AZ1077" s="13">
        <v>0</v>
      </c>
      <c r="BA1077" s="13">
        <v>0</v>
      </c>
      <c r="BB1077" s="67" t="s">
        <v>1225</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1226</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1135</v>
      </c>
      <c r="AV1078" s="14">
        <v>0</v>
      </c>
      <c r="AW1078" s="14">
        <v>66001010</v>
      </c>
      <c r="AX1078" s="15" t="s">
        <v>158</v>
      </c>
      <c r="AY1078" s="15" t="s">
        <v>156</v>
      </c>
      <c r="AZ1078" s="13">
        <v>0</v>
      </c>
      <c r="BA1078" s="13">
        <v>0</v>
      </c>
      <c r="BB1078" s="67" t="s">
        <v>1227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1228</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708</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709</v>
      </c>
      <c r="AV1079" s="14">
        <v>10001007</v>
      </c>
      <c r="AW1079" s="14">
        <v>66001011</v>
      </c>
      <c r="AX1079" s="12" t="s">
        <v>158</v>
      </c>
      <c r="AY1079" s="11">
        <v>0</v>
      </c>
      <c r="AZ1079" s="13">
        <v>0</v>
      </c>
      <c r="BA1079" s="13">
        <v>0</v>
      </c>
      <c r="BB1079" s="36" t="s">
        <v>1229</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65">
        <v>66001012</v>
      </c>
      <c r="D1080" s="81" t="s">
        <v>543</v>
      </c>
      <c r="E1080" s="54">
        <v>1</v>
      </c>
      <c r="F1080" s="65">
        <v>66001008</v>
      </c>
      <c r="G1080" s="65">
        <v>0</v>
      </c>
      <c r="H1080" s="72">
        <v>0</v>
      </c>
      <c r="I1080" s="65">
        <v>1</v>
      </c>
      <c r="J1080" s="65">
        <v>0</v>
      </c>
      <c r="K1080" s="54">
        <v>0</v>
      </c>
      <c r="L1080" s="65">
        <v>0</v>
      </c>
      <c r="M1080" s="65">
        <v>0</v>
      </c>
      <c r="N1080" s="65">
        <v>1</v>
      </c>
      <c r="O1080" s="65">
        <v>0</v>
      </c>
      <c r="P1080" s="65">
        <v>0</v>
      </c>
      <c r="Q1080" s="65">
        <v>0</v>
      </c>
      <c r="R1080" s="61">
        <v>0</v>
      </c>
      <c r="S1080" s="72">
        <v>0</v>
      </c>
      <c r="T1080" s="54">
        <v>1</v>
      </c>
      <c r="U1080" s="65">
        <v>2</v>
      </c>
      <c r="V1080" s="65">
        <v>0</v>
      </c>
      <c r="W1080" s="65">
        <v>2.75</v>
      </c>
      <c r="X1080" s="65">
        <v>0</v>
      </c>
      <c r="Y1080" s="65">
        <v>0</v>
      </c>
      <c r="Z1080" s="65">
        <v>0</v>
      </c>
      <c r="AA1080" s="65">
        <v>0</v>
      </c>
      <c r="AB1080" s="65">
        <v>0</v>
      </c>
      <c r="AC1080" s="65">
        <v>0</v>
      </c>
      <c r="AD1080" s="65">
        <v>15</v>
      </c>
      <c r="AE1080" s="65">
        <v>1</v>
      </c>
      <c r="AF1080" s="65">
        <v>3</v>
      </c>
      <c r="AG1080" s="61">
        <v>2</v>
      </c>
      <c r="AH1080" s="61">
        <v>1</v>
      </c>
      <c r="AI1080" s="6">
        <v>0</v>
      </c>
      <c r="AJ1080" s="61">
        <v>6</v>
      </c>
      <c r="AK1080" s="65">
        <v>0</v>
      </c>
      <c r="AL1080" s="65">
        <v>0</v>
      </c>
      <c r="AM1080" s="65">
        <v>0</v>
      </c>
      <c r="AN1080" s="65">
        <v>0.75</v>
      </c>
      <c r="AO1080" s="65">
        <v>3000</v>
      </c>
      <c r="AP1080" s="65">
        <v>1.5</v>
      </c>
      <c r="AQ1080" s="65">
        <v>0</v>
      </c>
      <c r="AR1080" s="61">
        <v>0</v>
      </c>
      <c r="AS1080" s="65" t="s">
        <v>156</v>
      </c>
      <c r="AT1080" s="81" t="s">
        <v>727</v>
      </c>
      <c r="AU1080" s="65" t="s">
        <v>728</v>
      </c>
      <c r="AV1080" s="65">
        <v>10000006</v>
      </c>
      <c r="AW1080" s="65">
        <v>70405004</v>
      </c>
      <c r="AX1080" s="81" t="s">
        <v>158</v>
      </c>
      <c r="AY1080" s="81">
        <v>0</v>
      </c>
      <c r="AZ1080" s="72">
        <v>0</v>
      </c>
      <c r="BA1080" s="72">
        <v>0</v>
      </c>
      <c r="BB1080" s="83" t="s">
        <v>1230</v>
      </c>
      <c r="BC1080" s="65">
        <v>0</v>
      </c>
      <c r="BD1080" s="54">
        <v>0</v>
      </c>
      <c r="BE1080" s="65">
        <v>0</v>
      </c>
      <c r="BF1080" s="65">
        <v>0</v>
      </c>
      <c r="BG1080" s="65">
        <v>0</v>
      </c>
      <c r="BH1080" s="65">
        <v>0</v>
      </c>
      <c r="BI1080" s="84">
        <v>0</v>
      </c>
      <c r="BJ1080" s="6">
        <v>0</v>
      </c>
      <c r="BK1080" s="6">
        <v>0</v>
      </c>
      <c r="BL1080" s="6">
        <v>0</v>
      </c>
      <c r="BM1080" s="6">
        <v>0</v>
      </c>
      <c r="BN1080" s="6">
        <v>0</v>
      </c>
      <c r="BO1080" s="6">
        <v>0</v>
      </c>
    </row>
    <row r="1081" spans="3:67" ht="20.100000000000001" customHeight="1">
      <c r="C1081" s="65">
        <v>66001013</v>
      </c>
      <c r="D1081" s="81" t="s">
        <v>1231</v>
      </c>
      <c r="E1081" s="54">
        <v>1</v>
      </c>
      <c r="F1081" s="65">
        <v>66001002</v>
      </c>
      <c r="G1081" s="65">
        <v>0</v>
      </c>
      <c r="H1081" s="72">
        <v>0</v>
      </c>
      <c r="I1081" s="65">
        <v>1</v>
      </c>
      <c r="J1081" s="65">
        <v>0</v>
      </c>
      <c r="K1081" s="54">
        <v>0</v>
      </c>
      <c r="L1081" s="65">
        <v>0</v>
      </c>
      <c r="M1081" s="65">
        <v>0</v>
      </c>
      <c r="N1081" s="65">
        <v>1</v>
      </c>
      <c r="O1081" s="65">
        <v>1</v>
      </c>
      <c r="P1081" s="65">
        <v>0</v>
      </c>
      <c r="Q1081" s="65">
        <v>0</v>
      </c>
      <c r="R1081" s="61">
        <v>0</v>
      </c>
      <c r="S1081" s="72">
        <v>0</v>
      </c>
      <c r="T1081" s="54">
        <v>1</v>
      </c>
      <c r="U1081" s="65">
        <v>2</v>
      </c>
      <c r="V1081" s="65">
        <v>0</v>
      </c>
      <c r="W1081" s="65">
        <v>1</v>
      </c>
      <c r="X1081" s="65">
        <v>0</v>
      </c>
      <c r="Y1081" s="65">
        <v>0</v>
      </c>
      <c r="Z1081" s="65">
        <v>0</v>
      </c>
      <c r="AA1081" s="65">
        <v>0</v>
      </c>
      <c r="AB1081" s="65">
        <v>0</v>
      </c>
      <c r="AC1081" s="65">
        <v>0</v>
      </c>
      <c r="AD1081" s="65">
        <v>9</v>
      </c>
      <c r="AE1081" s="65">
        <v>1</v>
      </c>
      <c r="AF1081" s="65">
        <v>4</v>
      </c>
      <c r="AG1081" s="61">
        <v>9</v>
      </c>
      <c r="AH1081" s="61">
        <v>0</v>
      </c>
      <c r="AI1081" s="6">
        <v>0</v>
      </c>
      <c r="AJ1081" s="61">
        <v>6</v>
      </c>
      <c r="AK1081" s="65">
        <v>0</v>
      </c>
      <c r="AL1081" s="65">
        <v>0</v>
      </c>
      <c r="AM1081" s="65">
        <v>0</v>
      </c>
      <c r="AN1081" s="65">
        <v>0.5</v>
      </c>
      <c r="AO1081" s="65">
        <v>30000</v>
      </c>
      <c r="AP1081" s="65">
        <v>0.5</v>
      </c>
      <c r="AQ1081" s="65">
        <v>0</v>
      </c>
      <c r="AR1081" s="61">
        <v>0</v>
      </c>
      <c r="AS1081" s="65">
        <v>96001013</v>
      </c>
      <c r="AT1081" s="81" t="s">
        <v>157</v>
      </c>
      <c r="AU1081" s="65" t="s">
        <v>697</v>
      </c>
      <c r="AV1081" s="65">
        <v>10000009</v>
      </c>
      <c r="AW1081" s="65">
        <v>70405005</v>
      </c>
      <c r="AX1081" s="81" t="s">
        <v>228</v>
      </c>
      <c r="AY1081" s="81" t="s">
        <v>258</v>
      </c>
      <c r="AZ1081" s="72">
        <v>0</v>
      </c>
      <c r="BA1081" s="72">
        <v>0</v>
      </c>
      <c r="BB1081" s="129" t="s">
        <v>1232</v>
      </c>
      <c r="BC1081" s="65">
        <v>0</v>
      </c>
      <c r="BD1081" s="54">
        <v>0</v>
      </c>
      <c r="BE1081" s="65">
        <v>0</v>
      </c>
      <c r="BF1081" s="65">
        <v>0</v>
      </c>
      <c r="BG1081" s="65">
        <v>0</v>
      </c>
      <c r="BH1081" s="65">
        <v>0</v>
      </c>
      <c r="BI1081" s="84">
        <v>0</v>
      </c>
      <c r="BJ1081" s="6">
        <v>0</v>
      </c>
      <c r="BK1081" s="6">
        <v>0</v>
      </c>
      <c r="BL1081" s="6">
        <v>0</v>
      </c>
      <c r="BM1081" s="6">
        <v>0</v>
      </c>
      <c r="BN1081" s="6">
        <v>0</v>
      </c>
      <c r="BO1081" s="6">
        <v>0</v>
      </c>
    </row>
    <row r="1082" spans="3:67" ht="20.100000000000001" customHeight="1">
      <c r="C1082" s="65">
        <v>66001014</v>
      </c>
      <c r="D1082" s="81" t="s">
        <v>1233</v>
      </c>
      <c r="E1082" s="54">
        <v>1</v>
      </c>
      <c r="F1082" s="65">
        <v>62012201</v>
      </c>
      <c r="G1082" s="65">
        <v>0</v>
      </c>
      <c r="H1082" s="72">
        <v>0</v>
      </c>
      <c r="I1082" s="65">
        <v>1</v>
      </c>
      <c r="J1082" s="65">
        <v>0</v>
      </c>
      <c r="K1082" s="54">
        <v>0</v>
      </c>
      <c r="L1082" s="65">
        <v>0</v>
      </c>
      <c r="M1082" s="65">
        <v>0</v>
      </c>
      <c r="N1082" s="65">
        <v>1</v>
      </c>
      <c r="O1082" s="65">
        <v>0</v>
      </c>
      <c r="P1082" s="65">
        <v>0</v>
      </c>
      <c r="Q1082" s="65">
        <v>0</v>
      </c>
      <c r="R1082" s="61">
        <v>0</v>
      </c>
      <c r="S1082" s="72">
        <v>0</v>
      </c>
      <c r="T1082" s="54">
        <v>1</v>
      </c>
      <c r="U1082" s="65">
        <v>2</v>
      </c>
      <c r="V1082" s="65">
        <v>0</v>
      </c>
      <c r="W1082" s="65">
        <v>2</v>
      </c>
      <c r="X1082" s="65">
        <v>0</v>
      </c>
      <c r="Y1082" s="65">
        <v>0</v>
      </c>
      <c r="Z1082" s="65">
        <v>0</v>
      </c>
      <c r="AA1082" s="65">
        <v>0</v>
      </c>
      <c r="AB1082" s="65">
        <v>0</v>
      </c>
      <c r="AC1082" s="65">
        <v>0</v>
      </c>
      <c r="AD1082" s="65">
        <v>12</v>
      </c>
      <c r="AE1082" s="65">
        <v>1</v>
      </c>
      <c r="AF1082" s="65">
        <v>3.5</v>
      </c>
      <c r="AG1082" s="61">
        <v>0</v>
      </c>
      <c r="AH1082" s="61">
        <v>0</v>
      </c>
      <c r="AI1082" s="6">
        <v>0</v>
      </c>
      <c r="AJ1082" s="61">
        <v>4</v>
      </c>
      <c r="AK1082" s="65">
        <v>0</v>
      </c>
      <c r="AL1082" s="65">
        <v>0</v>
      </c>
      <c r="AM1082" s="65">
        <v>0</v>
      </c>
      <c r="AN1082" s="65">
        <v>0.5</v>
      </c>
      <c r="AO1082" s="65">
        <v>3000</v>
      </c>
      <c r="AP1082" s="65">
        <v>0</v>
      </c>
      <c r="AQ1082" s="65">
        <v>0</v>
      </c>
      <c r="AR1082" s="61">
        <v>0</v>
      </c>
      <c r="AS1082" s="65">
        <v>92005001</v>
      </c>
      <c r="AT1082" s="81" t="s">
        <v>157</v>
      </c>
      <c r="AU1082" s="65" t="s">
        <v>347</v>
      </c>
      <c r="AV1082" s="65">
        <v>10000009</v>
      </c>
      <c r="AW1082" s="65">
        <v>70405006</v>
      </c>
      <c r="AX1082" s="81" t="s">
        <v>158</v>
      </c>
      <c r="AY1082" s="81">
        <v>0</v>
      </c>
      <c r="AZ1082" s="72">
        <v>0</v>
      </c>
      <c r="BA1082" s="72">
        <v>0</v>
      </c>
      <c r="BB1082" s="129" t="s">
        <v>1234</v>
      </c>
      <c r="BC1082" s="65">
        <v>0</v>
      </c>
      <c r="BD1082" s="54">
        <v>0</v>
      </c>
      <c r="BE1082" s="65">
        <v>0</v>
      </c>
      <c r="BF1082" s="65">
        <v>0</v>
      </c>
      <c r="BG1082" s="65">
        <v>0</v>
      </c>
      <c r="BH1082" s="65">
        <v>0</v>
      </c>
      <c r="BI1082" s="84">
        <v>0</v>
      </c>
      <c r="BJ1082" s="6">
        <v>0</v>
      </c>
      <c r="BK1082" s="6">
        <v>0</v>
      </c>
      <c r="BL1082" s="6">
        <v>0</v>
      </c>
      <c r="BM1082" s="6">
        <v>0</v>
      </c>
      <c r="BN1082" s="6">
        <v>0</v>
      </c>
      <c r="BO1082" s="6">
        <v>0</v>
      </c>
    </row>
    <row r="1083" spans="3:67" ht="20.100000000000001" customHeight="1">
      <c r="C1083" s="65">
        <v>66001015</v>
      </c>
      <c r="D1083" s="81" t="s">
        <v>1235</v>
      </c>
      <c r="E1083" s="54">
        <v>1</v>
      </c>
      <c r="F1083" s="65">
        <v>62011201</v>
      </c>
      <c r="G1083" s="65">
        <v>0</v>
      </c>
      <c r="H1083" s="72">
        <v>0</v>
      </c>
      <c r="I1083" s="65">
        <v>1</v>
      </c>
      <c r="J1083" s="65">
        <v>0</v>
      </c>
      <c r="K1083" s="54">
        <v>0</v>
      </c>
      <c r="L1083" s="65">
        <v>0</v>
      </c>
      <c r="M1083" s="65">
        <v>0</v>
      </c>
      <c r="N1083" s="65">
        <v>2</v>
      </c>
      <c r="O1083" s="65">
        <v>1</v>
      </c>
      <c r="P1083" s="65">
        <v>0.05</v>
      </c>
      <c r="Q1083" s="65">
        <v>0</v>
      </c>
      <c r="R1083" s="61">
        <v>0</v>
      </c>
      <c r="S1083" s="72">
        <v>0</v>
      </c>
      <c r="T1083" s="54">
        <v>1</v>
      </c>
      <c r="U1083" s="65">
        <v>2</v>
      </c>
      <c r="V1083" s="65">
        <v>0</v>
      </c>
      <c r="W1083" s="65">
        <v>1.8</v>
      </c>
      <c r="X1083" s="65">
        <v>700</v>
      </c>
      <c r="Y1083" s="65">
        <v>0</v>
      </c>
      <c r="Z1083" s="65">
        <v>0</v>
      </c>
      <c r="AA1083" s="65">
        <v>0</v>
      </c>
      <c r="AB1083" s="65">
        <v>1</v>
      </c>
      <c r="AC1083" s="65">
        <v>0</v>
      </c>
      <c r="AD1083" s="65">
        <v>10</v>
      </c>
      <c r="AE1083" s="65">
        <v>1</v>
      </c>
      <c r="AF1083" s="65">
        <v>1</v>
      </c>
      <c r="AG1083" s="61">
        <v>2</v>
      </c>
      <c r="AH1083" s="61">
        <v>2</v>
      </c>
      <c r="AI1083" s="6">
        <v>0</v>
      </c>
      <c r="AJ1083" s="61">
        <v>4</v>
      </c>
      <c r="AK1083" s="65">
        <v>0</v>
      </c>
      <c r="AL1083" s="65">
        <v>0</v>
      </c>
      <c r="AM1083" s="65">
        <v>0</v>
      </c>
      <c r="AN1083" s="65">
        <v>0.5</v>
      </c>
      <c r="AO1083" s="65">
        <v>30000</v>
      </c>
      <c r="AP1083" s="65">
        <v>0.5</v>
      </c>
      <c r="AQ1083" s="65">
        <v>5</v>
      </c>
      <c r="AR1083" s="61">
        <v>0</v>
      </c>
      <c r="AS1083" s="65">
        <v>92003001</v>
      </c>
      <c r="AT1083" s="81" t="s">
        <v>157</v>
      </c>
      <c r="AU1083" s="65" t="s">
        <v>354</v>
      </c>
      <c r="AV1083" s="65">
        <v>10003002</v>
      </c>
      <c r="AW1083" s="65">
        <v>70405009</v>
      </c>
      <c r="AX1083" s="81" t="s">
        <v>378</v>
      </c>
      <c r="AY1083" s="81">
        <v>0</v>
      </c>
      <c r="AZ1083" s="72">
        <v>0</v>
      </c>
      <c r="BA1083" s="72">
        <v>0</v>
      </c>
      <c r="BB1083" s="129" t="s">
        <v>1236</v>
      </c>
      <c r="BC1083" s="65">
        <v>0</v>
      </c>
      <c r="BD1083" s="54">
        <v>0</v>
      </c>
      <c r="BE1083" s="65">
        <v>0</v>
      </c>
      <c r="BF1083" s="65">
        <v>0</v>
      </c>
      <c r="BG1083" s="65">
        <v>0</v>
      </c>
      <c r="BH1083" s="65">
        <v>0</v>
      </c>
      <c r="BI1083" s="84">
        <v>0</v>
      </c>
      <c r="BJ1083" s="6">
        <v>0</v>
      </c>
      <c r="BK1083" s="6">
        <v>0</v>
      </c>
      <c r="BL1083" s="6">
        <v>0</v>
      </c>
      <c r="BM1083" s="6">
        <v>0</v>
      </c>
      <c r="BN1083" s="6">
        <v>0</v>
      </c>
      <c r="BO1083" s="6">
        <v>0</v>
      </c>
    </row>
    <row r="1084" spans="3:67" ht="20.100000000000001" customHeight="1">
      <c r="C1084" s="65">
        <v>66001016</v>
      </c>
      <c r="D1084" s="81" t="s">
        <v>1237</v>
      </c>
      <c r="E1084" s="54">
        <v>1</v>
      </c>
      <c r="F1084" s="65">
        <v>66001002</v>
      </c>
      <c r="G1084" s="65">
        <v>0</v>
      </c>
      <c r="H1084" s="72">
        <v>0</v>
      </c>
      <c r="I1084" s="65">
        <v>1</v>
      </c>
      <c r="J1084" s="65">
        <v>0</v>
      </c>
      <c r="K1084" s="54">
        <v>0</v>
      </c>
      <c r="L1084" s="65">
        <v>0</v>
      </c>
      <c r="M1084" s="65">
        <v>0</v>
      </c>
      <c r="N1084" s="65">
        <v>1</v>
      </c>
      <c r="O1084" s="65">
        <v>0</v>
      </c>
      <c r="P1084" s="65">
        <v>0</v>
      </c>
      <c r="Q1084" s="65">
        <v>0</v>
      </c>
      <c r="R1084" s="61">
        <v>0</v>
      </c>
      <c r="S1084" s="72">
        <v>0</v>
      </c>
      <c r="T1084" s="54">
        <v>1</v>
      </c>
      <c r="U1084" s="65">
        <v>2</v>
      </c>
      <c r="V1084" s="65">
        <v>0</v>
      </c>
      <c r="W1084" s="65">
        <v>0.75</v>
      </c>
      <c r="X1084" s="65">
        <v>0</v>
      </c>
      <c r="Y1084" s="65">
        <v>0</v>
      </c>
      <c r="Z1084" s="65">
        <v>0</v>
      </c>
      <c r="AA1084" s="65">
        <v>0</v>
      </c>
      <c r="AB1084" s="65">
        <v>0</v>
      </c>
      <c r="AC1084" s="65">
        <v>0</v>
      </c>
      <c r="AD1084" s="65">
        <v>24</v>
      </c>
      <c r="AE1084" s="65">
        <v>1</v>
      </c>
      <c r="AF1084" s="65">
        <v>4</v>
      </c>
      <c r="AG1084" s="61">
        <v>2</v>
      </c>
      <c r="AH1084" s="61">
        <v>1</v>
      </c>
      <c r="AI1084" s="6">
        <v>0</v>
      </c>
      <c r="AJ1084" s="61">
        <v>6</v>
      </c>
      <c r="AK1084" s="65">
        <v>0</v>
      </c>
      <c r="AL1084" s="65">
        <v>0</v>
      </c>
      <c r="AM1084" s="65">
        <v>0</v>
      </c>
      <c r="AN1084" s="65">
        <v>0.5</v>
      </c>
      <c r="AO1084" s="65">
        <v>9000</v>
      </c>
      <c r="AP1084" s="65">
        <v>0.5</v>
      </c>
      <c r="AQ1084" s="65">
        <v>0</v>
      </c>
      <c r="AR1084" s="61">
        <v>0</v>
      </c>
      <c r="AS1084" s="65">
        <v>92002002</v>
      </c>
      <c r="AT1084" s="81" t="s">
        <v>731</v>
      </c>
      <c r="AU1084" s="65" t="s">
        <v>697</v>
      </c>
      <c r="AV1084" s="65">
        <v>10002001</v>
      </c>
      <c r="AW1084" s="65">
        <v>70405008</v>
      </c>
      <c r="AX1084" s="81" t="s">
        <v>228</v>
      </c>
      <c r="AY1084" s="81" t="s">
        <v>258</v>
      </c>
      <c r="AZ1084" s="72">
        <v>0</v>
      </c>
      <c r="BA1084" s="72">
        <v>0</v>
      </c>
      <c r="BB1084" s="83" t="s">
        <v>1238</v>
      </c>
      <c r="BC1084" s="65">
        <v>0</v>
      </c>
      <c r="BD1084" s="54">
        <v>0</v>
      </c>
      <c r="BE1084" s="65">
        <v>0</v>
      </c>
      <c r="BF1084" s="65">
        <v>0</v>
      </c>
      <c r="BG1084" s="65">
        <v>0</v>
      </c>
      <c r="BH1084" s="65">
        <v>0</v>
      </c>
      <c r="BI1084" s="84">
        <v>0</v>
      </c>
      <c r="BJ1084" s="6">
        <v>0</v>
      </c>
      <c r="BK1084" s="6">
        <v>0</v>
      </c>
      <c r="BL1084" s="6">
        <v>0</v>
      </c>
      <c r="BM1084" s="6">
        <v>0</v>
      </c>
      <c r="BN1084" s="6">
        <v>0</v>
      </c>
      <c r="BO1084" s="6">
        <v>0</v>
      </c>
    </row>
    <row r="1085" spans="3:67" ht="20.100000000000001" customHeight="1">
      <c r="C1085" s="65">
        <v>66001017</v>
      </c>
      <c r="D1085" s="53" t="s">
        <v>1239</v>
      </c>
      <c r="E1085" s="65">
        <v>1</v>
      </c>
      <c r="F1085" s="54">
        <v>62021501</v>
      </c>
      <c r="G1085" s="65">
        <v>0</v>
      </c>
      <c r="H1085" s="72">
        <v>0</v>
      </c>
      <c r="I1085" s="65">
        <v>1</v>
      </c>
      <c r="J1085" s="65">
        <v>0</v>
      </c>
      <c r="K1085" s="65">
        <v>0</v>
      </c>
      <c r="L1085" s="54">
        <v>0</v>
      </c>
      <c r="M1085" s="54">
        <v>0</v>
      </c>
      <c r="N1085" s="54">
        <v>1</v>
      </c>
      <c r="O1085" s="54">
        <v>0</v>
      </c>
      <c r="P1085" s="54">
        <v>0</v>
      </c>
      <c r="Q1085" s="54">
        <v>0</v>
      </c>
      <c r="R1085" s="61">
        <v>0</v>
      </c>
      <c r="S1085" s="54">
        <v>0</v>
      </c>
      <c r="T1085" s="54">
        <v>1</v>
      </c>
      <c r="U1085" s="54">
        <v>2</v>
      </c>
      <c r="V1085" s="54">
        <v>0</v>
      </c>
      <c r="W1085" s="54">
        <v>0</v>
      </c>
      <c r="X1085" s="54">
        <v>0</v>
      </c>
      <c r="Y1085" s="54">
        <v>0</v>
      </c>
      <c r="Z1085" s="54">
        <v>0</v>
      </c>
      <c r="AA1085" s="54">
        <v>0</v>
      </c>
      <c r="AB1085" s="54">
        <v>0</v>
      </c>
      <c r="AC1085" s="54">
        <v>0</v>
      </c>
      <c r="AD1085" s="54">
        <v>15</v>
      </c>
      <c r="AE1085" s="54">
        <v>0</v>
      </c>
      <c r="AF1085" s="54">
        <v>0</v>
      </c>
      <c r="AG1085" s="61">
        <v>0</v>
      </c>
      <c r="AH1085" s="61">
        <v>0</v>
      </c>
      <c r="AI1085" s="6">
        <v>0</v>
      </c>
      <c r="AJ1085" s="61">
        <f>G67+AJ7284</f>
        <v>60010602</v>
      </c>
      <c r="AK1085" s="54">
        <v>0</v>
      </c>
      <c r="AL1085" s="54">
        <v>0</v>
      </c>
      <c r="AM1085" s="54">
        <v>0</v>
      </c>
      <c r="AN1085" s="65">
        <v>0.5</v>
      </c>
      <c r="AO1085" s="54">
        <v>3000</v>
      </c>
      <c r="AP1085" s="54">
        <v>0.5</v>
      </c>
      <c r="AQ1085" s="54">
        <v>0</v>
      </c>
      <c r="AR1085" s="61">
        <v>0</v>
      </c>
      <c r="AS1085" s="54" t="s">
        <v>156</v>
      </c>
      <c r="AT1085" s="53" t="s">
        <v>157</v>
      </c>
      <c r="AU1085" s="54" t="s">
        <v>354</v>
      </c>
      <c r="AV1085" s="65">
        <v>0</v>
      </c>
      <c r="AW1085" s="65">
        <v>21101051</v>
      </c>
      <c r="AX1085" s="53" t="s">
        <v>798</v>
      </c>
      <c r="AY1085" s="199" t="s">
        <v>2307</v>
      </c>
      <c r="AZ1085" s="72">
        <v>0</v>
      </c>
      <c r="BA1085" s="72">
        <v>0</v>
      </c>
      <c r="BB1085" s="73" t="s">
        <v>1240</v>
      </c>
      <c r="BC1085" s="54">
        <v>0</v>
      </c>
      <c r="BD1085" s="54">
        <v>0</v>
      </c>
      <c r="BE1085" s="54">
        <v>0</v>
      </c>
      <c r="BF1085" s="54">
        <v>0</v>
      </c>
      <c r="BG1085" s="54">
        <v>0</v>
      </c>
      <c r="BH1085" s="54">
        <v>0</v>
      </c>
      <c r="BI1085" s="84">
        <v>0</v>
      </c>
      <c r="BJ1085" s="6">
        <v>0</v>
      </c>
      <c r="BK1085" s="6">
        <v>0</v>
      </c>
      <c r="BL1085" s="6">
        <v>0</v>
      </c>
      <c r="BM1085" s="6">
        <v>0</v>
      </c>
      <c r="BN1085" s="6">
        <v>0</v>
      </c>
      <c r="BO1085" s="6">
        <v>0</v>
      </c>
    </row>
    <row r="1086" spans="3:67" ht="20.100000000000001" customHeight="1">
      <c r="C1086" s="65">
        <v>66001018</v>
      </c>
      <c r="D1086" s="81" t="s">
        <v>1241</v>
      </c>
      <c r="E1086" s="54">
        <v>1</v>
      </c>
      <c r="F1086" s="65">
        <v>62011201</v>
      </c>
      <c r="G1086" s="65">
        <v>0</v>
      </c>
      <c r="H1086" s="72">
        <v>0</v>
      </c>
      <c r="I1086" s="65">
        <v>1</v>
      </c>
      <c r="J1086" s="65">
        <v>0</v>
      </c>
      <c r="K1086" s="54">
        <v>0</v>
      </c>
      <c r="L1086" s="65">
        <v>0</v>
      </c>
      <c r="M1086" s="65">
        <v>0</v>
      </c>
      <c r="N1086" s="65">
        <v>2</v>
      </c>
      <c r="O1086" s="65">
        <v>3</v>
      </c>
      <c r="P1086" s="65">
        <v>0.05</v>
      </c>
      <c r="Q1086" s="65">
        <v>0</v>
      </c>
      <c r="R1086" s="61">
        <v>0</v>
      </c>
      <c r="S1086" s="72">
        <v>0</v>
      </c>
      <c r="T1086" s="54">
        <v>1</v>
      </c>
      <c r="U1086" s="65">
        <v>2</v>
      </c>
      <c r="V1086" s="65">
        <v>0</v>
      </c>
      <c r="W1086" s="65">
        <v>1.8</v>
      </c>
      <c r="X1086" s="65">
        <v>700</v>
      </c>
      <c r="Y1086" s="65">
        <v>0</v>
      </c>
      <c r="Z1086" s="65">
        <v>0</v>
      </c>
      <c r="AA1086" s="65">
        <v>0</v>
      </c>
      <c r="AB1086" s="65">
        <v>1</v>
      </c>
      <c r="AC1086" s="65">
        <v>0</v>
      </c>
      <c r="AD1086" s="65">
        <v>10</v>
      </c>
      <c r="AE1086" s="65">
        <v>1</v>
      </c>
      <c r="AF1086" s="65">
        <v>1</v>
      </c>
      <c r="AG1086" s="61">
        <v>2</v>
      </c>
      <c r="AH1086" s="61">
        <v>2</v>
      </c>
      <c r="AI1086" s="6">
        <v>0</v>
      </c>
      <c r="AJ1086" s="61">
        <v>4</v>
      </c>
      <c r="AK1086" s="65">
        <v>0</v>
      </c>
      <c r="AL1086" s="65">
        <v>0</v>
      </c>
      <c r="AM1086" s="65">
        <v>0</v>
      </c>
      <c r="AN1086" s="65">
        <v>0.5</v>
      </c>
      <c r="AO1086" s="65">
        <v>30000</v>
      </c>
      <c r="AP1086" s="65">
        <v>0.5</v>
      </c>
      <c r="AQ1086" s="65">
        <v>10</v>
      </c>
      <c r="AR1086" s="61">
        <v>0</v>
      </c>
      <c r="AS1086" s="65">
        <v>93000208</v>
      </c>
      <c r="AT1086" s="81" t="s">
        <v>157</v>
      </c>
      <c r="AU1086" s="65" t="s">
        <v>354</v>
      </c>
      <c r="AV1086" s="65">
        <v>10003002</v>
      </c>
      <c r="AW1086" s="65">
        <v>21100020</v>
      </c>
      <c r="AX1086" s="81" t="s">
        <v>378</v>
      </c>
      <c r="AY1086" s="81">
        <v>0</v>
      </c>
      <c r="AZ1086" s="72">
        <v>0</v>
      </c>
      <c r="BA1086" s="72">
        <v>0</v>
      </c>
      <c r="BB1086" s="129" t="s">
        <v>1242</v>
      </c>
      <c r="BC1086" s="65">
        <v>0</v>
      </c>
      <c r="BD1086" s="54">
        <v>0</v>
      </c>
      <c r="BE1086" s="65">
        <v>0</v>
      </c>
      <c r="BF1086" s="65">
        <v>0</v>
      </c>
      <c r="BG1086" s="65">
        <v>0</v>
      </c>
      <c r="BH1086" s="65">
        <v>0</v>
      </c>
      <c r="BI1086" s="84">
        <v>0</v>
      </c>
      <c r="BJ1086" s="6">
        <v>1</v>
      </c>
      <c r="BK1086" s="6">
        <v>0</v>
      </c>
      <c r="BL1086" s="6">
        <v>0</v>
      </c>
      <c r="BM1086" s="6">
        <v>0</v>
      </c>
      <c r="BN1086" s="6">
        <v>0</v>
      </c>
      <c r="BO1086" s="6">
        <v>0</v>
      </c>
    </row>
    <row r="1087" spans="3:67" ht="20.100000000000001" customHeight="1">
      <c r="C1087" s="65">
        <v>66001019</v>
      </c>
      <c r="D1087" s="53" t="s">
        <v>1243</v>
      </c>
      <c r="E1087" s="54">
        <v>1</v>
      </c>
      <c r="F1087" s="54">
        <v>63003001</v>
      </c>
      <c r="G1087" s="54">
        <v>0</v>
      </c>
      <c r="H1087" s="72">
        <v>0</v>
      </c>
      <c r="I1087" s="65">
        <v>1</v>
      </c>
      <c r="J1087" s="65">
        <v>0</v>
      </c>
      <c r="K1087" s="54">
        <v>0</v>
      </c>
      <c r="L1087" s="54">
        <v>0</v>
      </c>
      <c r="M1087" s="54">
        <v>0</v>
      </c>
      <c r="N1087" s="54">
        <v>2</v>
      </c>
      <c r="O1087" s="54">
        <v>12</v>
      </c>
      <c r="P1087" s="54">
        <v>1</v>
      </c>
      <c r="Q1087" s="54">
        <v>0</v>
      </c>
      <c r="R1087" s="61">
        <v>0</v>
      </c>
      <c r="S1087" s="54">
        <v>0</v>
      </c>
      <c r="T1087" s="54">
        <v>1</v>
      </c>
      <c r="U1087" s="54">
        <v>2</v>
      </c>
      <c r="V1087" s="54">
        <v>0</v>
      </c>
      <c r="W1087" s="65">
        <v>0</v>
      </c>
      <c r="X1087" s="65">
        <v>0</v>
      </c>
      <c r="Y1087" s="54">
        <v>0</v>
      </c>
      <c r="Z1087" s="54">
        <v>0</v>
      </c>
      <c r="AA1087" s="54">
        <v>0</v>
      </c>
      <c r="AB1087" s="54">
        <v>1</v>
      </c>
      <c r="AC1087" s="54">
        <v>0</v>
      </c>
      <c r="AD1087" s="54">
        <v>60</v>
      </c>
      <c r="AE1087" s="54">
        <v>1</v>
      </c>
      <c r="AF1087" s="54">
        <v>10</v>
      </c>
      <c r="AG1087" s="61">
        <v>0</v>
      </c>
      <c r="AH1087" s="61">
        <v>0</v>
      </c>
      <c r="AI1087" s="6">
        <v>0</v>
      </c>
      <c r="AJ1087" s="61">
        <v>0</v>
      </c>
      <c r="AK1087" s="54">
        <v>0</v>
      </c>
      <c r="AL1087" s="54">
        <v>0</v>
      </c>
      <c r="AM1087" s="54">
        <v>0</v>
      </c>
      <c r="AN1087" s="54">
        <v>1</v>
      </c>
      <c r="AO1087" s="54">
        <v>50000</v>
      </c>
      <c r="AP1087" s="54">
        <v>0</v>
      </c>
      <c r="AQ1087" s="54">
        <v>0</v>
      </c>
      <c r="AR1087" s="61">
        <v>90503002</v>
      </c>
      <c r="AS1087" s="54">
        <v>90503002</v>
      </c>
      <c r="AT1087" s="53" t="s">
        <v>156</v>
      </c>
      <c r="AU1087" s="54">
        <v>0</v>
      </c>
      <c r="AV1087" s="65">
        <v>0</v>
      </c>
      <c r="AW1087" s="65">
        <v>0</v>
      </c>
      <c r="AX1087" s="53" t="s">
        <v>1026</v>
      </c>
      <c r="AY1087" s="54">
        <v>0</v>
      </c>
      <c r="AZ1087" s="72">
        <v>0</v>
      </c>
      <c r="BA1087" s="72">
        <v>0</v>
      </c>
      <c r="BB1087" s="73" t="s">
        <v>1244</v>
      </c>
      <c r="BC1087" s="54">
        <v>0</v>
      </c>
      <c r="BD1087" s="54">
        <v>0</v>
      </c>
      <c r="BE1087" s="54">
        <v>0</v>
      </c>
      <c r="BF1087" s="54">
        <v>0</v>
      </c>
      <c r="BG1087" s="54">
        <v>0</v>
      </c>
      <c r="BH1087" s="54">
        <v>0</v>
      </c>
      <c r="BI1087" s="84">
        <v>0</v>
      </c>
      <c r="BJ1087" s="6">
        <v>1</v>
      </c>
      <c r="BK1087" s="6">
        <v>0</v>
      </c>
      <c r="BL1087" s="6">
        <v>0</v>
      </c>
      <c r="BM1087" s="6">
        <v>0</v>
      </c>
      <c r="BN1087" s="6">
        <v>0</v>
      </c>
      <c r="BO1087" s="6">
        <v>0</v>
      </c>
    </row>
    <row r="1088" spans="3:67" ht="19.5" customHeight="1">
      <c r="C1088" s="14">
        <v>66001020</v>
      </c>
      <c r="D1088" s="15" t="s">
        <v>1245</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818</v>
      </c>
      <c r="AV1088" s="14">
        <v>10003002</v>
      </c>
      <c r="AW1088" s="14">
        <v>21102031</v>
      </c>
      <c r="AX1088" s="15" t="s">
        <v>158</v>
      </c>
      <c r="AY1088" s="15">
        <v>0</v>
      </c>
      <c r="AZ1088" s="13">
        <v>0</v>
      </c>
      <c r="BA1088" s="13">
        <v>0</v>
      </c>
      <c r="BB1088" s="107"/>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1246</v>
      </c>
      <c r="AZ1089" s="13">
        <v>0</v>
      </c>
      <c r="BA1089" s="13">
        <v>0</v>
      </c>
      <c r="BB1089" s="67" t="s">
        <v>1247</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1248</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7" t="s">
        <v>1249</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1250</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7" t="s">
        <v>1251</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1252</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798</v>
      </c>
      <c r="AY1092" s="191" t="s">
        <v>2308</v>
      </c>
      <c r="AZ1092" s="13">
        <v>0</v>
      </c>
      <c r="BA1092" s="13">
        <v>0</v>
      </c>
      <c r="BB1092" s="36" t="s">
        <v>1253</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1254</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7" t="s">
        <v>1255</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1256</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7" t="s">
        <v>1257</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7" t="s">
        <v>1258</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1259</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1260</v>
      </c>
      <c r="AZ1096" s="13">
        <v>0</v>
      </c>
      <c r="BA1096" s="13">
        <v>0</v>
      </c>
      <c r="BB1096" s="67" t="s">
        <v>1261</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1262</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7" t="s">
        <v>1263</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1264</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1265</v>
      </c>
      <c r="AZ1098" s="13">
        <v>0</v>
      </c>
      <c r="BA1098" s="13">
        <v>0</v>
      </c>
      <c r="BB1098" s="67" t="s">
        <v>1266</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1267</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7" t="s">
        <v>1268</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1269</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1270</v>
      </c>
      <c r="AZ1100" s="13">
        <v>0</v>
      </c>
      <c r="BA1100" s="13">
        <v>0</v>
      </c>
      <c r="BB1100" s="67" t="s">
        <v>1271</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1272</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1273</v>
      </c>
      <c r="AZ1101" s="13">
        <v>0</v>
      </c>
      <c r="BA1101" s="13">
        <v>0</v>
      </c>
      <c r="BB1101" s="67" t="s">
        <v>1274</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1275</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1276</v>
      </c>
      <c r="AZ1102" s="13">
        <v>0</v>
      </c>
      <c r="BA1102" s="13">
        <v>0</v>
      </c>
      <c r="BB1102" s="67" t="s">
        <v>1277</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1278</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1279</v>
      </c>
      <c r="AZ1103" s="13">
        <v>0</v>
      </c>
      <c r="BA1103" s="13">
        <v>0</v>
      </c>
      <c r="BB1103" s="67" t="s">
        <v>1280</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1281</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1282</v>
      </c>
      <c r="AZ1104" s="13">
        <v>0</v>
      </c>
      <c r="BA1104" s="13">
        <v>0</v>
      </c>
      <c r="BB1104" s="67" t="s">
        <v>1283</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1284</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1285</v>
      </c>
      <c r="AZ1105" s="13">
        <v>0</v>
      </c>
      <c r="BA1105" s="13">
        <v>0</v>
      </c>
      <c r="BB1105" s="67" t="s">
        <v>1286</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1287</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1288</v>
      </c>
      <c r="AZ1106" s="13">
        <v>0</v>
      </c>
      <c r="BA1106" s="13">
        <v>0</v>
      </c>
      <c r="BB1106" s="67" t="s">
        <v>1289</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1290</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7" t="s">
        <v>1291</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1292</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7" t="s">
        <v>1293</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1294</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7" t="s">
        <v>1295</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1296</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7" t="s">
        <v>1297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1298</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7" t="s">
        <v>1299</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1300</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7" t="s">
        <v>1301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1302</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7" t="s">
        <v>1303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1304</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1305</v>
      </c>
      <c r="AZ1114" s="13">
        <v>0</v>
      </c>
      <c r="BA1114" s="13">
        <v>0</v>
      </c>
      <c r="BB1114" s="67" t="s">
        <v>1306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1307</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00" t="s">
        <v>1308</v>
      </c>
      <c r="AS1115" s="14" t="s">
        <v>156</v>
      </c>
      <c r="AT1115" s="15" t="s">
        <v>157</v>
      </c>
      <c r="AU1115" s="14">
        <v>0</v>
      </c>
      <c r="AV1115" s="14">
        <v>0</v>
      </c>
      <c r="AW1115" s="14">
        <v>0</v>
      </c>
      <c r="AX1115" s="15" t="s">
        <v>158</v>
      </c>
      <c r="AY1115" s="15" t="s">
        <v>156</v>
      </c>
      <c r="AZ1115" s="13">
        <v>0</v>
      </c>
      <c r="BA1115" s="13">
        <v>0</v>
      </c>
      <c r="BB1115" s="67" t="s">
        <v>1309</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1310</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00" t="s">
        <v>1311</v>
      </c>
      <c r="AS1116" s="14" t="s">
        <v>156</v>
      </c>
      <c r="AT1116" s="15" t="s">
        <v>157</v>
      </c>
      <c r="AU1116" s="14">
        <v>0</v>
      </c>
      <c r="AV1116" s="14">
        <v>0</v>
      </c>
      <c r="AW1116" s="14">
        <v>0</v>
      </c>
      <c r="AX1116" s="15" t="s">
        <v>158</v>
      </c>
      <c r="AY1116" s="15" t="s">
        <v>156</v>
      </c>
      <c r="AZ1116" s="13">
        <v>0</v>
      </c>
      <c r="BA1116" s="13">
        <v>0</v>
      </c>
      <c r="BB1116" s="67" t="s">
        <v>1312</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1313</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00" t="s">
        <v>1314</v>
      </c>
      <c r="AS1117" s="14" t="s">
        <v>156</v>
      </c>
      <c r="AT1117" s="15" t="s">
        <v>157</v>
      </c>
      <c r="AU1117" s="14">
        <v>0</v>
      </c>
      <c r="AV1117" s="14">
        <v>0</v>
      </c>
      <c r="AW1117" s="14">
        <v>0</v>
      </c>
      <c r="AX1117" s="15" t="s">
        <v>158</v>
      </c>
      <c r="AY1117" s="15" t="s">
        <v>156</v>
      </c>
      <c r="AZ1117" s="13">
        <v>0</v>
      </c>
      <c r="BA1117" s="13">
        <v>0</v>
      </c>
      <c r="BB1117" s="67" t="s">
        <v>1315</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1316</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7" t="s">
        <v>1317</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58" t="s">
        <v>1318</v>
      </c>
      <c r="E1119" s="9">
        <v>1</v>
      </c>
      <c r="F1119" s="14">
        <v>60090002</v>
      </c>
      <c r="G1119" s="9">
        <v>0</v>
      </c>
      <c r="H1119" s="10">
        <v>0</v>
      </c>
      <c r="I1119" s="9">
        <v>1</v>
      </c>
      <c r="J1119" s="9">
        <v>0</v>
      </c>
      <c r="K1119" s="10">
        <v>0</v>
      </c>
      <c r="L1119" s="10">
        <v>0</v>
      </c>
      <c r="M1119" s="9" t="s">
        <v>1319</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27">
        <v>0</v>
      </c>
      <c r="AI1119" s="6">
        <v>0</v>
      </c>
      <c r="AJ1119" s="9">
        <v>0</v>
      </c>
      <c r="AK1119" s="28">
        <v>0</v>
      </c>
      <c r="AL1119" s="9">
        <v>0</v>
      </c>
      <c r="AM1119" s="9">
        <v>0</v>
      </c>
      <c r="AN1119" s="9">
        <v>0</v>
      </c>
      <c r="AO1119" s="9">
        <v>0</v>
      </c>
      <c r="AP1119" s="9">
        <v>0</v>
      </c>
      <c r="AQ1119" s="9">
        <v>0</v>
      </c>
      <c r="AR1119" s="6">
        <v>0</v>
      </c>
      <c r="AS1119" s="31">
        <v>0</v>
      </c>
      <c r="AT1119" s="9">
        <v>0</v>
      </c>
      <c r="AU1119" s="10">
        <v>0</v>
      </c>
      <c r="AV1119" s="10">
        <v>0</v>
      </c>
      <c r="AW1119" s="10">
        <v>0</v>
      </c>
      <c r="AX1119" s="15" t="s">
        <v>158</v>
      </c>
      <c r="AY1119" s="68">
        <v>0</v>
      </c>
      <c r="AZ1119" s="13">
        <v>0</v>
      </c>
      <c r="BA1119" s="13">
        <v>1</v>
      </c>
      <c r="BB1119" s="160" t="s">
        <v>1320</v>
      </c>
      <c r="BC1119" s="9">
        <v>0</v>
      </c>
      <c r="BD1119" s="9">
        <v>0</v>
      </c>
      <c r="BE1119" s="14">
        <v>0</v>
      </c>
      <c r="BF1119" s="9">
        <v>0</v>
      </c>
      <c r="BG1119" s="9">
        <v>0</v>
      </c>
      <c r="BH1119" s="28">
        <v>0</v>
      </c>
      <c r="BI1119" s="9">
        <v>0</v>
      </c>
      <c r="BJ1119" s="6">
        <v>0</v>
      </c>
      <c r="BK1119" s="6">
        <v>0</v>
      </c>
      <c r="BL1119" s="6">
        <v>0</v>
      </c>
      <c r="BM1119" s="6">
        <v>0</v>
      </c>
      <c r="BN1119" s="6">
        <v>0</v>
      </c>
      <c r="BO1119" s="6">
        <v>0</v>
      </c>
    </row>
    <row r="1120" spans="3:67" ht="20.100000000000001" customHeight="1">
      <c r="C1120" s="14">
        <v>69000002</v>
      </c>
      <c r="D1120" s="15" t="s">
        <v>1321</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59">
        <v>69000021</v>
      </c>
      <c r="AS1120" s="14" t="s">
        <v>156</v>
      </c>
      <c r="AT1120" s="15" t="s">
        <v>157</v>
      </c>
      <c r="AU1120" s="14">
        <v>0</v>
      </c>
      <c r="AV1120" s="14">
        <v>0</v>
      </c>
      <c r="AW1120" s="14">
        <v>0</v>
      </c>
      <c r="AX1120" s="15" t="s">
        <v>158</v>
      </c>
      <c r="AY1120" s="15" t="s">
        <v>156</v>
      </c>
      <c r="AZ1120" s="13">
        <v>0</v>
      </c>
      <c r="BA1120" s="13">
        <v>1</v>
      </c>
      <c r="BB1120" s="67" t="s">
        <v>1309</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58" t="s">
        <v>1322</v>
      </c>
      <c r="E1121" s="9">
        <v>1</v>
      </c>
      <c r="F1121" s="14">
        <v>60090002</v>
      </c>
      <c r="G1121" s="9">
        <v>0</v>
      </c>
      <c r="H1121" s="10">
        <v>0</v>
      </c>
      <c r="I1121" s="9">
        <v>1</v>
      </c>
      <c r="J1121" s="9">
        <v>0</v>
      </c>
      <c r="K1121" s="10">
        <v>0</v>
      </c>
      <c r="L1121" s="10">
        <v>0</v>
      </c>
      <c r="M1121" s="9" t="s">
        <v>1323</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27">
        <v>0</v>
      </c>
      <c r="AI1121" s="6">
        <v>0</v>
      </c>
      <c r="AJ1121" s="9">
        <v>0</v>
      </c>
      <c r="AK1121" s="28">
        <v>0</v>
      </c>
      <c r="AL1121" s="9">
        <v>0</v>
      </c>
      <c r="AM1121" s="9">
        <v>0</v>
      </c>
      <c r="AN1121" s="9">
        <v>0</v>
      </c>
      <c r="AO1121" s="9">
        <v>0</v>
      </c>
      <c r="AP1121" s="9">
        <v>0</v>
      </c>
      <c r="AQ1121" s="9">
        <v>0</v>
      </c>
      <c r="AR1121" s="6">
        <v>0</v>
      </c>
      <c r="AS1121" s="31">
        <v>0</v>
      </c>
      <c r="AT1121" s="9">
        <v>0</v>
      </c>
      <c r="AU1121" s="10">
        <v>0</v>
      </c>
      <c r="AV1121" s="10">
        <v>0</v>
      </c>
      <c r="AW1121" s="10">
        <v>0</v>
      </c>
      <c r="AX1121" s="15" t="s">
        <v>158</v>
      </c>
      <c r="AY1121" s="68">
        <v>0</v>
      </c>
      <c r="AZ1121" s="13">
        <v>0</v>
      </c>
      <c r="BA1121" s="13">
        <v>1</v>
      </c>
      <c r="BB1121" s="160" t="s">
        <v>1320</v>
      </c>
      <c r="BC1121" s="9">
        <v>0</v>
      </c>
      <c r="BD1121" s="9">
        <v>0</v>
      </c>
      <c r="BE1121" s="14">
        <v>0</v>
      </c>
      <c r="BF1121" s="9">
        <v>0</v>
      </c>
      <c r="BG1121" s="9">
        <v>0</v>
      </c>
      <c r="BH1121" s="28">
        <v>0</v>
      </c>
      <c r="BI1121" s="9">
        <v>0</v>
      </c>
      <c r="BJ1121" s="6">
        <v>0</v>
      </c>
      <c r="BK1121" s="6">
        <v>0</v>
      </c>
      <c r="BL1121" s="6">
        <v>0</v>
      </c>
      <c r="BM1121" s="6">
        <v>0</v>
      </c>
      <c r="BN1121" s="6">
        <v>0</v>
      </c>
      <c r="BO1121" s="6">
        <v>0</v>
      </c>
    </row>
    <row r="1122" spans="3:67" ht="20.100000000000001" customHeight="1">
      <c r="C1122" s="14">
        <v>69000004</v>
      </c>
      <c r="D1122" s="15" t="s">
        <v>1324</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59">
        <v>69000041</v>
      </c>
      <c r="AS1122" s="14" t="s">
        <v>156</v>
      </c>
      <c r="AT1122" s="15" t="s">
        <v>157</v>
      </c>
      <c r="AU1122" s="14">
        <v>0</v>
      </c>
      <c r="AV1122" s="14">
        <v>0</v>
      </c>
      <c r="AW1122" s="14">
        <v>0</v>
      </c>
      <c r="AX1122" s="15" t="s">
        <v>158</v>
      </c>
      <c r="AY1122" s="15" t="s">
        <v>156</v>
      </c>
      <c r="AZ1122" s="13">
        <v>0</v>
      </c>
      <c r="BA1122" s="13">
        <v>1</v>
      </c>
      <c r="BB1122" s="33" t="s">
        <v>1325</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58" t="s">
        <v>1326</v>
      </c>
      <c r="E1123" s="9">
        <v>1</v>
      </c>
      <c r="F1123" s="14">
        <v>60090002</v>
      </c>
      <c r="G1123" s="9">
        <v>0</v>
      </c>
      <c r="H1123" s="10">
        <v>0</v>
      </c>
      <c r="I1123" s="9">
        <v>1</v>
      </c>
      <c r="J1123" s="9">
        <v>0</v>
      </c>
      <c r="K1123" s="10">
        <v>0</v>
      </c>
      <c r="L1123" s="10">
        <v>0</v>
      </c>
      <c r="M1123" s="9" t="s">
        <v>1327</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27">
        <v>0</v>
      </c>
      <c r="AI1123" s="6">
        <v>0</v>
      </c>
      <c r="AJ1123" s="9">
        <v>0</v>
      </c>
      <c r="AK1123" s="28">
        <v>0</v>
      </c>
      <c r="AL1123" s="9">
        <v>0</v>
      </c>
      <c r="AM1123" s="9">
        <v>0</v>
      </c>
      <c r="AN1123" s="9">
        <v>0</v>
      </c>
      <c r="AO1123" s="9">
        <v>0</v>
      </c>
      <c r="AP1123" s="9">
        <v>0</v>
      </c>
      <c r="AQ1123" s="9">
        <v>0</v>
      </c>
      <c r="AR1123" s="6">
        <v>0</v>
      </c>
      <c r="AS1123" s="31">
        <v>0</v>
      </c>
      <c r="AT1123" s="9">
        <v>0</v>
      </c>
      <c r="AU1123" s="10">
        <v>0</v>
      </c>
      <c r="AV1123" s="10">
        <v>0</v>
      </c>
      <c r="AW1123" s="10">
        <v>0</v>
      </c>
      <c r="AX1123" s="15" t="s">
        <v>158</v>
      </c>
      <c r="AY1123" s="68">
        <v>0</v>
      </c>
      <c r="AZ1123" s="13">
        <v>0</v>
      </c>
      <c r="BA1123" s="13">
        <v>1</v>
      </c>
      <c r="BB1123" s="160" t="s">
        <v>1320</v>
      </c>
      <c r="BC1123" s="9">
        <v>0</v>
      </c>
      <c r="BD1123" s="9">
        <v>0</v>
      </c>
      <c r="BE1123" s="14">
        <v>0</v>
      </c>
      <c r="BF1123" s="9">
        <v>0</v>
      </c>
      <c r="BG1123" s="9">
        <v>0</v>
      </c>
      <c r="BH1123" s="28">
        <v>0</v>
      </c>
      <c r="BI1123" s="9">
        <v>0</v>
      </c>
      <c r="BJ1123" s="6">
        <v>0</v>
      </c>
      <c r="BK1123" s="6">
        <v>0</v>
      </c>
      <c r="BL1123" s="6">
        <v>0</v>
      </c>
      <c r="BM1123" s="6">
        <v>0</v>
      </c>
      <c r="BN1123" s="6">
        <v>0</v>
      </c>
      <c r="BO1123" s="6">
        <v>0</v>
      </c>
    </row>
    <row r="1124" spans="3:67" ht="20.100000000000001" customHeight="1">
      <c r="C1124" s="14">
        <v>69000006</v>
      </c>
      <c r="D1124" s="7" t="s">
        <v>1328</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156</v>
      </c>
      <c r="AT1124" s="7" t="s">
        <v>195</v>
      </c>
      <c r="AU1124" s="6" t="s">
        <v>786</v>
      </c>
      <c r="AV1124" s="6" t="s">
        <v>156</v>
      </c>
      <c r="AW1124" s="6" t="s">
        <v>860</v>
      </c>
      <c r="AX1124" s="7" t="s">
        <v>158</v>
      </c>
      <c r="AY1124" s="6">
        <v>0</v>
      </c>
      <c r="AZ1124" s="13">
        <v>0</v>
      </c>
      <c r="BA1124" s="13">
        <v>1</v>
      </c>
      <c r="BB1124" s="33" t="s">
        <v>1329</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1330</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59">
        <v>69000071</v>
      </c>
      <c r="AS1125" s="14" t="s">
        <v>156</v>
      </c>
      <c r="AT1125" s="15" t="s">
        <v>157</v>
      </c>
      <c r="AU1125" s="14">
        <v>0</v>
      </c>
      <c r="AV1125" s="14">
        <v>0</v>
      </c>
      <c r="AW1125" s="14">
        <v>0</v>
      </c>
      <c r="AX1125" s="15" t="s">
        <v>158</v>
      </c>
      <c r="AY1125" s="15" t="s">
        <v>156</v>
      </c>
      <c r="AZ1125" s="13">
        <v>0</v>
      </c>
      <c r="BA1125" s="13">
        <v>1</v>
      </c>
      <c r="BB1125" s="33" t="s">
        <v>1331</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58" t="s">
        <v>1332</v>
      </c>
      <c r="E1126" s="9">
        <v>1</v>
      </c>
      <c r="F1126" s="14">
        <v>60090002</v>
      </c>
      <c r="G1126" s="9">
        <v>0</v>
      </c>
      <c r="H1126" s="10">
        <v>0</v>
      </c>
      <c r="I1126" s="9">
        <v>1</v>
      </c>
      <c r="J1126" s="9">
        <v>0</v>
      </c>
      <c r="K1126" s="10">
        <v>0</v>
      </c>
      <c r="L1126" s="10">
        <v>0</v>
      </c>
      <c r="M1126" s="9" t="s">
        <v>1333</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27">
        <v>0</v>
      </c>
      <c r="AI1126" s="6">
        <v>0</v>
      </c>
      <c r="AJ1126" s="9">
        <v>0</v>
      </c>
      <c r="AK1126" s="28">
        <v>0</v>
      </c>
      <c r="AL1126" s="9">
        <v>0</v>
      </c>
      <c r="AM1126" s="9">
        <v>0</v>
      </c>
      <c r="AN1126" s="9">
        <v>0</v>
      </c>
      <c r="AO1126" s="9">
        <v>0</v>
      </c>
      <c r="AP1126" s="9">
        <v>0</v>
      </c>
      <c r="AQ1126" s="9">
        <v>0</v>
      </c>
      <c r="AR1126" s="6">
        <v>0</v>
      </c>
      <c r="AS1126" s="31">
        <v>0</v>
      </c>
      <c r="AT1126" s="9">
        <v>0</v>
      </c>
      <c r="AU1126" s="10">
        <v>0</v>
      </c>
      <c r="AV1126" s="10">
        <v>0</v>
      </c>
      <c r="AW1126" s="10">
        <v>0</v>
      </c>
      <c r="AX1126" s="15" t="s">
        <v>158</v>
      </c>
      <c r="AY1126" s="68">
        <v>0</v>
      </c>
      <c r="AZ1126" s="13">
        <v>0</v>
      </c>
      <c r="BA1126" s="13">
        <v>1</v>
      </c>
      <c r="BB1126" s="160" t="s">
        <v>1320</v>
      </c>
      <c r="BC1126" s="9">
        <v>0</v>
      </c>
      <c r="BD1126" s="9">
        <v>0</v>
      </c>
      <c r="BE1126" s="14">
        <v>0</v>
      </c>
      <c r="BF1126" s="9">
        <v>0</v>
      </c>
      <c r="BG1126" s="9">
        <v>0</v>
      </c>
      <c r="BH1126" s="28">
        <v>0</v>
      </c>
      <c r="BI1126" s="9">
        <v>0</v>
      </c>
      <c r="BJ1126" s="6">
        <v>0</v>
      </c>
      <c r="BK1126" s="6">
        <v>0</v>
      </c>
      <c r="BL1126" s="6">
        <v>0</v>
      </c>
      <c r="BM1126" s="6">
        <v>0</v>
      </c>
      <c r="BN1126" s="6">
        <v>0</v>
      </c>
      <c r="BO1126" s="6">
        <v>0</v>
      </c>
    </row>
    <row r="1127" spans="3:67" ht="20.100000000000001" customHeight="1">
      <c r="C1127" s="14">
        <v>69000009</v>
      </c>
      <c r="D1127" s="58" t="s">
        <v>1334</v>
      </c>
      <c r="E1127" s="9">
        <v>1</v>
      </c>
      <c r="F1127" s="14">
        <v>60090002</v>
      </c>
      <c r="G1127" s="9">
        <v>0</v>
      </c>
      <c r="H1127" s="10">
        <v>0</v>
      </c>
      <c r="I1127" s="9">
        <v>1</v>
      </c>
      <c r="J1127" s="9">
        <v>0</v>
      </c>
      <c r="K1127" s="10">
        <v>0</v>
      </c>
      <c r="L1127" s="10">
        <v>0</v>
      </c>
      <c r="M1127" s="9" t="s">
        <v>1333</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27">
        <v>0</v>
      </c>
      <c r="AI1127" s="6">
        <v>0</v>
      </c>
      <c r="AJ1127" s="9">
        <v>0</v>
      </c>
      <c r="AK1127" s="28">
        <v>0</v>
      </c>
      <c r="AL1127" s="9">
        <v>0</v>
      </c>
      <c r="AM1127" s="9">
        <v>0</v>
      </c>
      <c r="AN1127" s="9">
        <v>0</v>
      </c>
      <c r="AO1127" s="9">
        <v>0</v>
      </c>
      <c r="AP1127" s="9">
        <v>0</v>
      </c>
      <c r="AQ1127" s="9">
        <v>0</v>
      </c>
      <c r="AR1127" s="6">
        <v>0</v>
      </c>
      <c r="AS1127" s="31">
        <v>0</v>
      </c>
      <c r="AT1127" s="9">
        <v>0</v>
      </c>
      <c r="AU1127" s="10">
        <v>0</v>
      </c>
      <c r="AV1127" s="10">
        <v>0</v>
      </c>
      <c r="AW1127" s="10">
        <v>0</v>
      </c>
      <c r="AX1127" s="15" t="s">
        <v>158</v>
      </c>
      <c r="AY1127" s="68">
        <v>0</v>
      </c>
      <c r="AZ1127" s="13">
        <v>0</v>
      </c>
      <c r="BA1127" s="13">
        <v>1</v>
      </c>
      <c r="BB1127" s="160" t="s">
        <v>1320</v>
      </c>
      <c r="BC1127" s="9">
        <v>0</v>
      </c>
      <c r="BD1127" s="9">
        <v>0</v>
      </c>
      <c r="BE1127" s="14">
        <v>0</v>
      </c>
      <c r="BF1127" s="9">
        <v>0</v>
      </c>
      <c r="BG1127" s="9">
        <v>0</v>
      </c>
      <c r="BH1127" s="28">
        <v>0</v>
      </c>
      <c r="BI1127" s="9">
        <v>0</v>
      </c>
      <c r="BJ1127" s="6">
        <v>0</v>
      </c>
      <c r="BK1127" s="6">
        <v>0</v>
      </c>
      <c r="BL1127" s="6">
        <v>0</v>
      </c>
      <c r="BM1127" s="6">
        <v>0</v>
      </c>
      <c r="BN1127" s="6">
        <v>0</v>
      </c>
      <c r="BO1127" s="6">
        <v>0</v>
      </c>
    </row>
    <row r="1128" spans="3:67" ht="20.100000000000001" customHeight="1">
      <c r="C1128" s="14">
        <v>69000010</v>
      </c>
      <c r="D1128" s="15" t="s">
        <v>1335</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59">
        <v>69000101</v>
      </c>
      <c r="AS1128" s="14" t="s">
        <v>156</v>
      </c>
      <c r="AT1128" s="15" t="s">
        <v>157</v>
      </c>
      <c r="AU1128" s="14">
        <v>0</v>
      </c>
      <c r="AV1128" s="14">
        <v>0</v>
      </c>
      <c r="AW1128" s="14">
        <v>0</v>
      </c>
      <c r="AX1128" s="15" t="s">
        <v>158</v>
      </c>
      <c r="AY1128" s="15" t="s">
        <v>156</v>
      </c>
      <c r="AZ1128" s="13">
        <v>0</v>
      </c>
      <c r="BA1128" s="13">
        <v>1</v>
      </c>
      <c r="BB1128" s="67" t="s">
        <v>1309</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1336</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59">
        <v>69000111</v>
      </c>
      <c r="AS1129" s="14" t="s">
        <v>156</v>
      </c>
      <c r="AT1129" s="15" t="s">
        <v>157</v>
      </c>
      <c r="AU1129" s="14">
        <v>0</v>
      </c>
      <c r="AV1129" s="14">
        <v>0</v>
      </c>
      <c r="AW1129" s="14">
        <v>0</v>
      </c>
      <c r="AX1129" s="15" t="s">
        <v>158</v>
      </c>
      <c r="AY1129" s="15" t="s">
        <v>156</v>
      </c>
      <c r="AZ1129" s="13">
        <v>0</v>
      </c>
      <c r="BA1129" s="13">
        <v>1</v>
      </c>
      <c r="BB1129" s="33" t="s">
        <v>1331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1337</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59">
        <v>0</v>
      </c>
      <c r="AS1130" s="6">
        <v>69000121</v>
      </c>
      <c r="AT1130" s="7" t="s">
        <v>195</v>
      </c>
      <c r="AU1130" s="6" t="s">
        <v>786</v>
      </c>
      <c r="AV1130" s="6" t="s">
        <v>156</v>
      </c>
      <c r="AW1130" s="6" t="s">
        <v>860</v>
      </c>
      <c r="AX1130" s="7" t="s">
        <v>158</v>
      </c>
      <c r="AY1130" s="6">
        <v>0</v>
      </c>
      <c r="AZ1130" s="13">
        <v>0</v>
      </c>
      <c r="BA1130" s="13">
        <v>1</v>
      </c>
      <c r="BB1130" s="33" t="s">
        <v>1338</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61" t="s">
        <v>1339</v>
      </c>
      <c r="E1131" s="9">
        <v>1</v>
      </c>
      <c r="F1131" s="14">
        <v>60090002</v>
      </c>
      <c r="G1131" s="9">
        <v>0</v>
      </c>
      <c r="H1131" s="10">
        <v>0</v>
      </c>
      <c r="I1131" s="9">
        <v>1</v>
      </c>
      <c r="J1131" s="9">
        <v>0</v>
      </c>
      <c r="K1131" s="10">
        <v>0</v>
      </c>
      <c r="L1131" s="10">
        <v>0</v>
      </c>
      <c r="M1131" s="9" t="s">
        <v>1340</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27">
        <v>0</v>
      </c>
      <c r="AI1131" s="6">
        <v>0</v>
      </c>
      <c r="AJ1131" s="9">
        <v>0</v>
      </c>
      <c r="AK1131" s="28">
        <v>0</v>
      </c>
      <c r="AL1131" s="9">
        <v>0</v>
      </c>
      <c r="AM1131" s="9">
        <v>0</v>
      </c>
      <c r="AN1131" s="9">
        <v>0</v>
      </c>
      <c r="AO1131" s="9">
        <v>0</v>
      </c>
      <c r="AP1131" s="9">
        <v>0</v>
      </c>
      <c r="AQ1131" s="9">
        <v>0</v>
      </c>
      <c r="AR1131" s="6">
        <v>0</v>
      </c>
      <c r="AS1131" s="31">
        <v>0</v>
      </c>
      <c r="AT1131" s="9">
        <v>0</v>
      </c>
      <c r="AU1131" s="10">
        <v>0</v>
      </c>
      <c r="AV1131" s="10">
        <v>0</v>
      </c>
      <c r="AW1131" s="10">
        <v>0</v>
      </c>
      <c r="AX1131" s="15" t="s">
        <v>158</v>
      </c>
      <c r="AY1131" s="68">
        <v>0</v>
      </c>
      <c r="AZ1131" s="13">
        <v>0</v>
      </c>
      <c r="BA1131" s="13">
        <v>1</v>
      </c>
      <c r="BB1131" s="160" t="s">
        <v>1320</v>
      </c>
      <c r="BC1131" s="9">
        <v>0</v>
      </c>
      <c r="BD1131" s="9">
        <v>0</v>
      </c>
      <c r="BE1131" s="14">
        <v>0</v>
      </c>
      <c r="BF1131" s="9">
        <v>0</v>
      </c>
      <c r="BG1131" s="9">
        <v>0</v>
      </c>
      <c r="BH1131" s="28">
        <v>0</v>
      </c>
      <c r="BI1131" s="9">
        <v>0</v>
      </c>
      <c r="BJ1131" s="6">
        <v>0</v>
      </c>
      <c r="BK1131" s="6">
        <v>0</v>
      </c>
      <c r="BL1131" s="6">
        <v>0</v>
      </c>
      <c r="BM1131" s="6">
        <v>0</v>
      </c>
      <c r="BN1131" s="6">
        <v>0</v>
      </c>
      <c r="BO1131" s="6">
        <v>0</v>
      </c>
    </row>
    <row r="1132" spans="3:67" ht="20.100000000000001" customHeight="1">
      <c r="C1132" s="14">
        <v>69000014</v>
      </c>
      <c r="D1132" s="161" t="s">
        <v>1341</v>
      </c>
      <c r="E1132" s="9">
        <v>1</v>
      </c>
      <c r="F1132" s="14">
        <v>60090002</v>
      </c>
      <c r="G1132" s="9">
        <v>0</v>
      </c>
      <c r="H1132" s="10">
        <v>0</v>
      </c>
      <c r="I1132" s="9">
        <v>1</v>
      </c>
      <c r="J1132" s="9">
        <v>0</v>
      </c>
      <c r="K1132" s="10">
        <v>0</v>
      </c>
      <c r="L1132" s="10">
        <v>0</v>
      </c>
      <c r="M1132" s="9" t="s">
        <v>2220</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27">
        <v>0</v>
      </c>
      <c r="AI1132" s="6">
        <v>0</v>
      </c>
      <c r="AJ1132" s="9">
        <v>0</v>
      </c>
      <c r="AK1132" s="28">
        <v>0</v>
      </c>
      <c r="AL1132" s="9">
        <v>0</v>
      </c>
      <c r="AM1132" s="9">
        <v>0</v>
      </c>
      <c r="AN1132" s="9">
        <v>0</v>
      </c>
      <c r="AO1132" s="9">
        <v>0</v>
      </c>
      <c r="AP1132" s="9">
        <v>0</v>
      </c>
      <c r="AQ1132" s="9">
        <v>0</v>
      </c>
      <c r="AR1132" s="6">
        <v>0</v>
      </c>
      <c r="AS1132" s="31">
        <v>0</v>
      </c>
      <c r="AT1132" s="9">
        <v>0</v>
      </c>
      <c r="AU1132" s="10">
        <v>0</v>
      </c>
      <c r="AV1132" s="10">
        <v>0</v>
      </c>
      <c r="AW1132" s="10">
        <v>0</v>
      </c>
      <c r="AX1132" s="15" t="s">
        <v>158</v>
      </c>
      <c r="AY1132" s="68">
        <v>0</v>
      </c>
      <c r="AZ1132" s="13">
        <v>0</v>
      </c>
      <c r="BA1132" s="13">
        <v>1</v>
      </c>
      <c r="BB1132" s="160" t="s">
        <v>1320</v>
      </c>
      <c r="BC1132" s="9">
        <v>0</v>
      </c>
      <c r="BD1132" s="9">
        <v>0</v>
      </c>
      <c r="BE1132" s="14">
        <v>0</v>
      </c>
      <c r="BF1132" s="9">
        <v>0</v>
      </c>
      <c r="BG1132" s="9">
        <v>0</v>
      </c>
      <c r="BH1132" s="28">
        <v>0</v>
      </c>
      <c r="BI1132" s="9">
        <v>0</v>
      </c>
      <c r="BJ1132" s="6">
        <v>0</v>
      </c>
      <c r="BK1132" s="6">
        <v>0</v>
      </c>
      <c r="BL1132" s="6">
        <v>0</v>
      </c>
      <c r="BM1132" s="6">
        <v>0</v>
      </c>
      <c r="BN1132" s="6">
        <v>0</v>
      </c>
      <c r="BO1132" s="6">
        <v>0</v>
      </c>
    </row>
    <row r="1133" spans="3:67" ht="20.100000000000001" customHeight="1">
      <c r="C1133" s="14">
        <v>69000015</v>
      </c>
      <c r="D1133" s="161" t="s">
        <v>1343</v>
      </c>
      <c r="E1133" s="9">
        <v>1</v>
      </c>
      <c r="F1133" s="14">
        <v>60090002</v>
      </c>
      <c r="G1133" s="9">
        <v>0</v>
      </c>
      <c r="H1133" s="10">
        <v>0</v>
      </c>
      <c r="I1133" s="9">
        <v>1</v>
      </c>
      <c r="J1133" s="9">
        <v>0</v>
      </c>
      <c r="K1133" s="10">
        <v>0</v>
      </c>
      <c r="L1133" s="10">
        <v>0</v>
      </c>
      <c r="M1133" s="9" t="s">
        <v>1344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27">
        <v>0</v>
      </c>
      <c r="AI1133" s="6">
        <v>0</v>
      </c>
      <c r="AJ1133" s="9">
        <v>0</v>
      </c>
      <c r="AK1133" s="28">
        <v>0</v>
      </c>
      <c r="AL1133" s="9">
        <v>0</v>
      </c>
      <c r="AM1133" s="9">
        <v>0</v>
      </c>
      <c r="AN1133" s="9">
        <v>0</v>
      </c>
      <c r="AO1133" s="9">
        <v>0</v>
      </c>
      <c r="AP1133" s="9">
        <v>0</v>
      </c>
      <c r="AQ1133" s="9">
        <v>0</v>
      </c>
      <c r="AR1133" s="6">
        <v>0</v>
      </c>
      <c r="AS1133" s="31">
        <v>0</v>
      </c>
      <c r="AT1133" s="9">
        <v>0</v>
      </c>
      <c r="AU1133" s="10">
        <v>0</v>
      </c>
      <c r="AV1133" s="10">
        <v>0</v>
      </c>
      <c r="AW1133" s="10">
        <v>0</v>
      </c>
      <c r="AX1133" s="15" t="s">
        <v>158</v>
      </c>
      <c r="AY1133" s="68">
        <v>0</v>
      </c>
      <c r="AZ1133" s="13">
        <v>0</v>
      </c>
      <c r="BA1133" s="13">
        <v>1</v>
      </c>
      <c r="BB1133" s="160" t="s">
        <v>1320</v>
      </c>
      <c r="BC1133" s="9">
        <v>0</v>
      </c>
      <c r="BD1133" s="9">
        <v>0</v>
      </c>
      <c r="BE1133" s="14">
        <v>0</v>
      </c>
      <c r="BF1133" s="9">
        <v>0</v>
      </c>
      <c r="BG1133" s="9">
        <v>0</v>
      </c>
      <c r="BH1133" s="28">
        <v>0</v>
      </c>
      <c r="BI1133" s="9">
        <v>0</v>
      </c>
      <c r="BJ1133" s="6">
        <v>0</v>
      </c>
      <c r="BK1133" s="6">
        <v>0</v>
      </c>
      <c r="BL1133" s="6">
        <v>0</v>
      </c>
      <c r="BM1133" s="6">
        <v>0</v>
      </c>
      <c r="BN1133" s="6">
        <v>0</v>
      </c>
      <c r="BO1133" s="6">
        <v>0</v>
      </c>
    </row>
    <row r="1134" spans="3:67" ht="20.100000000000001" customHeight="1">
      <c r="C1134" s="14">
        <v>69000016</v>
      </c>
      <c r="D1134" s="161" t="s">
        <v>1345</v>
      </c>
      <c r="E1134" s="9">
        <v>1</v>
      </c>
      <c r="F1134" s="14">
        <v>60090002</v>
      </c>
      <c r="G1134" s="9">
        <v>0</v>
      </c>
      <c r="H1134" s="10">
        <v>0</v>
      </c>
      <c r="I1134" s="9">
        <v>1</v>
      </c>
      <c r="J1134" s="9">
        <v>0</v>
      </c>
      <c r="K1134" s="10">
        <v>0</v>
      </c>
      <c r="L1134" s="10">
        <v>0</v>
      </c>
      <c r="M1134" s="9" t="s">
        <v>1346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27">
        <v>0</v>
      </c>
      <c r="AI1134" s="6">
        <v>0</v>
      </c>
      <c r="AJ1134" s="9">
        <v>0</v>
      </c>
      <c r="AK1134" s="28">
        <v>0</v>
      </c>
      <c r="AL1134" s="9">
        <v>0</v>
      </c>
      <c r="AM1134" s="9">
        <v>0</v>
      </c>
      <c r="AN1134" s="9">
        <v>0</v>
      </c>
      <c r="AO1134" s="9">
        <v>0</v>
      </c>
      <c r="AP1134" s="9">
        <v>0</v>
      </c>
      <c r="AQ1134" s="9">
        <v>0</v>
      </c>
      <c r="AR1134" s="6">
        <v>0</v>
      </c>
      <c r="AS1134" s="31">
        <v>0</v>
      </c>
      <c r="AT1134" s="9">
        <v>0</v>
      </c>
      <c r="AU1134" s="10">
        <v>0</v>
      </c>
      <c r="AV1134" s="10">
        <v>0</v>
      </c>
      <c r="AW1134" s="10">
        <v>0</v>
      </c>
      <c r="AX1134" s="15" t="s">
        <v>158</v>
      </c>
      <c r="AY1134" s="68">
        <v>0</v>
      </c>
      <c r="AZ1134" s="13">
        <v>0</v>
      </c>
      <c r="BA1134" s="13">
        <v>1</v>
      </c>
      <c r="BB1134" s="160" t="s">
        <v>1320</v>
      </c>
      <c r="BC1134" s="9">
        <v>0</v>
      </c>
      <c r="BD1134" s="9">
        <v>0</v>
      </c>
      <c r="BE1134" s="14">
        <v>0</v>
      </c>
      <c r="BF1134" s="9">
        <v>0</v>
      </c>
      <c r="BG1134" s="9">
        <v>0</v>
      </c>
      <c r="BH1134" s="28">
        <v>0</v>
      </c>
      <c r="BI1134" s="9">
        <v>0</v>
      </c>
      <c r="BJ1134" s="6">
        <v>0</v>
      </c>
      <c r="BK1134" s="6">
        <v>0</v>
      </c>
      <c r="BL1134" s="6">
        <v>0</v>
      </c>
      <c r="BM1134" s="6">
        <v>0</v>
      </c>
      <c r="BN1134" s="6">
        <v>0</v>
      </c>
      <c r="BO1134" s="6">
        <v>0</v>
      </c>
    </row>
    <row r="1135" spans="3:67" ht="20.100000000000001" customHeight="1">
      <c r="C1135" s="14">
        <v>69000017</v>
      </c>
      <c r="D1135" s="161" t="s">
        <v>1347</v>
      </c>
      <c r="E1135" s="9">
        <v>1</v>
      </c>
      <c r="F1135" s="14">
        <v>60090002</v>
      </c>
      <c r="G1135" s="9">
        <v>0</v>
      </c>
      <c r="H1135" s="10">
        <v>0</v>
      </c>
      <c r="I1135" s="9">
        <v>1</v>
      </c>
      <c r="J1135" s="9">
        <v>0</v>
      </c>
      <c r="K1135" s="10">
        <v>0</v>
      </c>
      <c r="L1135" s="10">
        <v>0</v>
      </c>
      <c r="M1135" s="9" t="s">
        <v>1348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27">
        <v>0</v>
      </c>
      <c r="AI1135" s="6">
        <v>0</v>
      </c>
      <c r="AJ1135" s="9">
        <v>0</v>
      </c>
      <c r="AK1135" s="28">
        <v>0</v>
      </c>
      <c r="AL1135" s="9">
        <v>0</v>
      </c>
      <c r="AM1135" s="9">
        <v>0</v>
      </c>
      <c r="AN1135" s="9">
        <v>0</v>
      </c>
      <c r="AO1135" s="9">
        <v>0</v>
      </c>
      <c r="AP1135" s="9">
        <v>0</v>
      </c>
      <c r="AQ1135" s="9">
        <v>0</v>
      </c>
      <c r="AR1135" s="6">
        <v>0</v>
      </c>
      <c r="AS1135" s="31">
        <v>0</v>
      </c>
      <c r="AT1135" s="9">
        <v>0</v>
      </c>
      <c r="AU1135" s="10">
        <v>0</v>
      </c>
      <c r="AV1135" s="10">
        <v>0</v>
      </c>
      <c r="AW1135" s="10">
        <v>0</v>
      </c>
      <c r="AX1135" s="15" t="s">
        <v>158</v>
      </c>
      <c r="AY1135" s="68">
        <v>0</v>
      </c>
      <c r="AZ1135" s="13">
        <v>0</v>
      </c>
      <c r="BA1135" s="13">
        <v>1</v>
      </c>
      <c r="BB1135" s="160" t="s">
        <v>1320</v>
      </c>
      <c r="BC1135" s="9">
        <v>0</v>
      </c>
      <c r="BD1135" s="9">
        <v>0</v>
      </c>
      <c r="BE1135" s="14">
        <v>0</v>
      </c>
      <c r="BF1135" s="9">
        <v>0</v>
      </c>
      <c r="BG1135" s="9">
        <v>0</v>
      </c>
      <c r="BH1135" s="28">
        <v>0</v>
      </c>
      <c r="BI1135" s="9">
        <v>0</v>
      </c>
      <c r="BJ1135" s="6">
        <v>0</v>
      </c>
      <c r="BK1135" s="6">
        <v>0</v>
      </c>
      <c r="BL1135" s="6">
        <v>0</v>
      </c>
      <c r="BM1135" s="6">
        <v>0</v>
      </c>
      <c r="BN1135" s="6">
        <v>0</v>
      </c>
      <c r="BO1135" s="6">
        <v>0</v>
      </c>
    </row>
    <row r="1136" spans="3:67" s="202" customFormat="1" ht="20.100000000000001" customHeight="1">
      <c r="C1136" s="65">
        <v>69000018</v>
      </c>
      <c r="D1136" s="208" t="s">
        <v>2201</v>
      </c>
      <c r="E1136" s="84">
        <v>1</v>
      </c>
      <c r="F1136" s="65">
        <v>60090002</v>
      </c>
      <c r="G1136" s="84">
        <v>0</v>
      </c>
      <c r="H1136" s="182">
        <v>0</v>
      </c>
      <c r="I1136" s="84">
        <v>1</v>
      </c>
      <c r="J1136" s="84">
        <v>0</v>
      </c>
      <c r="K1136" s="182">
        <v>0</v>
      </c>
      <c r="L1136" s="182">
        <v>0</v>
      </c>
      <c r="M1136" s="84" t="s">
        <v>2202</v>
      </c>
      <c r="N1136" s="84">
        <v>3</v>
      </c>
      <c r="O1136" s="84">
        <v>0</v>
      </c>
      <c r="P1136" s="84">
        <v>0</v>
      </c>
      <c r="Q1136" s="84">
        <v>0</v>
      </c>
      <c r="R1136" s="61">
        <v>0</v>
      </c>
      <c r="S1136" s="84">
        <v>0</v>
      </c>
      <c r="T1136" s="54">
        <v>1</v>
      </c>
      <c r="U1136" s="84">
        <v>0</v>
      </c>
      <c r="V1136" s="182">
        <v>0</v>
      </c>
      <c r="W1136" s="84">
        <v>0</v>
      </c>
      <c r="X1136" s="84">
        <v>0</v>
      </c>
      <c r="Y1136" s="84">
        <v>0</v>
      </c>
      <c r="Z1136" s="84">
        <v>0</v>
      </c>
      <c r="AA1136" s="182">
        <v>0</v>
      </c>
      <c r="AB1136" s="84">
        <v>0</v>
      </c>
      <c r="AC1136" s="84">
        <v>0</v>
      </c>
      <c r="AD1136" s="84">
        <v>0</v>
      </c>
      <c r="AE1136" s="84">
        <v>0</v>
      </c>
      <c r="AF1136" s="84">
        <v>0</v>
      </c>
      <c r="AG1136" s="182">
        <v>0</v>
      </c>
      <c r="AH1136" s="203">
        <v>0</v>
      </c>
      <c r="AI1136" s="61">
        <v>0</v>
      </c>
      <c r="AJ1136" s="84">
        <v>0</v>
      </c>
      <c r="AK1136" s="204">
        <v>0</v>
      </c>
      <c r="AL1136" s="84">
        <v>0</v>
      </c>
      <c r="AM1136" s="84">
        <v>0</v>
      </c>
      <c r="AN1136" s="84">
        <v>0</v>
      </c>
      <c r="AO1136" s="84">
        <v>0</v>
      </c>
      <c r="AP1136" s="84">
        <v>0</v>
      </c>
      <c r="AQ1136" s="84">
        <v>0</v>
      </c>
      <c r="AR1136" s="61">
        <v>0</v>
      </c>
      <c r="AS1136" s="205">
        <v>0</v>
      </c>
      <c r="AT1136" s="84">
        <v>0</v>
      </c>
      <c r="AU1136" s="182">
        <v>0</v>
      </c>
      <c r="AV1136" s="182">
        <v>0</v>
      </c>
      <c r="AW1136" s="182">
        <v>0</v>
      </c>
      <c r="AX1136" s="81" t="s">
        <v>158</v>
      </c>
      <c r="AY1136" s="206">
        <v>0</v>
      </c>
      <c r="AZ1136" s="72">
        <v>0</v>
      </c>
      <c r="BA1136" s="72">
        <v>1</v>
      </c>
      <c r="BB1136" s="207" t="s">
        <v>1320</v>
      </c>
      <c r="BC1136" s="84">
        <v>0</v>
      </c>
      <c r="BD1136" s="84">
        <v>0</v>
      </c>
      <c r="BE1136" s="65">
        <v>0</v>
      </c>
      <c r="BF1136" s="84">
        <v>0</v>
      </c>
      <c r="BG1136" s="84">
        <v>0</v>
      </c>
      <c r="BH1136" s="204">
        <v>0</v>
      </c>
      <c r="BI1136" s="84">
        <v>0</v>
      </c>
      <c r="BJ1136" s="61">
        <v>0</v>
      </c>
      <c r="BK1136" s="61">
        <v>0</v>
      </c>
      <c r="BL1136" s="61">
        <v>0</v>
      </c>
      <c r="BM1136" s="61">
        <v>0</v>
      </c>
      <c r="BN1136" s="61">
        <v>0</v>
      </c>
      <c r="BO1136" s="61">
        <v>0</v>
      </c>
    </row>
    <row r="1137" spans="3:67" ht="20.100000000000001" customHeight="1">
      <c r="C1137" s="14">
        <v>69011001</v>
      </c>
      <c r="D1137" s="162" t="s">
        <v>1349</v>
      </c>
      <c r="E1137" s="163">
        <v>1</v>
      </c>
      <c r="F1137" s="163">
        <v>60090002</v>
      </c>
      <c r="G1137" s="164">
        <v>0</v>
      </c>
      <c r="H1137" s="164">
        <v>0</v>
      </c>
      <c r="I1137" s="163">
        <v>1</v>
      </c>
      <c r="J1137" s="163">
        <v>0</v>
      </c>
      <c r="K1137" s="164">
        <v>0</v>
      </c>
      <c r="L1137" s="164">
        <v>0</v>
      </c>
      <c r="M1137" s="164" t="s">
        <v>1350</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1349</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69011002</v>
      </c>
      <c r="D1138" s="162" t="s">
        <v>1351</v>
      </c>
      <c r="E1138" s="163">
        <v>1</v>
      </c>
      <c r="F1138" s="163">
        <v>60090002</v>
      </c>
      <c r="G1138" s="164">
        <v>0</v>
      </c>
      <c r="H1138" s="164">
        <v>0</v>
      </c>
      <c r="I1138" s="163">
        <v>1</v>
      </c>
      <c r="J1138" s="163">
        <v>0</v>
      </c>
      <c r="K1138" s="164">
        <v>0</v>
      </c>
      <c r="L1138" s="164">
        <v>0</v>
      </c>
      <c r="M1138" s="164" t="s">
        <v>1333</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1351</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69011003</v>
      </c>
      <c r="D1139" s="162" t="s">
        <v>1352</v>
      </c>
      <c r="E1139" s="163">
        <v>1</v>
      </c>
      <c r="F1139" s="163">
        <v>60090002</v>
      </c>
      <c r="G1139" s="164">
        <v>0</v>
      </c>
      <c r="H1139" s="164">
        <v>0</v>
      </c>
      <c r="I1139" s="163">
        <v>1</v>
      </c>
      <c r="J1139" s="163">
        <v>0</v>
      </c>
      <c r="K1139" s="164">
        <v>0</v>
      </c>
      <c r="L1139" s="164">
        <v>0</v>
      </c>
      <c r="M1139" s="164" t="s">
        <v>1353</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1352</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69011004</v>
      </c>
      <c r="D1140" s="162" t="s">
        <v>1354</v>
      </c>
      <c r="E1140" s="163">
        <v>1</v>
      </c>
      <c r="F1140" s="163">
        <v>60090002</v>
      </c>
      <c r="G1140" s="164">
        <v>0</v>
      </c>
      <c r="H1140" s="164">
        <v>0</v>
      </c>
      <c r="I1140" s="163">
        <v>1</v>
      </c>
      <c r="J1140" s="163">
        <v>0</v>
      </c>
      <c r="K1140" s="164">
        <v>0</v>
      </c>
      <c r="L1140" s="164">
        <v>0</v>
      </c>
      <c r="M1140" s="164" t="s">
        <v>1355</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1354</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69011005</v>
      </c>
      <c r="D1141" s="162" t="s">
        <v>1356</v>
      </c>
      <c r="E1141" s="163">
        <v>1</v>
      </c>
      <c r="F1141" s="163">
        <v>60090002</v>
      </c>
      <c r="G1141" s="164">
        <v>0</v>
      </c>
      <c r="H1141" s="164">
        <v>0</v>
      </c>
      <c r="I1141" s="163">
        <v>1</v>
      </c>
      <c r="J1141" s="163">
        <v>0</v>
      </c>
      <c r="K1141" s="164">
        <v>0</v>
      </c>
      <c r="L1141" s="164">
        <v>0</v>
      </c>
      <c r="M1141" s="164" t="s">
        <v>1319</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1356</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69011006</v>
      </c>
      <c r="D1142" s="162" t="s">
        <v>1357</v>
      </c>
      <c r="E1142" s="163">
        <v>1</v>
      </c>
      <c r="F1142" s="163">
        <v>60090002</v>
      </c>
      <c r="G1142" s="164">
        <v>0</v>
      </c>
      <c r="H1142" s="164">
        <v>0</v>
      </c>
      <c r="I1142" s="163">
        <v>1</v>
      </c>
      <c r="J1142" s="163">
        <v>0</v>
      </c>
      <c r="K1142" s="164">
        <v>0</v>
      </c>
      <c r="L1142" s="164">
        <v>0</v>
      </c>
      <c r="M1142" s="164" t="s">
        <v>1340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1357</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69011101</v>
      </c>
      <c r="D1143" s="162" t="s">
        <v>1358</v>
      </c>
      <c r="E1143" s="163">
        <v>1</v>
      </c>
      <c r="F1143" s="163">
        <v>60090002</v>
      </c>
      <c r="G1143" s="164">
        <v>0</v>
      </c>
      <c r="H1143" s="164">
        <v>0</v>
      </c>
      <c r="I1143" s="163">
        <v>1</v>
      </c>
      <c r="J1143" s="163">
        <v>0</v>
      </c>
      <c r="K1143" s="164">
        <v>0</v>
      </c>
      <c r="L1143" s="164">
        <v>0</v>
      </c>
      <c r="M1143" s="164" t="s">
        <v>1359</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1358</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69011102</v>
      </c>
      <c r="D1144" s="162" t="s">
        <v>1360</v>
      </c>
      <c r="E1144" s="163">
        <v>1</v>
      </c>
      <c r="F1144" s="163">
        <v>60090002</v>
      </c>
      <c r="G1144" s="164">
        <v>0</v>
      </c>
      <c r="H1144" s="164">
        <v>0</v>
      </c>
      <c r="I1144" s="163">
        <v>1</v>
      </c>
      <c r="J1144" s="163">
        <v>0</v>
      </c>
      <c r="K1144" s="164">
        <v>0</v>
      </c>
      <c r="L1144" s="164">
        <v>0</v>
      </c>
      <c r="M1144" s="164" t="s">
        <v>1361</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1360</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69011103</v>
      </c>
      <c r="D1145" s="162" t="s">
        <v>1362</v>
      </c>
      <c r="E1145" s="163">
        <v>1</v>
      </c>
      <c r="F1145" s="163">
        <v>60090002</v>
      </c>
      <c r="G1145" s="164">
        <v>0</v>
      </c>
      <c r="H1145" s="164">
        <v>0</v>
      </c>
      <c r="I1145" s="163">
        <v>1</v>
      </c>
      <c r="J1145" s="163">
        <v>0</v>
      </c>
      <c r="K1145" s="164">
        <v>0</v>
      </c>
      <c r="L1145" s="164">
        <v>0</v>
      </c>
      <c r="M1145" s="164" t="s">
        <v>1363</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1362</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69011104</v>
      </c>
      <c r="D1146" s="162" t="s">
        <v>1364</v>
      </c>
      <c r="E1146" s="163">
        <v>1</v>
      </c>
      <c r="F1146" s="163">
        <v>60090002</v>
      </c>
      <c r="G1146" s="164">
        <v>0</v>
      </c>
      <c r="H1146" s="164">
        <v>0</v>
      </c>
      <c r="I1146" s="163">
        <v>1</v>
      </c>
      <c r="J1146" s="163">
        <v>0</v>
      </c>
      <c r="K1146" s="164">
        <v>0</v>
      </c>
      <c r="L1146" s="164">
        <v>0</v>
      </c>
      <c r="M1146" s="164" t="s">
        <v>1365</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1364</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69011201</v>
      </c>
      <c r="D1147" s="162" t="s">
        <v>1366</v>
      </c>
      <c r="E1147" s="163">
        <v>1</v>
      </c>
      <c r="F1147" s="163">
        <v>60090002</v>
      </c>
      <c r="G1147" s="164">
        <v>0</v>
      </c>
      <c r="H1147" s="164">
        <v>0</v>
      </c>
      <c r="I1147" s="163">
        <v>1</v>
      </c>
      <c r="J1147" s="163">
        <v>0</v>
      </c>
      <c r="K1147" s="164">
        <v>0</v>
      </c>
      <c r="L1147" s="164">
        <v>0</v>
      </c>
      <c r="M1147" s="164" t="s">
        <v>1367</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1366</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69011202</v>
      </c>
      <c r="D1148" s="162" t="s">
        <v>1368</v>
      </c>
      <c r="E1148" s="163">
        <v>1</v>
      </c>
      <c r="F1148" s="163">
        <v>60090002</v>
      </c>
      <c r="G1148" s="164">
        <v>0</v>
      </c>
      <c r="H1148" s="164">
        <v>0</v>
      </c>
      <c r="I1148" s="163">
        <v>1</v>
      </c>
      <c r="J1148" s="163">
        <v>0</v>
      </c>
      <c r="K1148" s="164">
        <v>0</v>
      </c>
      <c r="L1148" s="164">
        <v>0</v>
      </c>
      <c r="M1148" s="164" t="s">
        <v>1369</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1368</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69011203</v>
      </c>
      <c r="D1149" s="162" t="s">
        <v>1370</v>
      </c>
      <c r="E1149" s="163">
        <v>1</v>
      </c>
      <c r="F1149" s="163">
        <v>60090002</v>
      </c>
      <c r="G1149" s="164">
        <v>0</v>
      </c>
      <c r="H1149" s="164">
        <v>0</v>
      </c>
      <c r="I1149" s="163">
        <v>1</v>
      </c>
      <c r="J1149" s="163">
        <v>0</v>
      </c>
      <c r="K1149" s="164">
        <v>0</v>
      </c>
      <c r="L1149" s="164">
        <v>0</v>
      </c>
      <c r="M1149" s="164" t="s">
        <v>1371</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1370</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69011204</v>
      </c>
      <c r="D1150" s="162" t="s">
        <v>1372</v>
      </c>
      <c r="E1150" s="163">
        <v>1</v>
      </c>
      <c r="F1150" s="163">
        <v>60090002</v>
      </c>
      <c r="G1150" s="164">
        <v>0</v>
      </c>
      <c r="H1150" s="164">
        <v>0</v>
      </c>
      <c r="I1150" s="163">
        <v>1</v>
      </c>
      <c r="J1150" s="163">
        <v>0</v>
      </c>
      <c r="K1150" s="164">
        <v>0</v>
      </c>
      <c r="L1150" s="164">
        <v>0</v>
      </c>
      <c r="M1150" s="164" t="s">
        <v>1373</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1372</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14">
        <v>69011301</v>
      </c>
      <c r="D1151" s="162" t="s">
        <v>1374</v>
      </c>
      <c r="E1151" s="163">
        <v>1</v>
      </c>
      <c r="F1151" s="163">
        <v>60090002</v>
      </c>
      <c r="G1151" s="164">
        <v>0</v>
      </c>
      <c r="H1151" s="164">
        <v>0</v>
      </c>
      <c r="I1151" s="163">
        <v>1</v>
      </c>
      <c r="J1151" s="163">
        <v>0</v>
      </c>
      <c r="K1151" s="164">
        <v>0</v>
      </c>
      <c r="L1151" s="164">
        <v>0</v>
      </c>
      <c r="M1151" s="164" t="s">
        <v>1375</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1374</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14">
        <v>69011302</v>
      </c>
      <c r="D1152" s="162" t="s">
        <v>1376</v>
      </c>
      <c r="E1152" s="163">
        <v>1</v>
      </c>
      <c r="F1152" s="163">
        <v>60090002</v>
      </c>
      <c r="G1152" s="164">
        <v>0</v>
      </c>
      <c r="H1152" s="164">
        <v>0</v>
      </c>
      <c r="I1152" s="163">
        <v>1</v>
      </c>
      <c r="J1152" s="163">
        <v>0</v>
      </c>
      <c r="K1152" s="164">
        <v>0</v>
      </c>
      <c r="L1152" s="164">
        <v>0</v>
      </c>
      <c r="M1152" s="164" t="s">
        <v>1377</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1376</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14">
        <v>69011303</v>
      </c>
      <c r="D1153" s="162" t="s">
        <v>1378</v>
      </c>
      <c r="E1153" s="163">
        <v>1</v>
      </c>
      <c r="F1153" s="163">
        <v>60090002</v>
      </c>
      <c r="G1153" s="164">
        <v>0</v>
      </c>
      <c r="H1153" s="164">
        <v>0</v>
      </c>
      <c r="I1153" s="163">
        <v>1</v>
      </c>
      <c r="J1153" s="163">
        <v>0</v>
      </c>
      <c r="K1153" s="164">
        <v>0</v>
      </c>
      <c r="L1153" s="164">
        <v>0</v>
      </c>
      <c r="M1153" s="164" t="s">
        <v>1379</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1378</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14">
        <v>69011304</v>
      </c>
      <c r="D1154" s="162" t="s">
        <v>1380</v>
      </c>
      <c r="E1154" s="163">
        <v>1</v>
      </c>
      <c r="F1154" s="163">
        <v>60090002</v>
      </c>
      <c r="G1154" s="164">
        <v>0</v>
      </c>
      <c r="H1154" s="164">
        <v>0</v>
      </c>
      <c r="I1154" s="163">
        <v>1</v>
      </c>
      <c r="J1154" s="163">
        <v>0</v>
      </c>
      <c r="K1154" s="164">
        <v>0</v>
      </c>
      <c r="L1154" s="164">
        <v>0</v>
      </c>
      <c r="M1154" s="164" t="s">
        <v>1381</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1380</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14">
        <v>69012001</v>
      </c>
      <c r="D1155" s="162" t="s">
        <v>1382</v>
      </c>
      <c r="E1155" s="163">
        <v>1</v>
      </c>
      <c r="F1155" s="163">
        <v>60090002</v>
      </c>
      <c r="G1155" s="164">
        <v>0</v>
      </c>
      <c r="H1155" s="164">
        <v>0</v>
      </c>
      <c r="I1155" s="163">
        <v>1</v>
      </c>
      <c r="J1155" s="163">
        <v>0</v>
      </c>
      <c r="K1155" s="164">
        <v>0</v>
      </c>
      <c r="L1155" s="164">
        <v>0</v>
      </c>
      <c r="M1155" s="164" t="s">
        <v>1383</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1382</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69012002</v>
      </c>
      <c r="D1156" s="162" t="s">
        <v>1384</v>
      </c>
      <c r="E1156" s="163">
        <v>1</v>
      </c>
      <c r="F1156" s="163">
        <v>60090002</v>
      </c>
      <c r="G1156" s="164">
        <v>0</v>
      </c>
      <c r="H1156" s="164">
        <v>0</v>
      </c>
      <c r="I1156" s="163">
        <v>1</v>
      </c>
      <c r="J1156" s="163">
        <v>0</v>
      </c>
      <c r="K1156" s="164">
        <v>0</v>
      </c>
      <c r="L1156" s="164">
        <v>0</v>
      </c>
      <c r="M1156" s="164" t="s">
        <v>1327</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1384</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14">
        <v>69012003</v>
      </c>
      <c r="D1157" s="162" t="s">
        <v>1385</v>
      </c>
      <c r="E1157" s="163">
        <v>1</v>
      </c>
      <c r="F1157" s="163">
        <v>60090002</v>
      </c>
      <c r="G1157" s="164">
        <v>0</v>
      </c>
      <c r="H1157" s="164">
        <v>0</v>
      </c>
      <c r="I1157" s="163">
        <v>1</v>
      </c>
      <c r="J1157" s="163">
        <v>0</v>
      </c>
      <c r="K1157" s="164">
        <v>0</v>
      </c>
      <c r="L1157" s="164">
        <v>0</v>
      </c>
      <c r="M1157" s="164" t="s">
        <v>1386</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1385</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14">
        <v>69012004</v>
      </c>
      <c r="D1158" s="162" t="s">
        <v>1387</v>
      </c>
      <c r="E1158" s="163">
        <v>1</v>
      </c>
      <c r="F1158" s="163">
        <v>60090002</v>
      </c>
      <c r="G1158" s="164">
        <v>0</v>
      </c>
      <c r="H1158" s="164">
        <v>0</v>
      </c>
      <c r="I1158" s="163">
        <v>1</v>
      </c>
      <c r="J1158" s="163">
        <v>0</v>
      </c>
      <c r="K1158" s="164">
        <v>0</v>
      </c>
      <c r="L1158" s="164">
        <v>0</v>
      </c>
      <c r="M1158" s="164" t="s">
        <v>1388</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1387</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69012005</v>
      </c>
      <c r="D1159" s="162" t="s">
        <v>1389</v>
      </c>
      <c r="E1159" s="163">
        <v>1</v>
      </c>
      <c r="F1159" s="163">
        <v>60090002</v>
      </c>
      <c r="G1159" s="164">
        <v>0</v>
      </c>
      <c r="H1159" s="164">
        <v>0</v>
      </c>
      <c r="I1159" s="163">
        <v>1</v>
      </c>
      <c r="J1159" s="163">
        <v>0</v>
      </c>
      <c r="K1159" s="164">
        <v>0</v>
      </c>
      <c r="L1159" s="164">
        <v>0</v>
      </c>
      <c r="M1159" s="164" t="s">
        <v>1323</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1389</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69012006</v>
      </c>
      <c r="D1160" s="162" t="s">
        <v>1390</v>
      </c>
      <c r="E1160" s="163">
        <v>1</v>
      </c>
      <c r="F1160" s="163">
        <v>60090002</v>
      </c>
      <c r="G1160" s="164">
        <v>0</v>
      </c>
      <c r="H1160" s="164">
        <v>0</v>
      </c>
      <c r="I1160" s="163">
        <v>1</v>
      </c>
      <c r="J1160" s="163">
        <v>0</v>
      </c>
      <c r="K1160" s="164">
        <v>0</v>
      </c>
      <c r="L1160" s="164">
        <v>0</v>
      </c>
      <c r="M1160" s="164" t="s">
        <v>1391</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1390</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14">
        <v>69012101</v>
      </c>
      <c r="D1161" s="162" t="s">
        <v>1392</v>
      </c>
      <c r="E1161" s="163">
        <v>1</v>
      </c>
      <c r="F1161" s="163">
        <v>60090002</v>
      </c>
      <c r="G1161" s="164">
        <v>0</v>
      </c>
      <c r="H1161" s="164">
        <v>0</v>
      </c>
      <c r="I1161" s="163">
        <v>1</v>
      </c>
      <c r="J1161" s="163">
        <v>0</v>
      </c>
      <c r="K1161" s="164">
        <v>0</v>
      </c>
      <c r="L1161" s="164">
        <v>0</v>
      </c>
      <c r="M1161" s="164" t="s">
        <v>1393</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1392</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14">
        <v>69012102</v>
      </c>
      <c r="D1162" s="162" t="s">
        <v>1394</v>
      </c>
      <c r="E1162" s="163">
        <v>1</v>
      </c>
      <c r="F1162" s="163">
        <v>60090002</v>
      </c>
      <c r="G1162" s="164">
        <v>0</v>
      </c>
      <c r="H1162" s="164">
        <v>0</v>
      </c>
      <c r="I1162" s="163">
        <v>1</v>
      </c>
      <c r="J1162" s="163">
        <v>0</v>
      </c>
      <c r="K1162" s="164">
        <v>0</v>
      </c>
      <c r="L1162" s="164">
        <v>0</v>
      </c>
      <c r="M1162" s="164" t="s">
        <v>1395</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1394</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14">
        <v>69012103</v>
      </c>
      <c r="D1163" s="162" t="s">
        <v>1396</v>
      </c>
      <c r="E1163" s="163">
        <v>1</v>
      </c>
      <c r="F1163" s="163">
        <v>60090002</v>
      </c>
      <c r="G1163" s="164">
        <v>0</v>
      </c>
      <c r="H1163" s="164">
        <v>0</v>
      </c>
      <c r="I1163" s="163">
        <v>1</v>
      </c>
      <c r="J1163" s="163">
        <v>0</v>
      </c>
      <c r="K1163" s="164">
        <v>0</v>
      </c>
      <c r="L1163" s="164">
        <v>0</v>
      </c>
      <c r="M1163" s="164" t="s">
        <v>1397</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1396</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14">
        <v>69012104</v>
      </c>
      <c r="D1164" s="162" t="s">
        <v>1398</v>
      </c>
      <c r="E1164" s="163">
        <v>1</v>
      </c>
      <c r="F1164" s="163">
        <v>60090002</v>
      </c>
      <c r="G1164" s="164">
        <v>0</v>
      </c>
      <c r="H1164" s="164">
        <v>0</v>
      </c>
      <c r="I1164" s="163">
        <v>1</v>
      </c>
      <c r="J1164" s="163">
        <v>0</v>
      </c>
      <c r="K1164" s="164">
        <v>0</v>
      </c>
      <c r="L1164" s="164">
        <v>0</v>
      </c>
      <c r="M1164" s="164" t="s">
        <v>1399</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1398</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14">
        <v>69012201</v>
      </c>
      <c r="D1165" s="162" t="s">
        <v>1400</v>
      </c>
      <c r="E1165" s="163">
        <v>1</v>
      </c>
      <c r="F1165" s="163">
        <v>60090002</v>
      </c>
      <c r="G1165" s="164">
        <v>0</v>
      </c>
      <c r="H1165" s="164">
        <v>0</v>
      </c>
      <c r="I1165" s="163">
        <v>1</v>
      </c>
      <c r="J1165" s="163">
        <v>0</v>
      </c>
      <c r="K1165" s="164">
        <v>0</v>
      </c>
      <c r="L1165" s="164">
        <v>0</v>
      </c>
      <c r="M1165" s="164" t="s">
        <v>1401</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1400</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14">
        <v>69012202</v>
      </c>
      <c r="D1166" s="162" t="s">
        <v>1402</v>
      </c>
      <c r="E1166" s="163">
        <v>1</v>
      </c>
      <c r="F1166" s="163">
        <v>60090002</v>
      </c>
      <c r="G1166" s="164">
        <v>0</v>
      </c>
      <c r="H1166" s="164">
        <v>0</v>
      </c>
      <c r="I1166" s="163">
        <v>1</v>
      </c>
      <c r="J1166" s="163">
        <v>0</v>
      </c>
      <c r="K1166" s="164">
        <v>0</v>
      </c>
      <c r="L1166" s="164">
        <v>0</v>
      </c>
      <c r="M1166" s="164" t="s">
        <v>1403</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1402</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14">
        <v>69012203</v>
      </c>
      <c r="D1167" s="162" t="s">
        <v>1404</v>
      </c>
      <c r="E1167" s="163">
        <v>1</v>
      </c>
      <c r="F1167" s="163">
        <v>60090002</v>
      </c>
      <c r="G1167" s="164">
        <v>0</v>
      </c>
      <c r="H1167" s="164">
        <v>0</v>
      </c>
      <c r="I1167" s="163">
        <v>1</v>
      </c>
      <c r="J1167" s="163">
        <v>0</v>
      </c>
      <c r="K1167" s="164">
        <v>0</v>
      </c>
      <c r="L1167" s="164">
        <v>0</v>
      </c>
      <c r="M1167" s="164" t="s">
        <v>1405</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1404</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14">
        <v>69012204</v>
      </c>
      <c r="D1168" s="162" t="s">
        <v>1406</v>
      </c>
      <c r="E1168" s="163">
        <v>1</v>
      </c>
      <c r="F1168" s="163">
        <v>60090002</v>
      </c>
      <c r="G1168" s="164">
        <v>0</v>
      </c>
      <c r="H1168" s="164">
        <v>0</v>
      </c>
      <c r="I1168" s="163">
        <v>1</v>
      </c>
      <c r="J1168" s="163">
        <v>0</v>
      </c>
      <c r="K1168" s="164">
        <v>0</v>
      </c>
      <c r="L1168" s="164">
        <v>0</v>
      </c>
      <c r="M1168" s="164" t="s">
        <v>1407</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1406</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14">
        <v>69012301</v>
      </c>
      <c r="D1169" s="162" t="s">
        <v>1408</v>
      </c>
      <c r="E1169" s="163">
        <v>1</v>
      </c>
      <c r="F1169" s="163">
        <v>60090002</v>
      </c>
      <c r="G1169" s="164">
        <v>0</v>
      </c>
      <c r="H1169" s="164">
        <v>0</v>
      </c>
      <c r="I1169" s="163">
        <v>1</v>
      </c>
      <c r="J1169" s="163">
        <v>0</v>
      </c>
      <c r="K1169" s="164">
        <v>0</v>
      </c>
      <c r="L1169" s="164">
        <v>0</v>
      </c>
      <c r="M1169" s="164" t="s">
        <v>1409</v>
      </c>
      <c r="N1169" s="164">
        <v>3</v>
      </c>
      <c r="O1169" s="164">
        <v>0</v>
      </c>
      <c r="P1169" s="164">
        <v>0</v>
      </c>
      <c r="Q1169" s="164">
        <v>0</v>
      </c>
      <c r="R1169" s="6">
        <v>0</v>
      </c>
      <c r="S1169" s="164">
        <v>0</v>
      </c>
      <c r="T1169" s="11">
        <v>1</v>
      </c>
      <c r="U1169" s="164">
        <v>0</v>
      </c>
      <c r="V1169" s="164">
        <v>0</v>
      </c>
      <c r="W1169" s="164">
        <v>0</v>
      </c>
      <c r="X1169" s="164">
        <v>0</v>
      </c>
      <c r="Y1169" s="164">
        <v>0</v>
      </c>
      <c r="Z1169" s="164">
        <v>0</v>
      </c>
      <c r="AA1169" s="164">
        <v>0</v>
      </c>
      <c r="AB1169" s="163">
        <v>0</v>
      </c>
      <c r="AC1169" s="164">
        <v>0</v>
      </c>
      <c r="AD1169" s="164">
        <v>0</v>
      </c>
      <c r="AE1169" s="164">
        <v>0</v>
      </c>
      <c r="AF1169" s="164">
        <v>0</v>
      </c>
      <c r="AG1169" s="164">
        <v>0</v>
      </c>
      <c r="AH1169" s="164">
        <v>0</v>
      </c>
      <c r="AI1169" s="6">
        <v>0</v>
      </c>
      <c r="AJ1169" s="164">
        <v>0</v>
      </c>
      <c r="AK1169" s="164">
        <v>0</v>
      </c>
      <c r="AL1169" s="164">
        <v>0</v>
      </c>
      <c r="AM1169" s="164">
        <v>0</v>
      </c>
      <c r="AN1169" s="164">
        <v>0</v>
      </c>
      <c r="AO1169" s="164">
        <v>0</v>
      </c>
      <c r="AP1169" s="164">
        <v>0</v>
      </c>
      <c r="AQ1169" s="164">
        <v>0</v>
      </c>
      <c r="AR1169" s="168">
        <v>0</v>
      </c>
      <c r="AS1169" s="164">
        <v>0</v>
      </c>
      <c r="AT1169" s="162">
        <v>0</v>
      </c>
      <c r="AU1169" s="164">
        <v>0</v>
      </c>
      <c r="AV1169" s="164">
        <v>0</v>
      </c>
      <c r="AW1169" s="164">
        <v>0</v>
      </c>
      <c r="AX1169" s="7" t="s">
        <v>158</v>
      </c>
      <c r="AY1169" s="164">
        <v>0</v>
      </c>
      <c r="AZ1169" s="169">
        <v>0</v>
      </c>
      <c r="BA1169" s="13">
        <v>1</v>
      </c>
      <c r="BB1169" s="162" t="s">
        <v>1408</v>
      </c>
      <c r="BC1169" s="164">
        <v>0</v>
      </c>
      <c r="BD1169" s="170">
        <v>0</v>
      </c>
      <c r="BE1169" s="6">
        <v>0</v>
      </c>
      <c r="BF1169" s="164">
        <v>0</v>
      </c>
      <c r="BG1169" s="164">
        <v>0</v>
      </c>
      <c r="BH1169" s="164">
        <v>0</v>
      </c>
      <c r="BI1169" s="9">
        <v>0</v>
      </c>
      <c r="BJ1169" s="6">
        <v>0</v>
      </c>
      <c r="BK1169" s="6">
        <v>0</v>
      </c>
      <c r="BL1169" s="6">
        <v>0</v>
      </c>
      <c r="BM1169" s="6">
        <v>0</v>
      </c>
      <c r="BN1169" s="6">
        <v>0</v>
      </c>
      <c r="BO1169" s="6">
        <v>0</v>
      </c>
    </row>
    <row r="1170" spans="3:67" ht="20.100000000000001" customHeight="1">
      <c r="C1170" s="14">
        <v>69012302</v>
      </c>
      <c r="D1170" s="162" t="s">
        <v>1410</v>
      </c>
      <c r="E1170" s="163">
        <v>1</v>
      </c>
      <c r="F1170" s="163">
        <v>60090002</v>
      </c>
      <c r="G1170" s="164">
        <v>0</v>
      </c>
      <c r="H1170" s="164">
        <v>0</v>
      </c>
      <c r="I1170" s="163">
        <v>1</v>
      </c>
      <c r="J1170" s="163">
        <v>0</v>
      </c>
      <c r="K1170" s="164">
        <v>0</v>
      </c>
      <c r="L1170" s="164">
        <v>0</v>
      </c>
      <c r="M1170" s="164" t="s">
        <v>1411</v>
      </c>
      <c r="N1170" s="164">
        <v>3</v>
      </c>
      <c r="O1170" s="164">
        <v>0</v>
      </c>
      <c r="P1170" s="164">
        <v>0</v>
      </c>
      <c r="Q1170" s="164">
        <v>0</v>
      </c>
      <c r="R1170" s="6">
        <v>0</v>
      </c>
      <c r="S1170" s="164">
        <v>0</v>
      </c>
      <c r="T1170" s="11">
        <v>1</v>
      </c>
      <c r="U1170" s="164">
        <v>0</v>
      </c>
      <c r="V1170" s="164">
        <v>0</v>
      </c>
      <c r="W1170" s="164">
        <v>0</v>
      </c>
      <c r="X1170" s="164">
        <v>0</v>
      </c>
      <c r="Y1170" s="164">
        <v>0</v>
      </c>
      <c r="Z1170" s="164">
        <v>0</v>
      </c>
      <c r="AA1170" s="164">
        <v>0</v>
      </c>
      <c r="AB1170" s="163">
        <v>0</v>
      </c>
      <c r="AC1170" s="164">
        <v>0</v>
      </c>
      <c r="AD1170" s="164">
        <v>0</v>
      </c>
      <c r="AE1170" s="164">
        <v>0</v>
      </c>
      <c r="AF1170" s="164">
        <v>0</v>
      </c>
      <c r="AG1170" s="164">
        <v>0</v>
      </c>
      <c r="AH1170" s="164">
        <v>0</v>
      </c>
      <c r="AI1170" s="6">
        <v>0</v>
      </c>
      <c r="AJ1170" s="164">
        <v>0</v>
      </c>
      <c r="AK1170" s="164">
        <v>0</v>
      </c>
      <c r="AL1170" s="164">
        <v>0</v>
      </c>
      <c r="AM1170" s="164">
        <v>0</v>
      </c>
      <c r="AN1170" s="164">
        <v>0</v>
      </c>
      <c r="AO1170" s="164">
        <v>0</v>
      </c>
      <c r="AP1170" s="164">
        <v>0</v>
      </c>
      <c r="AQ1170" s="164">
        <v>0</v>
      </c>
      <c r="AR1170" s="168">
        <v>0</v>
      </c>
      <c r="AS1170" s="164">
        <v>0</v>
      </c>
      <c r="AT1170" s="162">
        <v>0</v>
      </c>
      <c r="AU1170" s="164">
        <v>0</v>
      </c>
      <c r="AV1170" s="164">
        <v>0</v>
      </c>
      <c r="AW1170" s="164">
        <v>0</v>
      </c>
      <c r="AX1170" s="7" t="s">
        <v>158</v>
      </c>
      <c r="AY1170" s="164">
        <v>0</v>
      </c>
      <c r="AZ1170" s="169">
        <v>0</v>
      </c>
      <c r="BA1170" s="13">
        <v>1</v>
      </c>
      <c r="BB1170" s="162" t="s">
        <v>1410</v>
      </c>
      <c r="BC1170" s="164">
        <v>0</v>
      </c>
      <c r="BD1170" s="170">
        <v>0</v>
      </c>
      <c r="BE1170" s="6">
        <v>0</v>
      </c>
      <c r="BF1170" s="164">
        <v>0</v>
      </c>
      <c r="BG1170" s="164">
        <v>0</v>
      </c>
      <c r="BH1170" s="164">
        <v>0</v>
      </c>
      <c r="BI1170" s="9">
        <v>0</v>
      </c>
      <c r="BJ1170" s="6">
        <v>0</v>
      </c>
      <c r="BK1170" s="6">
        <v>0</v>
      </c>
      <c r="BL1170" s="6">
        <v>0</v>
      </c>
      <c r="BM1170" s="6">
        <v>0</v>
      </c>
      <c r="BN1170" s="6">
        <v>0</v>
      </c>
      <c r="BO1170" s="6">
        <v>0</v>
      </c>
    </row>
    <row r="1171" spans="3:67" ht="20.100000000000001" customHeight="1">
      <c r="C1171" s="14">
        <v>69012303</v>
      </c>
      <c r="D1171" s="162" t="s">
        <v>1412</v>
      </c>
      <c r="E1171" s="163">
        <v>1</v>
      </c>
      <c r="F1171" s="163">
        <v>60090002</v>
      </c>
      <c r="G1171" s="164">
        <v>0</v>
      </c>
      <c r="H1171" s="164">
        <v>0</v>
      </c>
      <c r="I1171" s="163">
        <v>1</v>
      </c>
      <c r="J1171" s="163">
        <v>0</v>
      </c>
      <c r="K1171" s="164">
        <v>0</v>
      </c>
      <c r="L1171" s="164">
        <v>0</v>
      </c>
      <c r="M1171" s="164" t="s">
        <v>1413</v>
      </c>
      <c r="N1171" s="164">
        <v>3</v>
      </c>
      <c r="O1171" s="164">
        <v>0</v>
      </c>
      <c r="P1171" s="164">
        <v>0</v>
      </c>
      <c r="Q1171" s="164">
        <v>0</v>
      </c>
      <c r="R1171" s="6">
        <v>0</v>
      </c>
      <c r="S1171" s="164">
        <v>0</v>
      </c>
      <c r="T1171" s="11">
        <v>1</v>
      </c>
      <c r="U1171" s="164">
        <v>0</v>
      </c>
      <c r="V1171" s="164">
        <v>0</v>
      </c>
      <c r="W1171" s="164">
        <v>0</v>
      </c>
      <c r="X1171" s="164">
        <v>0</v>
      </c>
      <c r="Y1171" s="164">
        <v>0</v>
      </c>
      <c r="Z1171" s="164">
        <v>0</v>
      </c>
      <c r="AA1171" s="164">
        <v>0</v>
      </c>
      <c r="AB1171" s="163">
        <v>0</v>
      </c>
      <c r="AC1171" s="164">
        <v>0</v>
      </c>
      <c r="AD1171" s="164">
        <v>0</v>
      </c>
      <c r="AE1171" s="164">
        <v>0</v>
      </c>
      <c r="AF1171" s="164">
        <v>0</v>
      </c>
      <c r="AG1171" s="164">
        <v>0</v>
      </c>
      <c r="AH1171" s="164">
        <v>0</v>
      </c>
      <c r="AI1171" s="6">
        <v>0</v>
      </c>
      <c r="AJ1171" s="164">
        <v>0</v>
      </c>
      <c r="AK1171" s="164">
        <v>0</v>
      </c>
      <c r="AL1171" s="164">
        <v>0</v>
      </c>
      <c r="AM1171" s="164">
        <v>0</v>
      </c>
      <c r="AN1171" s="164">
        <v>0</v>
      </c>
      <c r="AO1171" s="164">
        <v>0</v>
      </c>
      <c r="AP1171" s="164">
        <v>0</v>
      </c>
      <c r="AQ1171" s="164">
        <v>0</v>
      </c>
      <c r="AR1171" s="168">
        <v>0</v>
      </c>
      <c r="AS1171" s="164">
        <v>0</v>
      </c>
      <c r="AT1171" s="162">
        <v>0</v>
      </c>
      <c r="AU1171" s="164">
        <v>0</v>
      </c>
      <c r="AV1171" s="164">
        <v>0</v>
      </c>
      <c r="AW1171" s="164">
        <v>0</v>
      </c>
      <c r="AX1171" s="7" t="s">
        <v>158</v>
      </c>
      <c r="AY1171" s="164">
        <v>0</v>
      </c>
      <c r="AZ1171" s="169">
        <v>0</v>
      </c>
      <c r="BA1171" s="13">
        <v>1</v>
      </c>
      <c r="BB1171" s="162" t="s">
        <v>1412</v>
      </c>
      <c r="BC1171" s="164">
        <v>0</v>
      </c>
      <c r="BD1171" s="170">
        <v>0</v>
      </c>
      <c r="BE1171" s="6">
        <v>0</v>
      </c>
      <c r="BF1171" s="164">
        <v>0</v>
      </c>
      <c r="BG1171" s="164">
        <v>0</v>
      </c>
      <c r="BH1171" s="164">
        <v>0</v>
      </c>
      <c r="BI1171" s="9">
        <v>0</v>
      </c>
      <c r="BJ1171" s="6">
        <v>0</v>
      </c>
      <c r="BK1171" s="6">
        <v>0</v>
      </c>
      <c r="BL1171" s="6">
        <v>0</v>
      </c>
      <c r="BM1171" s="6">
        <v>0</v>
      </c>
      <c r="BN1171" s="6">
        <v>0</v>
      </c>
      <c r="BO1171" s="6">
        <v>0</v>
      </c>
    </row>
    <row r="1172" spans="3:67" ht="20.100000000000001" customHeight="1">
      <c r="C1172" s="14">
        <v>69012304</v>
      </c>
      <c r="D1172" s="162" t="s">
        <v>1414</v>
      </c>
      <c r="E1172" s="163">
        <v>1</v>
      </c>
      <c r="F1172" s="163">
        <v>60090002</v>
      </c>
      <c r="G1172" s="164">
        <v>0</v>
      </c>
      <c r="H1172" s="164">
        <v>0</v>
      </c>
      <c r="I1172" s="163">
        <v>1</v>
      </c>
      <c r="J1172" s="163">
        <v>0</v>
      </c>
      <c r="K1172" s="164">
        <v>0</v>
      </c>
      <c r="L1172" s="164">
        <v>0</v>
      </c>
      <c r="M1172" s="164" t="s">
        <v>1415</v>
      </c>
      <c r="N1172" s="164">
        <v>3</v>
      </c>
      <c r="O1172" s="164">
        <v>0</v>
      </c>
      <c r="P1172" s="164">
        <v>0</v>
      </c>
      <c r="Q1172" s="164">
        <v>0</v>
      </c>
      <c r="R1172" s="6">
        <v>0</v>
      </c>
      <c r="S1172" s="164">
        <v>0</v>
      </c>
      <c r="T1172" s="11">
        <v>1</v>
      </c>
      <c r="U1172" s="164">
        <v>0</v>
      </c>
      <c r="V1172" s="164">
        <v>0</v>
      </c>
      <c r="W1172" s="164">
        <v>0</v>
      </c>
      <c r="X1172" s="164">
        <v>0</v>
      </c>
      <c r="Y1172" s="164">
        <v>0</v>
      </c>
      <c r="Z1172" s="164">
        <v>0</v>
      </c>
      <c r="AA1172" s="164">
        <v>0</v>
      </c>
      <c r="AB1172" s="163">
        <v>0</v>
      </c>
      <c r="AC1172" s="164">
        <v>0</v>
      </c>
      <c r="AD1172" s="164">
        <v>0</v>
      </c>
      <c r="AE1172" s="164">
        <v>0</v>
      </c>
      <c r="AF1172" s="164">
        <v>0</v>
      </c>
      <c r="AG1172" s="164">
        <v>0</v>
      </c>
      <c r="AH1172" s="164">
        <v>0</v>
      </c>
      <c r="AI1172" s="6">
        <v>0</v>
      </c>
      <c r="AJ1172" s="164">
        <v>0</v>
      </c>
      <c r="AK1172" s="164">
        <v>0</v>
      </c>
      <c r="AL1172" s="164">
        <v>0</v>
      </c>
      <c r="AM1172" s="164">
        <v>0</v>
      </c>
      <c r="AN1172" s="164">
        <v>0</v>
      </c>
      <c r="AO1172" s="164">
        <v>0</v>
      </c>
      <c r="AP1172" s="164">
        <v>0</v>
      </c>
      <c r="AQ1172" s="164">
        <v>0</v>
      </c>
      <c r="AR1172" s="168">
        <v>0</v>
      </c>
      <c r="AS1172" s="164">
        <v>0</v>
      </c>
      <c r="AT1172" s="162">
        <v>0</v>
      </c>
      <c r="AU1172" s="164">
        <v>0</v>
      </c>
      <c r="AV1172" s="164">
        <v>0</v>
      </c>
      <c r="AW1172" s="164">
        <v>0</v>
      </c>
      <c r="AX1172" s="7" t="s">
        <v>158</v>
      </c>
      <c r="AY1172" s="164">
        <v>0</v>
      </c>
      <c r="AZ1172" s="169">
        <v>0</v>
      </c>
      <c r="BA1172" s="13">
        <v>1</v>
      </c>
      <c r="BB1172" s="162" t="s">
        <v>1414</v>
      </c>
      <c r="BC1172" s="164">
        <v>0</v>
      </c>
      <c r="BD1172" s="170">
        <v>0</v>
      </c>
      <c r="BE1172" s="6">
        <v>0</v>
      </c>
      <c r="BF1172" s="164">
        <v>0</v>
      </c>
      <c r="BG1172" s="164">
        <v>0</v>
      </c>
      <c r="BH1172" s="164">
        <v>0</v>
      </c>
      <c r="BI1172" s="9">
        <v>0</v>
      </c>
      <c r="BJ1172" s="6">
        <v>0</v>
      </c>
      <c r="BK1172" s="6">
        <v>0</v>
      </c>
      <c r="BL1172" s="6">
        <v>0</v>
      </c>
      <c r="BM1172" s="6">
        <v>0</v>
      </c>
      <c r="BN1172" s="6">
        <v>0</v>
      </c>
      <c r="BO1172" s="6">
        <v>0</v>
      </c>
    </row>
    <row r="1173" spans="3:67" ht="20.100000000000001" customHeight="1">
      <c r="C1173" s="65">
        <v>69013001</v>
      </c>
      <c r="D1173" s="165" t="s">
        <v>1416</v>
      </c>
      <c r="E1173" s="166">
        <v>1</v>
      </c>
      <c r="F1173" s="166">
        <v>60090002</v>
      </c>
      <c r="G1173" s="167">
        <v>0</v>
      </c>
      <c r="H1173" s="167">
        <v>0</v>
      </c>
      <c r="I1173" s="166">
        <v>1</v>
      </c>
      <c r="J1173" s="166">
        <v>0</v>
      </c>
      <c r="K1173" s="167">
        <v>0</v>
      </c>
      <c r="L1173" s="167">
        <v>0</v>
      </c>
      <c r="M1173" s="167" t="s">
        <v>1417</v>
      </c>
      <c r="N1173" s="164">
        <v>3</v>
      </c>
      <c r="O1173" s="164">
        <v>0</v>
      </c>
      <c r="P1173" s="164">
        <v>0</v>
      </c>
      <c r="Q1173" s="164">
        <v>0</v>
      </c>
      <c r="R1173" s="6">
        <v>0</v>
      </c>
      <c r="S1173" s="164">
        <v>0</v>
      </c>
      <c r="T1173" s="11">
        <v>1</v>
      </c>
      <c r="U1173" s="164">
        <v>0</v>
      </c>
      <c r="V1173" s="164">
        <v>0</v>
      </c>
      <c r="W1173" s="164">
        <v>0</v>
      </c>
      <c r="X1173" s="164">
        <v>0</v>
      </c>
      <c r="Y1173" s="164">
        <v>0</v>
      </c>
      <c r="Z1173" s="164">
        <v>0</v>
      </c>
      <c r="AA1173" s="164">
        <v>0</v>
      </c>
      <c r="AB1173" s="163">
        <v>0</v>
      </c>
      <c r="AC1173" s="164">
        <v>0</v>
      </c>
      <c r="AD1173" s="164">
        <v>0</v>
      </c>
      <c r="AE1173" s="164">
        <v>0</v>
      </c>
      <c r="AF1173" s="164">
        <v>0</v>
      </c>
      <c r="AG1173" s="164">
        <v>0</v>
      </c>
      <c r="AH1173" s="164">
        <v>0</v>
      </c>
      <c r="AI1173" s="6">
        <v>0</v>
      </c>
      <c r="AJ1173" s="164">
        <v>0</v>
      </c>
      <c r="AK1173" s="164">
        <v>0</v>
      </c>
      <c r="AL1173" s="164">
        <v>0</v>
      </c>
      <c r="AM1173" s="164">
        <v>0</v>
      </c>
      <c r="AN1173" s="164">
        <v>0</v>
      </c>
      <c r="AO1173" s="164">
        <v>0</v>
      </c>
      <c r="AP1173" s="164">
        <v>0</v>
      </c>
      <c r="AQ1173" s="164">
        <v>0</v>
      </c>
      <c r="AR1173" s="168">
        <v>0</v>
      </c>
      <c r="AS1173" s="164">
        <v>0</v>
      </c>
      <c r="AT1173" s="162">
        <v>0</v>
      </c>
      <c r="AU1173" s="164">
        <v>0</v>
      </c>
      <c r="AV1173" s="164">
        <v>0</v>
      </c>
      <c r="AW1173" s="164">
        <v>0</v>
      </c>
      <c r="AX1173" s="7" t="s">
        <v>158</v>
      </c>
      <c r="AY1173" s="164">
        <v>0</v>
      </c>
      <c r="AZ1173" s="169">
        <v>0</v>
      </c>
      <c r="BA1173" s="13">
        <v>1</v>
      </c>
      <c r="BB1173" s="162" t="s">
        <v>1416</v>
      </c>
      <c r="BC1173" s="164">
        <v>0</v>
      </c>
      <c r="BD1173" s="170">
        <v>0</v>
      </c>
      <c r="BE1173" s="6">
        <v>0</v>
      </c>
      <c r="BF1173" s="164">
        <v>0</v>
      </c>
      <c r="BG1173" s="164">
        <v>0</v>
      </c>
      <c r="BH1173" s="164">
        <v>0</v>
      </c>
      <c r="BI1173" s="9">
        <v>0</v>
      </c>
      <c r="BJ1173" s="6">
        <v>0</v>
      </c>
      <c r="BK1173" s="6">
        <v>0</v>
      </c>
      <c r="BL1173" s="6">
        <v>0</v>
      </c>
      <c r="BM1173" s="6">
        <v>0</v>
      </c>
      <c r="BN1173" s="6">
        <v>0</v>
      </c>
      <c r="BO1173" s="6">
        <v>0</v>
      </c>
    </row>
    <row r="1174" spans="3:67" ht="20.100000000000001" customHeight="1">
      <c r="C1174" s="65">
        <v>69013002</v>
      </c>
      <c r="D1174" s="165" t="s">
        <v>1418</v>
      </c>
      <c r="E1174" s="166">
        <v>1</v>
      </c>
      <c r="F1174" s="166">
        <v>60090002</v>
      </c>
      <c r="G1174" s="167">
        <v>0</v>
      </c>
      <c r="H1174" s="167">
        <v>0</v>
      </c>
      <c r="I1174" s="166">
        <v>1</v>
      </c>
      <c r="J1174" s="166">
        <v>0</v>
      </c>
      <c r="K1174" s="167">
        <v>0</v>
      </c>
      <c r="L1174" s="167">
        <v>0</v>
      </c>
      <c r="M1174" s="167" t="s">
        <v>1344</v>
      </c>
      <c r="N1174" s="164">
        <v>3</v>
      </c>
      <c r="O1174" s="164">
        <v>0</v>
      </c>
      <c r="P1174" s="164">
        <v>0</v>
      </c>
      <c r="Q1174" s="164">
        <v>0</v>
      </c>
      <c r="R1174" s="6">
        <v>0</v>
      </c>
      <c r="S1174" s="164">
        <v>0</v>
      </c>
      <c r="T1174" s="11">
        <v>1</v>
      </c>
      <c r="U1174" s="164">
        <v>0</v>
      </c>
      <c r="V1174" s="164">
        <v>0</v>
      </c>
      <c r="W1174" s="164">
        <v>0</v>
      </c>
      <c r="X1174" s="164">
        <v>0</v>
      </c>
      <c r="Y1174" s="164">
        <v>0</v>
      </c>
      <c r="Z1174" s="164">
        <v>0</v>
      </c>
      <c r="AA1174" s="164">
        <v>0</v>
      </c>
      <c r="AB1174" s="163">
        <v>0</v>
      </c>
      <c r="AC1174" s="164">
        <v>0</v>
      </c>
      <c r="AD1174" s="164">
        <v>0</v>
      </c>
      <c r="AE1174" s="164">
        <v>0</v>
      </c>
      <c r="AF1174" s="164">
        <v>0</v>
      </c>
      <c r="AG1174" s="164">
        <v>0</v>
      </c>
      <c r="AH1174" s="164">
        <v>0</v>
      </c>
      <c r="AI1174" s="6">
        <v>0</v>
      </c>
      <c r="AJ1174" s="164">
        <v>0</v>
      </c>
      <c r="AK1174" s="164">
        <v>0</v>
      </c>
      <c r="AL1174" s="164">
        <v>0</v>
      </c>
      <c r="AM1174" s="164">
        <v>0</v>
      </c>
      <c r="AN1174" s="164">
        <v>0</v>
      </c>
      <c r="AO1174" s="164">
        <v>0</v>
      </c>
      <c r="AP1174" s="164">
        <v>0</v>
      </c>
      <c r="AQ1174" s="164">
        <v>0</v>
      </c>
      <c r="AR1174" s="168">
        <v>0</v>
      </c>
      <c r="AS1174" s="164">
        <v>0</v>
      </c>
      <c r="AT1174" s="162">
        <v>0</v>
      </c>
      <c r="AU1174" s="164">
        <v>0</v>
      </c>
      <c r="AV1174" s="164">
        <v>0</v>
      </c>
      <c r="AW1174" s="164">
        <v>0</v>
      </c>
      <c r="AX1174" s="7" t="s">
        <v>158</v>
      </c>
      <c r="AY1174" s="164">
        <v>0</v>
      </c>
      <c r="AZ1174" s="169">
        <v>0</v>
      </c>
      <c r="BA1174" s="13">
        <v>1</v>
      </c>
      <c r="BB1174" s="162" t="s">
        <v>1418</v>
      </c>
      <c r="BC1174" s="164">
        <v>0</v>
      </c>
      <c r="BD1174" s="170">
        <v>0</v>
      </c>
      <c r="BE1174" s="6">
        <v>0</v>
      </c>
      <c r="BF1174" s="164">
        <v>0</v>
      </c>
      <c r="BG1174" s="164">
        <v>0</v>
      </c>
      <c r="BH1174" s="164">
        <v>0</v>
      </c>
      <c r="BI1174" s="9">
        <v>0</v>
      </c>
      <c r="BJ1174" s="6">
        <v>0</v>
      </c>
      <c r="BK1174" s="6">
        <v>0</v>
      </c>
      <c r="BL1174" s="6">
        <v>0</v>
      </c>
      <c r="BM1174" s="6">
        <v>0</v>
      </c>
      <c r="BN1174" s="6">
        <v>0</v>
      </c>
      <c r="BO1174" s="6">
        <v>0</v>
      </c>
    </row>
    <row r="1175" spans="3:67" ht="20.100000000000001" customHeight="1">
      <c r="C1175" s="65">
        <v>69013003</v>
      </c>
      <c r="D1175" s="165" t="s">
        <v>1419</v>
      </c>
      <c r="E1175" s="166">
        <v>1</v>
      </c>
      <c r="F1175" s="166">
        <v>60090002</v>
      </c>
      <c r="G1175" s="167">
        <v>0</v>
      </c>
      <c r="H1175" s="167">
        <v>0</v>
      </c>
      <c r="I1175" s="166">
        <v>1</v>
      </c>
      <c r="J1175" s="166">
        <v>0</v>
      </c>
      <c r="K1175" s="167">
        <v>0</v>
      </c>
      <c r="L1175" s="167">
        <v>0</v>
      </c>
      <c r="M1175" s="167" t="s">
        <v>1342</v>
      </c>
      <c r="N1175" s="164">
        <v>3</v>
      </c>
      <c r="O1175" s="164">
        <v>0</v>
      </c>
      <c r="P1175" s="164">
        <v>0</v>
      </c>
      <c r="Q1175" s="164">
        <v>0</v>
      </c>
      <c r="R1175" s="6">
        <v>0</v>
      </c>
      <c r="S1175" s="164">
        <v>0</v>
      </c>
      <c r="T1175" s="11">
        <v>1</v>
      </c>
      <c r="U1175" s="164">
        <v>0</v>
      </c>
      <c r="V1175" s="164">
        <v>0</v>
      </c>
      <c r="W1175" s="164">
        <v>0</v>
      </c>
      <c r="X1175" s="164">
        <v>0</v>
      </c>
      <c r="Y1175" s="164">
        <v>0</v>
      </c>
      <c r="Z1175" s="164">
        <v>0</v>
      </c>
      <c r="AA1175" s="164">
        <v>0</v>
      </c>
      <c r="AB1175" s="163">
        <v>0</v>
      </c>
      <c r="AC1175" s="164">
        <v>0</v>
      </c>
      <c r="AD1175" s="164">
        <v>0</v>
      </c>
      <c r="AE1175" s="164">
        <v>0</v>
      </c>
      <c r="AF1175" s="164">
        <v>0</v>
      </c>
      <c r="AG1175" s="164">
        <v>0</v>
      </c>
      <c r="AH1175" s="164">
        <v>0</v>
      </c>
      <c r="AI1175" s="6">
        <v>0</v>
      </c>
      <c r="AJ1175" s="164">
        <v>0</v>
      </c>
      <c r="AK1175" s="164">
        <v>0</v>
      </c>
      <c r="AL1175" s="164">
        <v>0</v>
      </c>
      <c r="AM1175" s="164">
        <v>0</v>
      </c>
      <c r="AN1175" s="164">
        <v>0</v>
      </c>
      <c r="AO1175" s="164">
        <v>0</v>
      </c>
      <c r="AP1175" s="164">
        <v>0</v>
      </c>
      <c r="AQ1175" s="164">
        <v>0</v>
      </c>
      <c r="AR1175" s="168">
        <v>0</v>
      </c>
      <c r="AS1175" s="164">
        <v>0</v>
      </c>
      <c r="AT1175" s="162">
        <v>0</v>
      </c>
      <c r="AU1175" s="164">
        <v>0</v>
      </c>
      <c r="AV1175" s="164">
        <v>0</v>
      </c>
      <c r="AW1175" s="164">
        <v>0</v>
      </c>
      <c r="AX1175" s="7" t="s">
        <v>158</v>
      </c>
      <c r="AY1175" s="164">
        <v>0</v>
      </c>
      <c r="AZ1175" s="169">
        <v>0</v>
      </c>
      <c r="BA1175" s="13">
        <v>1</v>
      </c>
      <c r="BB1175" s="162" t="s">
        <v>1419</v>
      </c>
      <c r="BC1175" s="164">
        <v>0</v>
      </c>
      <c r="BD1175" s="170">
        <v>0</v>
      </c>
      <c r="BE1175" s="6">
        <v>0</v>
      </c>
      <c r="BF1175" s="164">
        <v>0</v>
      </c>
      <c r="BG1175" s="164">
        <v>0</v>
      </c>
      <c r="BH1175" s="164">
        <v>0</v>
      </c>
      <c r="BI1175" s="9">
        <v>0</v>
      </c>
      <c r="BJ1175" s="6">
        <v>0</v>
      </c>
      <c r="BK1175" s="6">
        <v>0</v>
      </c>
      <c r="BL1175" s="6">
        <v>0</v>
      </c>
      <c r="BM1175" s="6">
        <v>0</v>
      </c>
      <c r="BN1175" s="6">
        <v>0</v>
      </c>
      <c r="BO1175" s="6">
        <v>0</v>
      </c>
    </row>
    <row r="1176" spans="3:67" ht="20.100000000000001" customHeight="1">
      <c r="C1176" s="65">
        <v>69013004</v>
      </c>
      <c r="D1176" s="165" t="s">
        <v>1420</v>
      </c>
      <c r="E1176" s="166">
        <v>1</v>
      </c>
      <c r="F1176" s="166">
        <v>60090002</v>
      </c>
      <c r="G1176" s="167">
        <v>0</v>
      </c>
      <c r="H1176" s="167">
        <v>0</v>
      </c>
      <c r="I1176" s="166">
        <v>1</v>
      </c>
      <c r="J1176" s="166">
        <v>0</v>
      </c>
      <c r="K1176" s="167">
        <v>0</v>
      </c>
      <c r="L1176" s="167">
        <v>0</v>
      </c>
      <c r="M1176" s="167" t="s">
        <v>1346</v>
      </c>
      <c r="N1176" s="164">
        <v>3</v>
      </c>
      <c r="O1176" s="164">
        <v>0</v>
      </c>
      <c r="P1176" s="164">
        <v>0</v>
      </c>
      <c r="Q1176" s="164">
        <v>0</v>
      </c>
      <c r="R1176" s="6">
        <v>0</v>
      </c>
      <c r="S1176" s="164">
        <v>0</v>
      </c>
      <c r="T1176" s="11">
        <v>1</v>
      </c>
      <c r="U1176" s="164">
        <v>0</v>
      </c>
      <c r="V1176" s="164">
        <v>0</v>
      </c>
      <c r="W1176" s="164">
        <v>0</v>
      </c>
      <c r="X1176" s="164">
        <v>0</v>
      </c>
      <c r="Y1176" s="164">
        <v>0</v>
      </c>
      <c r="Z1176" s="164">
        <v>0</v>
      </c>
      <c r="AA1176" s="164">
        <v>0</v>
      </c>
      <c r="AB1176" s="163">
        <v>0</v>
      </c>
      <c r="AC1176" s="164">
        <v>0</v>
      </c>
      <c r="AD1176" s="164">
        <v>0</v>
      </c>
      <c r="AE1176" s="164">
        <v>0</v>
      </c>
      <c r="AF1176" s="164">
        <v>0</v>
      </c>
      <c r="AG1176" s="164">
        <v>0</v>
      </c>
      <c r="AH1176" s="164">
        <v>0</v>
      </c>
      <c r="AI1176" s="6">
        <v>0</v>
      </c>
      <c r="AJ1176" s="164">
        <v>0</v>
      </c>
      <c r="AK1176" s="164">
        <v>0</v>
      </c>
      <c r="AL1176" s="164">
        <v>0</v>
      </c>
      <c r="AM1176" s="164">
        <v>0</v>
      </c>
      <c r="AN1176" s="164">
        <v>0</v>
      </c>
      <c r="AO1176" s="164">
        <v>0</v>
      </c>
      <c r="AP1176" s="164">
        <v>0</v>
      </c>
      <c r="AQ1176" s="164">
        <v>0</v>
      </c>
      <c r="AR1176" s="168">
        <v>0</v>
      </c>
      <c r="AS1176" s="164">
        <v>0</v>
      </c>
      <c r="AT1176" s="162">
        <v>0</v>
      </c>
      <c r="AU1176" s="164">
        <v>0</v>
      </c>
      <c r="AV1176" s="164">
        <v>0</v>
      </c>
      <c r="AW1176" s="164">
        <v>0</v>
      </c>
      <c r="AX1176" s="7" t="s">
        <v>158</v>
      </c>
      <c r="AY1176" s="164">
        <v>0</v>
      </c>
      <c r="AZ1176" s="169">
        <v>0</v>
      </c>
      <c r="BA1176" s="13">
        <v>1</v>
      </c>
      <c r="BB1176" s="162" t="s">
        <v>1420</v>
      </c>
      <c r="BC1176" s="164">
        <v>0</v>
      </c>
      <c r="BD1176" s="170">
        <v>0</v>
      </c>
      <c r="BE1176" s="6">
        <v>0</v>
      </c>
      <c r="BF1176" s="164">
        <v>0</v>
      </c>
      <c r="BG1176" s="164">
        <v>0</v>
      </c>
      <c r="BH1176" s="164">
        <v>0</v>
      </c>
      <c r="BI1176" s="9">
        <v>0</v>
      </c>
      <c r="BJ1176" s="6">
        <v>0</v>
      </c>
      <c r="BK1176" s="6">
        <v>0</v>
      </c>
      <c r="BL1176" s="6">
        <v>0</v>
      </c>
      <c r="BM1176" s="6">
        <v>0</v>
      </c>
      <c r="BN1176" s="6">
        <v>0</v>
      </c>
      <c r="BO1176" s="6">
        <v>0</v>
      </c>
    </row>
    <row r="1177" spans="3:67" ht="20.100000000000001" customHeight="1">
      <c r="C1177" s="65">
        <v>69013005</v>
      </c>
      <c r="D1177" s="165" t="s">
        <v>1421</v>
      </c>
      <c r="E1177" s="166">
        <v>1</v>
      </c>
      <c r="F1177" s="166">
        <v>60090002</v>
      </c>
      <c r="G1177" s="167">
        <v>0</v>
      </c>
      <c r="H1177" s="167">
        <v>0</v>
      </c>
      <c r="I1177" s="166">
        <v>1</v>
      </c>
      <c r="J1177" s="166">
        <v>0</v>
      </c>
      <c r="K1177" s="167">
        <v>0</v>
      </c>
      <c r="L1177" s="167">
        <v>0</v>
      </c>
      <c r="M1177" s="167" t="s">
        <v>1422</v>
      </c>
      <c r="N1177" s="164">
        <v>3</v>
      </c>
      <c r="O1177" s="164">
        <v>0</v>
      </c>
      <c r="P1177" s="164">
        <v>0</v>
      </c>
      <c r="Q1177" s="164">
        <v>0</v>
      </c>
      <c r="R1177" s="6">
        <v>0</v>
      </c>
      <c r="S1177" s="164">
        <v>0</v>
      </c>
      <c r="T1177" s="11">
        <v>1</v>
      </c>
      <c r="U1177" s="164">
        <v>0</v>
      </c>
      <c r="V1177" s="164">
        <v>0</v>
      </c>
      <c r="W1177" s="164">
        <v>0</v>
      </c>
      <c r="X1177" s="164">
        <v>0</v>
      </c>
      <c r="Y1177" s="164">
        <v>0</v>
      </c>
      <c r="Z1177" s="164">
        <v>0</v>
      </c>
      <c r="AA1177" s="164">
        <v>0</v>
      </c>
      <c r="AB1177" s="163">
        <v>0</v>
      </c>
      <c r="AC1177" s="164">
        <v>0</v>
      </c>
      <c r="AD1177" s="164">
        <v>0</v>
      </c>
      <c r="AE1177" s="164">
        <v>0</v>
      </c>
      <c r="AF1177" s="164">
        <v>0</v>
      </c>
      <c r="AG1177" s="164">
        <v>0</v>
      </c>
      <c r="AH1177" s="164">
        <v>0</v>
      </c>
      <c r="AI1177" s="6">
        <v>0</v>
      </c>
      <c r="AJ1177" s="164">
        <v>0</v>
      </c>
      <c r="AK1177" s="164">
        <v>0</v>
      </c>
      <c r="AL1177" s="164">
        <v>0</v>
      </c>
      <c r="AM1177" s="164">
        <v>0</v>
      </c>
      <c r="AN1177" s="164">
        <v>0</v>
      </c>
      <c r="AO1177" s="164">
        <v>0</v>
      </c>
      <c r="AP1177" s="164">
        <v>0</v>
      </c>
      <c r="AQ1177" s="164">
        <v>0</v>
      </c>
      <c r="AR1177" s="168">
        <v>0</v>
      </c>
      <c r="AS1177" s="164">
        <v>0</v>
      </c>
      <c r="AT1177" s="162">
        <v>0</v>
      </c>
      <c r="AU1177" s="164">
        <v>0</v>
      </c>
      <c r="AV1177" s="164">
        <v>0</v>
      </c>
      <c r="AW1177" s="164">
        <v>0</v>
      </c>
      <c r="AX1177" s="7" t="s">
        <v>158</v>
      </c>
      <c r="AY1177" s="164">
        <v>0</v>
      </c>
      <c r="AZ1177" s="169">
        <v>0</v>
      </c>
      <c r="BA1177" s="13">
        <v>1</v>
      </c>
      <c r="BB1177" s="162" t="s">
        <v>1421</v>
      </c>
      <c r="BC1177" s="164">
        <v>0</v>
      </c>
      <c r="BD1177" s="170">
        <v>0</v>
      </c>
      <c r="BE1177" s="6">
        <v>0</v>
      </c>
      <c r="BF1177" s="164">
        <v>0</v>
      </c>
      <c r="BG1177" s="164">
        <v>0</v>
      </c>
      <c r="BH1177" s="164">
        <v>0</v>
      </c>
      <c r="BI1177" s="9">
        <v>0</v>
      </c>
      <c r="BJ1177" s="6">
        <v>0</v>
      </c>
      <c r="BK1177" s="6">
        <v>0</v>
      </c>
      <c r="BL1177" s="6">
        <v>0</v>
      </c>
      <c r="BM1177" s="6">
        <v>0</v>
      </c>
      <c r="BN1177" s="6">
        <v>0</v>
      </c>
      <c r="BO1177" s="6">
        <v>0</v>
      </c>
    </row>
    <row r="1178" spans="3:67" ht="20.100000000000001" customHeight="1">
      <c r="C1178" s="65">
        <v>69013006</v>
      </c>
      <c r="D1178" s="165" t="s">
        <v>1423</v>
      </c>
      <c r="E1178" s="166">
        <v>1</v>
      </c>
      <c r="F1178" s="166">
        <v>60090002</v>
      </c>
      <c r="G1178" s="167">
        <v>0</v>
      </c>
      <c r="H1178" s="167">
        <v>0</v>
      </c>
      <c r="I1178" s="166">
        <v>1</v>
      </c>
      <c r="J1178" s="166">
        <v>0</v>
      </c>
      <c r="K1178" s="167">
        <v>0</v>
      </c>
      <c r="L1178" s="167">
        <v>0</v>
      </c>
      <c r="M1178" s="167" t="s">
        <v>1348</v>
      </c>
      <c r="N1178" s="164">
        <v>3</v>
      </c>
      <c r="O1178" s="164">
        <v>0</v>
      </c>
      <c r="P1178" s="164">
        <v>0</v>
      </c>
      <c r="Q1178" s="164">
        <v>0</v>
      </c>
      <c r="R1178" s="6">
        <v>0</v>
      </c>
      <c r="S1178" s="164">
        <v>0</v>
      </c>
      <c r="T1178" s="11">
        <v>1</v>
      </c>
      <c r="U1178" s="164">
        <v>0</v>
      </c>
      <c r="V1178" s="164">
        <v>0</v>
      </c>
      <c r="W1178" s="164">
        <v>0</v>
      </c>
      <c r="X1178" s="164">
        <v>0</v>
      </c>
      <c r="Y1178" s="164">
        <v>0</v>
      </c>
      <c r="Z1178" s="164">
        <v>0</v>
      </c>
      <c r="AA1178" s="164">
        <v>0</v>
      </c>
      <c r="AB1178" s="163">
        <v>0</v>
      </c>
      <c r="AC1178" s="164">
        <v>0</v>
      </c>
      <c r="AD1178" s="164">
        <v>0</v>
      </c>
      <c r="AE1178" s="164">
        <v>0</v>
      </c>
      <c r="AF1178" s="164">
        <v>0</v>
      </c>
      <c r="AG1178" s="164">
        <v>0</v>
      </c>
      <c r="AH1178" s="164">
        <v>0</v>
      </c>
      <c r="AI1178" s="6">
        <v>0</v>
      </c>
      <c r="AJ1178" s="164">
        <v>0</v>
      </c>
      <c r="AK1178" s="164">
        <v>0</v>
      </c>
      <c r="AL1178" s="164">
        <v>0</v>
      </c>
      <c r="AM1178" s="164">
        <v>0</v>
      </c>
      <c r="AN1178" s="164">
        <v>0</v>
      </c>
      <c r="AO1178" s="164">
        <v>0</v>
      </c>
      <c r="AP1178" s="164">
        <v>0</v>
      </c>
      <c r="AQ1178" s="164">
        <v>0</v>
      </c>
      <c r="AR1178" s="168">
        <v>0</v>
      </c>
      <c r="AS1178" s="164">
        <v>0</v>
      </c>
      <c r="AT1178" s="162">
        <v>0</v>
      </c>
      <c r="AU1178" s="164">
        <v>0</v>
      </c>
      <c r="AV1178" s="164">
        <v>0</v>
      </c>
      <c r="AW1178" s="164">
        <v>0</v>
      </c>
      <c r="AX1178" s="7" t="s">
        <v>158</v>
      </c>
      <c r="AY1178" s="164">
        <v>0</v>
      </c>
      <c r="AZ1178" s="169">
        <v>0</v>
      </c>
      <c r="BA1178" s="13">
        <v>1</v>
      </c>
      <c r="BB1178" s="162" t="s">
        <v>1423</v>
      </c>
      <c r="BC1178" s="164">
        <v>0</v>
      </c>
      <c r="BD1178" s="170">
        <v>0</v>
      </c>
      <c r="BE1178" s="6">
        <v>0</v>
      </c>
      <c r="BF1178" s="164">
        <v>0</v>
      </c>
      <c r="BG1178" s="164">
        <v>0</v>
      </c>
      <c r="BH1178" s="164">
        <v>0</v>
      </c>
      <c r="BI1178" s="9">
        <v>0</v>
      </c>
      <c r="BJ1178" s="6">
        <v>0</v>
      </c>
      <c r="BK1178" s="6">
        <v>0</v>
      </c>
      <c r="BL1178" s="6">
        <v>0</v>
      </c>
      <c r="BM1178" s="6">
        <v>0</v>
      </c>
      <c r="BN1178" s="6">
        <v>0</v>
      </c>
      <c r="BO1178" s="6">
        <v>0</v>
      </c>
    </row>
    <row r="1179" spans="3:67" ht="20.100000000000001" customHeight="1">
      <c r="C1179" s="65">
        <v>69013101</v>
      </c>
      <c r="D1179" s="165" t="s">
        <v>1424</v>
      </c>
      <c r="E1179" s="166">
        <v>1</v>
      </c>
      <c r="F1179" s="166">
        <v>60090002</v>
      </c>
      <c r="G1179" s="167">
        <v>0</v>
      </c>
      <c r="H1179" s="167">
        <v>0</v>
      </c>
      <c r="I1179" s="166">
        <v>1</v>
      </c>
      <c r="J1179" s="166">
        <v>0</v>
      </c>
      <c r="K1179" s="167">
        <v>0</v>
      </c>
      <c r="L1179" s="167">
        <v>0</v>
      </c>
      <c r="M1179" s="167" t="s">
        <v>1425</v>
      </c>
      <c r="N1179" s="164">
        <v>3</v>
      </c>
      <c r="O1179" s="164">
        <v>0</v>
      </c>
      <c r="P1179" s="164">
        <v>0</v>
      </c>
      <c r="Q1179" s="164">
        <v>0</v>
      </c>
      <c r="R1179" s="6">
        <v>0</v>
      </c>
      <c r="S1179" s="164">
        <v>0</v>
      </c>
      <c r="T1179" s="11">
        <v>1</v>
      </c>
      <c r="U1179" s="164">
        <v>0</v>
      </c>
      <c r="V1179" s="164">
        <v>0</v>
      </c>
      <c r="W1179" s="164">
        <v>0</v>
      </c>
      <c r="X1179" s="164">
        <v>0</v>
      </c>
      <c r="Y1179" s="164">
        <v>0</v>
      </c>
      <c r="Z1179" s="164">
        <v>0</v>
      </c>
      <c r="AA1179" s="164">
        <v>0</v>
      </c>
      <c r="AB1179" s="163">
        <v>0</v>
      </c>
      <c r="AC1179" s="164">
        <v>0</v>
      </c>
      <c r="AD1179" s="164">
        <v>0</v>
      </c>
      <c r="AE1179" s="164">
        <v>0</v>
      </c>
      <c r="AF1179" s="164">
        <v>0</v>
      </c>
      <c r="AG1179" s="164">
        <v>0</v>
      </c>
      <c r="AH1179" s="164">
        <v>0</v>
      </c>
      <c r="AI1179" s="6">
        <v>0</v>
      </c>
      <c r="AJ1179" s="164">
        <v>0</v>
      </c>
      <c r="AK1179" s="164">
        <v>0</v>
      </c>
      <c r="AL1179" s="164">
        <v>0</v>
      </c>
      <c r="AM1179" s="164">
        <v>0</v>
      </c>
      <c r="AN1179" s="164">
        <v>0</v>
      </c>
      <c r="AO1179" s="164">
        <v>0</v>
      </c>
      <c r="AP1179" s="164">
        <v>0</v>
      </c>
      <c r="AQ1179" s="164">
        <v>0</v>
      </c>
      <c r="AR1179" s="168">
        <v>0</v>
      </c>
      <c r="AS1179" s="164">
        <v>0</v>
      </c>
      <c r="AT1179" s="162">
        <v>0</v>
      </c>
      <c r="AU1179" s="164">
        <v>0</v>
      </c>
      <c r="AV1179" s="164">
        <v>0</v>
      </c>
      <c r="AW1179" s="164">
        <v>0</v>
      </c>
      <c r="AX1179" s="7" t="s">
        <v>158</v>
      </c>
      <c r="AY1179" s="164">
        <v>0</v>
      </c>
      <c r="AZ1179" s="169">
        <v>0</v>
      </c>
      <c r="BA1179" s="13">
        <v>1</v>
      </c>
      <c r="BB1179" s="162" t="s">
        <v>1424</v>
      </c>
      <c r="BC1179" s="164">
        <v>0</v>
      </c>
      <c r="BD1179" s="170">
        <v>0</v>
      </c>
      <c r="BE1179" s="6">
        <v>0</v>
      </c>
      <c r="BF1179" s="164">
        <v>0</v>
      </c>
      <c r="BG1179" s="164">
        <v>0</v>
      </c>
      <c r="BH1179" s="164">
        <v>0</v>
      </c>
      <c r="BI1179" s="9">
        <v>0</v>
      </c>
      <c r="BJ1179" s="6">
        <v>0</v>
      </c>
      <c r="BK1179" s="6">
        <v>0</v>
      </c>
      <c r="BL1179" s="6">
        <v>0</v>
      </c>
      <c r="BM1179" s="6">
        <v>0</v>
      </c>
      <c r="BN1179" s="6">
        <v>0</v>
      </c>
      <c r="BO1179" s="6">
        <v>0</v>
      </c>
    </row>
    <row r="1180" spans="3:67" ht="20.100000000000001" customHeight="1">
      <c r="C1180" s="65">
        <v>69013102</v>
      </c>
      <c r="D1180" s="165" t="s">
        <v>1426</v>
      </c>
      <c r="E1180" s="166">
        <v>1</v>
      </c>
      <c r="F1180" s="166">
        <v>60090002</v>
      </c>
      <c r="G1180" s="167">
        <v>0</v>
      </c>
      <c r="H1180" s="167">
        <v>0</v>
      </c>
      <c r="I1180" s="166">
        <v>1</v>
      </c>
      <c r="J1180" s="166">
        <v>0</v>
      </c>
      <c r="K1180" s="167">
        <v>0</v>
      </c>
      <c r="L1180" s="167">
        <v>0</v>
      </c>
      <c r="M1180" s="167" t="s">
        <v>1427</v>
      </c>
      <c r="N1180" s="164">
        <v>3</v>
      </c>
      <c r="O1180" s="164">
        <v>0</v>
      </c>
      <c r="P1180" s="164">
        <v>0</v>
      </c>
      <c r="Q1180" s="164">
        <v>0</v>
      </c>
      <c r="R1180" s="6">
        <v>0</v>
      </c>
      <c r="S1180" s="164">
        <v>0</v>
      </c>
      <c r="T1180" s="11">
        <v>1</v>
      </c>
      <c r="U1180" s="164">
        <v>0</v>
      </c>
      <c r="V1180" s="164">
        <v>0</v>
      </c>
      <c r="W1180" s="164">
        <v>0</v>
      </c>
      <c r="X1180" s="164">
        <v>0</v>
      </c>
      <c r="Y1180" s="164">
        <v>0</v>
      </c>
      <c r="Z1180" s="164">
        <v>0</v>
      </c>
      <c r="AA1180" s="164">
        <v>0</v>
      </c>
      <c r="AB1180" s="163">
        <v>0</v>
      </c>
      <c r="AC1180" s="164">
        <v>0</v>
      </c>
      <c r="AD1180" s="164">
        <v>0</v>
      </c>
      <c r="AE1180" s="164">
        <v>0</v>
      </c>
      <c r="AF1180" s="164">
        <v>0</v>
      </c>
      <c r="AG1180" s="164">
        <v>0</v>
      </c>
      <c r="AH1180" s="164">
        <v>0</v>
      </c>
      <c r="AI1180" s="6">
        <v>0</v>
      </c>
      <c r="AJ1180" s="164">
        <v>0</v>
      </c>
      <c r="AK1180" s="164">
        <v>0</v>
      </c>
      <c r="AL1180" s="164">
        <v>0</v>
      </c>
      <c r="AM1180" s="164">
        <v>0</v>
      </c>
      <c r="AN1180" s="164">
        <v>0</v>
      </c>
      <c r="AO1180" s="164">
        <v>0</v>
      </c>
      <c r="AP1180" s="164">
        <v>0</v>
      </c>
      <c r="AQ1180" s="164">
        <v>0</v>
      </c>
      <c r="AR1180" s="168">
        <v>0</v>
      </c>
      <c r="AS1180" s="164">
        <v>0</v>
      </c>
      <c r="AT1180" s="162">
        <v>0</v>
      </c>
      <c r="AU1180" s="164">
        <v>0</v>
      </c>
      <c r="AV1180" s="164">
        <v>0</v>
      </c>
      <c r="AW1180" s="164">
        <v>0</v>
      </c>
      <c r="AX1180" s="7" t="s">
        <v>158</v>
      </c>
      <c r="AY1180" s="164">
        <v>0</v>
      </c>
      <c r="AZ1180" s="169">
        <v>0</v>
      </c>
      <c r="BA1180" s="13">
        <v>1</v>
      </c>
      <c r="BB1180" s="162" t="s">
        <v>1426</v>
      </c>
      <c r="BC1180" s="164">
        <v>0</v>
      </c>
      <c r="BD1180" s="170">
        <v>0</v>
      </c>
      <c r="BE1180" s="6">
        <v>0</v>
      </c>
      <c r="BF1180" s="164">
        <v>0</v>
      </c>
      <c r="BG1180" s="164">
        <v>0</v>
      </c>
      <c r="BH1180" s="164">
        <v>0</v>
      </c>
      <c r="BI1180" s="9">
        <v>0</v>
      </c>
      <c r="BJ1180" s="6">
        <v>0</v>
      </c>
      <c r="BK1180" s="6">
        <v>0</v>
      </c>
      <c r="BL1180" s="6">
        <v>0</v>
      </c>
      <c r="BM1180" s="6">
        <v>0</v>
      </c>
      <c r="BN1180" s="6">
        <v>0</v>
      </c>
      <c r="BO1180" s="6">
        <v>0</v>
      </c>
    </row>
    <row r="1181" spans="3:67" ht="20.100000000000001" customHeight="1">
      <c r="C1181" s="65">
        <v>69013103</v>
      </c>
      <c r="D1181" s="165" t="s">
        <v>1428</v>
      </c>
      <c r="E1181" s="166">
        <v>1</v>
      </c>
      <c r="F1181" s="166">
        <v>60090002</v>
      </c>
      <c r="G1181" s="167">
        <v>0</v>
      </c>
      <c r="H1181" s="167">
        <v>0</v>
      </c>
      <c r="I1181" s="166">
        <v>1</v>
      </c>
      <c r="J1181" s="166">
        <v>0</v>
      </c>
      <c r="K1181" s="167">
        <v>0</v>
      </c>
      <c r="L1181" s="167">
        <v>0</v>
      </c>
      <c r="M1181" s="167" t="s">
        <v>1429</v>
      </c>
      <c r="N1181" s="164">
        <v>3</v>
      </c>
      <c r="O1181" s="164">
        <v>0</v>
      </c>
      <c r="P1181" s="164">
        <v>0</v>
      </c>
      <c r="Q1181" s="164">
        <v>0</v>
      </c>
      <c r="R1181" s="6">
        <v>0</v>
      </c>
      <c r="S1181" s="164">
        <v>0</v>
      </c>
      <c r="T1181" s="11">
        <v>1</v>
      </c>
      <c r="U1181" s="164">
        <v>0</v>
      </c>
      <c r="V1181" s="164">
        <v>0</v>
      </c>
      <c r="W1181" s="164">
        <v>0</v>
      </c>
      <c r="X1181" s="164">
        <v>0</v>
      </c>
      <c r="Y1181" s="164">
        <v>0</v>
      </c>
      <c r="Z1181" s="164">
        <v>0</v>
      </c>
      <c r="AA1181" s="164">
        <v>0</v>
      </c>
      <c r="AB1181" s="163">
        <v>0</v>
      </c>
      <c r="AC1181" s="164">
        <v>0</v>
      </c>
      <c r="AD1181" s="164">
        <v>0</v>
      </c>
      <c r="AE1181" s="164">
        <v>0</v>
      </c>
      <c r="AF1181" s="164">
        <v>0</v>
      </c>
      <c r="AG1181" s="164">
        <v>0</v>
      </c>
      <c r="AH1181" s="164">
        <v>0</v>
      </c>
      <c r="AI1181" s="6">
        <v>0</v>
      </c>
      <c r="AJ1181" s="164">
        <v>0</v>
      </c>
      <c r="AK1181" s="164">
        <v>0</v>
      </c>
      <c r="AL1181" s="164">
        <v>0</v>
      </c>
      <c r="AM1181" s="164">
        <v>0</v>
      </c>
      <c r="AN1181" s="164">
        <v>0</v>
      </c>
      <c r="AO1181" s="164">
        <v>0</v>
      </c>
      <c r="AP1181" s="164">
        <v>0</v>
      </c>
      <c r="AQ1181" s="164">
        <v>0</v>
      </c>
      <c r="AR1181" s="168">
        <v>0</v>
      </c>
      <c r="AS1181" s="164">
        <v>0</v>
      </c>
      <c r="AT1181" s="162">
        <v>0</v>
      </c>
      <c r="AU1181" s="164">
        <v>0</v>
      </c>
      <c r="AV1181" s="164">
        <v>0</v>
      </c>
      <c r="AW1181" s="164">
        <v>0</v>
      </c>
      <c r="AX1181" s="7" t="s">
        <v>158</v>
      </c>
      <c r="AY1181" s="164">
        <v>0</v>
      </c>
      <c r="AZ1181" s="169">
        <v>0</v>
      </c>
      <c r="BA1181" s="13">
        <v>1</v>
      </c>
      <c r="BB1181" s="162" t="s">
        <v>1428</v>
      </c>
      <c r="BC1181" s="164">
        <v>0</v>
      </c>
      <c r="BD1181" s="170">
        <v>0</v>
      </c>
      <c r="BE1181" s="6">
        <v>0</v>
      </c>
      <c r="BF1181" s="164">
        <v>0</v>
      </c>
      <c r="BG1181" s="164">
        <v>0</v>
      </c>
      <c r="BH1181" s="164">
        <v>0</v>
      </c>
      <c r="BI1181" s="9">
        <v>0</v>
      </c>
      <c r="BJ1181" s="6">
        <v>0</v>
      </c>
      <c r="BK1181" s="6">
        <v>0</v>
      </c>
      <c r="BL1181" s="6">
        <v>0</v>
      </c>
      <c r="BM1181" s="6">
        <v>0</v>
      </c>
      <c r="BN1181" s="6">
        <v>0</v>
      </c>
      <c r="BO1181" s="6">
        <v>0</v>
      </c>
    </row>
    <row r="1182" spans="3:67" ht="20.100000000000001" customHeight="1">
      <c r="C1182" s="65">
        <v>69013104</v>
      </c>
      <c r="D1182" s="165" t="s">
        <v>1430</v>
      </c>
      <c r="E1182" s="166">
        <v>1</v>
      </c>
      <c r="F1182" s="166">
        <v>60090002</v>
      </c>
      <c r="G1182" s="167">
        <v>0</v>
      </c>
      <c r="H1182" s="167">
        <v>0</v>
      </c>
      <c r="I1182" s="166">
        <v>1</v>
      </c>
      <c r="J1182" s="166">
        <v>0</v>
      </c>
      <c r="K1182" s="167">
        <v>0</v>
      </c>
      <c r="L1182" s="167">
        <v>0</v>
      </c>
      <c r="M1182" s="167" t="s">
        <v>1431</v>
      </c>
      <c r="N1182" s="164">
        <v>3</v>
      </c>
      <c r="O1182" s="164">
        <v>0</v>
      </c>
      <c r="P1182" s="164">
        <v>0</v>
      </c>
      <c r="Q1182" s="164">
        <v>0</v>
      </c>
      <c r="R1182" s="6">
        <v>0</v>
      </c>
      <c r="S1182" s="164">
        <v>0</v>
      </c>
      <c r="T1182" s="11">
        <v>1</v>
      </c>
      <c r="U1182" s="164">
        <v>0</v>
      </c>
      <c r="V1182" s="164">
        <v>0</v>
      </c>
      <c r="W1182" s="164">
        <v>0</v>
      </c>
      <c r="X1182" s="164">
        <v>0</v>
      </c>
      <c r="Y1182" s="164">
        <v>0</v>
      </c>
      <c r="Z1182" s="164">
        <v>0</v>
      </c>
      <c r="AA1182" s="164">
        <v>0</v>
      </c>
      <c r="AB1182" s="163">
        <v>0</v>
      </c>
      <c r="AC1182" s="164">
        <v>0</v>
      </c>
      <c r="AD1182" s="164">
        <v>0</v>
      </c>
      <c r="AE1182" s="164">
        <v>0</v>
      </c>
      <c r="AF1182" s="164">
        <v>0</v>
      </c>
      <c r="AG1182" s="164">
        <v>0</v>
      </c>
      <c r="AH1182" s="164">
        <v>0</v>
      </c>
      <c r="AI1182" s="6">
        <v>0</v>
      </c>
      <c r="AJ1182" s="164">
        <v>0</v>
      </c>
      <c r="AK1182" s="164">
        <v>0</v>
      </c>
      <c r="AL1182" s="164">
        <v>0</v>
      </c>
      <c r="AM1182" s="164">
        <v>0</v>
      </c>
      <c r="AN1182" s="164">
        <v>0</v>
      </c>
      <c r="AO1182" s="164">
        <v>0</v>
      </c>
      <c r="AP1182" s="164">
        <v>0</v>
      </c>
      <c r="AQ1182" s="164">
        <v>0</v>
      </c>
      <c r="AR1182" s="168">
        <v>0</v>
      </c>
      <c r="AS1182" s="164">
        <v>0</v>
      </c>
      <c r="AT1182" s="162">
        <v>0</v>
      </c>
      <c r="AU1182" s="164">
        <v>0</v>
      </c>
      <c r="AV1182" s="164">
        <v>0</v>
      </c>
      <c r="AW1182" s="164">
        <v>0</v>
      </c>
      <c r="AX1182" s="7" t="s">
        <v>158</v>
      </c>
      <c r="AY1182" s="164">
        <v>0</v>
      </c>
      <c r="AZ1182" s="169">
        <v>0</v>
      </c>
      <c r="BA1182" s="13">
        <v>1</v>
      </c>
      <c r="BB1182" s="162" t="s">
        <v>1430</v>
      </c>
      <c r="BC1182" s="164">
        <v>0</v>
      </c>
      <c r="BD1182" s="170">
        <v>0</v>
      </c>
      <c r="BE1182" s="6">
        <v>0</v>
      </c>
      <c r="BF1182" s="164">
        <v>0</v>
      </c>
      <c r="BG1182" s="164">
        <v>0</v>
      </c>
      <c r="BH1182" s="164">
        <v>0</v>
      </c>
      <c r="BI1182" s="9">
        <v>0</v>
      </c>
      <c r="BJ1182" s="6">
        <v>0</v>
      </c>
      <c r="BK1182" s="6">
        <v>0</v>
      </c>
      <c r="BL1182" s="6">
        <v>0</v>
      </c>
      <c r="BM1182" s="6">
        <v>0</v>
      </c>
      <c r="BN1182" s="6">
        <v>0</v>
      </c>
      <c r="BO1182" s="6">
        <v>0</v>
      </c>
    </row>
    <row r="1183" spans="3:67" ht="20.100000000000001" customHeight="1">
      <c r="C1183" s="65">
        <v>69013201</v>
      </c>
      <c r="D1183" s="165" t="s">
        <v>1432</v>
      </c>
      <c r="E1183" s="166">
        <v>1</v>
      </c>
      <c r="F1183" s="166">
        <v>60090002</v>
      </c>
      <c r="G1183" s="167">
        <v>0</v>
      </c>
      <c r="H1183" s="167">
        <v>0</v>
      </c>
      <c r="I1183" s="166">
        <v>1</v>
      </c>
      <c r="J1183" s="166">
        <v>0</v>
      </c>
      <c r="K1183" s="167">
        <v>0</v>
      </c>
      <c r="L1183" s="167">
        <v>0</v>
      </c>
      <c r="M1183" s="167" t="s">
        <v>1433</v>
      </c>
      <c r="N1183" s="164">
        <v>3</v>
      </c>
      <c r="O1183" s="164">
        <v>0</v>
      </c>
      <c r="P1183" s="164">
        <v>0</v>
      </c>
      <c r="Q1183" s="164">
        <v>0</v>
      </c>
      <c r="R1183" s="6">
        <v>0</v>
      </c>
      <c r="S1183" s="164">
        <v>0</v>
      </c>
      <c r="T1183" s="11">
        <v>1</v>
      </c>
      <c r="U1183" s="164">
        <v>0</v>
      </c>
      <c r="V1183" s="164">
        <v>0</v>
      </c>
      <c r="W1183" s="164">
        <v>0</v>
      </c>
      <c r="X1183" s="164">
        <v>0</v>
      </c>
      <c r="Y1183" s="164">
        <v>0</v>
      </c>
      <c r="Z1183" s="164">
        <v>0</v>
      </c>
      <c r="AA1183" s="164">
        <v>0</v>
      </c>
      <c r="AB1183" s="163">
        <v>0</v>
      </c>
      <c r="AC1183" s="164">
        <v>0</v>
      </c>
      <c r="AD1183" s="164">
        <v>0</v>
      </c>
      <c r="AE1183" s="164">
        <v>0</v>
      </c>
      <c r="AF1183" s="164">
        <v>0</v>
      </c>
      <c r="AG1183" s="164">
        <v>0</v>
      </c>
      <c r="AH1183" s="164">
        <v>0</v>
      </c>
      <c r="AI1183" s="6">
        <v>0</v>
      </c>
      <c r="AJ1183" s="164">
        <v>0</v>
      </c>
      <c r="AK1183" s="164">
        <v>0</v>
      </c>
      <c r="AL1183" s="164">
        <v>0</v>
      </c>
      <c r="AM1183" s="164">
        <v>0</v>
      </c>
      <c r="AN1183" s="164">
        <v>0</v>
      </c>
      <c r="AO1183" s="164">
        <v>0</v>
      </c>
      <c r="AP1183" s="164">
        <v>0</v>
      </c>
      <c r="AQ1183" s="164">
        <v>0</v>
      </c>
      <c r="AR1183" s="168">
        <v>0</v>
      </c>
      <c r="AS1183" s="164">
        <v>0</v>
      </c>
      <c r="AT1183" s="162">
        <v>0</v>
      </c>
      <c r="AU1183" s="164">
        <v>0</v>
      </c>
      <c r="AV1183" s="164">
        <v>0</v>
      </c>
      <c r="AW1183" s="164">
        <v>0</v>
      </c>
      <c r="AX1183" s="7" t="s">
        <v>158</v>
      </c>
      <c r="AY1183" s="164">
        <v>0</v>
      </c>
      <c r="AZ1183" s="169">
        <v>0</v>
      </c>
      <c r="BA1183" s="13">
        <v>1</v>
      </c>
      <c r="BB1183" s="162" t="s">
        <v>1432</v>
      </c>
      <c r="BC1183" s="164">
        <v>0</v>
      </c>
      <c r="BD1183" s="170">
        <v>0</v>
      </c>
      <c r="BE1183" s="6">
        <v>0</v>
      </c>
      <c r="BF1183" s="164">
        <v>0</v>
      </c>
      <c r="BG1183" s="164">
        <v>0</v>
      </c>
      <c r="BH1183" s="164">
        <v>0</v>
      </c>
      <c r="BI1183" s="9">
        <v>0</v>
      </c>
      <c r="BJ1183" s="6">
        <v>0</v>
      </c>
      <c r="BK1183" s="6">
        <v>0</v>
      </c>
      <c r="BL1183" s="6">
        <v>0</v>
      </c>
      <c r="BM1183" s="6">
        <v>0</v>
      </c>
      <c r="BN1183" s="6">
        <v>0</v>
      </c>
      <c r="BO1183" s="6">
        <v>0</v>
      </c>
    </row>
    <row r="1184" spans="3:67" ht="20.100000000000001" customHeight="1">
      <c r="C1184" s="65">
        <v>69013202</v>
      </c>
      <c r="D1184" s="165" t="s">
        <v>1434</v>
      </c>
      <c r="E1184" s="166">
        <v>1</v>
      </c>
      <c r="F1184" s="166">
        <v>60090002</v>
      </c>
      <c r="G1184" s="167">
        <v>0</v>
      </c>
      <c r="H1184" s="167">
        <v>0</v>
      </c>
      <c r="I1184" s="166">
        <v>1</v>
      </c>
      <c r="J1184" s="166">
        <v>0</v>
      </c>
      <c r="K1184" s="167">
        <v>0</v>
      </c>
      <c r="L1184" s="167">
        <v>0</v>
      </c>
      <c r="M1184" s="167" t="s">
        <v>1435</v>
      </c>
      <c r="N1184" s="164">
        <v>3</v>
      </c>
      <c r="O1184" s="164">
        <v>0</v>
      </c>
      <c r="P1184" s="164">
        <v>0</v>
      </c>
      <c r="Q1184" s="164">
        <v>0</v>
      </c>
      <c r="R1184" s="6">
        <v>0</v>
      </c>
      <c r="S1184" s="164">
        <v>0</v>
      </c>
      <c r="T1184" s="11">
        <v>1</v>
      </c>
      <c r="U1184" s="164">
        <v>0</v>
      </c>
      <c r="V1184" s="164">
        <v>0</v>
      </c>
      <c r="W1184" s="164">
        <v>0</v>
      </c>
      <c r="X1184" s="164">
        <v>0</v>
      </c>
      <c r="Y1184" s="164">
        <v>0</v>
      </c>
      <c r="Z1184" s="164">
        <v>0</v>
      </c>
      <c r="AA1184" s="164">
        <v>0</v>
      </c>
      <c r="AB1184" s="163">
        <v>0</v>
      </c>
      <c r="AC1184" s="164">
        <v>0</v>
      </c>
      <c r="AD1184" s="164">
        <v>0</v>
      </c>
      <c r="AE1184" s="164">
        <v>0</v>
      </c>
      <c r="AF1184" s="164">
        <v>0</v>
      </c>
      <c r="AG1184" s="164">
        <v>0</v>
      </c>
      <c r="AH1184" s="164">
        <v>0</v>
      </c>
      <c r="AI1184" s="6">
        <v>0</v>
      </c>
      <c r="AJ1184" s="164">
        <v>0</v>
      </c>
      <c r="AK1184" s="164">
        <v>0</v>
      </c>
      <c r="AL1184" s="164">
        <v>0</v>
      </c>
      <c r="AM1184" s="164">
        <v>0</v>
      </c>
      <c r="AN1184" s="164">
        <v>0</v>
      </c>
      <c r="AO1184" s="164">
        <v>0</v>
      </c>
      <c r="AP1184" s="164">
        <v>0</v>
      </c>
      <c r="AQ1184" s="164">
        <v>0</v>
      </c>
      <c r="AR1184" s="168">
        <v>0</v>
      </c>
      <c r="AS1184" s="164">
        <v>0</v>
      </c>
      <c r="AT1184" s="162">
        <v>0</v>
      </c>
      <c r="AU1184" s="164">
        <v>0</v>
      </c>
      <c r="AV1184" s="164">
        <v>0</v>
      </c>
      <c r="AW1184" s="164">
        <v>0</v>
      </c>
      <c r="AX1184" s="7" t="s">
        <v>158</v>
      </c>
      <c r="AY1184" s="164">
        <v>0</v>
      </c>
      <c r="AZ1184" s="169">
        <v>0</v>
      </c>
      <c r="BA1184" s="13">
        <v>1</v>
      </c>
      <c r="BB1184" s="162" t="s">
        <v>1434</v>
      </c>
      <c r="BC1184" s="164">
        <v>0</v>
      </c>
      <c r="BD1184" s="170">
        <v>0</v>
      </c>
      <c r="BE1184" s="6">
        <v>0</v>
      </c>
      <c r="BF1184" s="164">
        <v>0</v>
      </c>
      <c r="BG1184" s="164">
        <v>0</v>
      </c>
      <c r="BH1184" s="164">
        <v>0</v>
      </c>
      <c r="BI1184" s="9">
        <v>0</v>
      </c>
      <c r="BJ1184" s="6">
        <v>0</v>
      </c>
      <c r="BK1184" s="6">
        <v>0</v>
      </c>
      <c r="BL1184" s="6">
        <v>0</v>
      </c>
      <c r="BM1184" s="6">
        <v>0</v>
      </c>
      <c r="BN1184" s="6">
        <v>0</v>
      </c>
      <c r="BO1184" s="6">
        <v>0</v>
      </c>
    </row>
    <row r="1185" spans="3:67" ht="20.100000000000001" customHeight="1">
      <c r="C1185" s="65">
        <v>69013203</v>
      </c>
      <c r="D1185" s="165" t="s">
        <v>1436</v>
      </c>
      <c r="E1185" s="166">
        <v>1</v>
      </c>
      <c r="F1185" s="166">
        <v>60090002</v>
      </c>
      <c r="G1185" s="167">
        <v>0</v>
      </c>
      <c r="H1185" s="167">
        <v>0</v>
      </c>
      <c r="I1185" s="166">
        <v>1</v>
      </c>
      <c r="J1185" s="166">
        <v>0</v>
      </c>
      <c r="K1185" s="167">
        <v>0</v>
      </c>
      <c r="L1185" s="167">
        <v>0</v>
      </c>
      <c r="M1185" s="167" t="s">
        <v>1437</v>
      </c>
      <c r="N1185" s="164">
        <v>3</v>
      </c>
      <c r="O1185" s="164">
        <v>0</v>
      </c>
      <c r="P1185" s="164">
        <v>0</v>
      </c>
      <c r="Q1185" s="164">
        <v>0</v>
      </c>
      <c r="R1185" s="6">
        <v>0</v>
      </c>
      <c r="S1185" s="164">
        <v>0</v>
      </c>
      <c r="T1185" s="11">
        <v>1</v>
      </c>
      <c r="U1185" s="164">
        <v>0</v>
      </c>
      <c r="V1185" s="164">
        <v>0</v>
      </c>
      <c r="W1185" s="164">
        <v>0</v>
      </c>
      <c r="X1185" s="164">
        <v>0</v>
      </c>
      <c r="Y1185" s="164">
        <v>0</v>
      </c>
      <c r="Z1185" s="164">
        <v>0</v>
      </c>
      <c r="AA1185" s="164">
        <v>0</v>
      </c>
      <c r="AB1185" s="163">
        <v>0</v>
      </c>
      <c r="AC1185" s="164">
        <v>0</v>
      </c>
      <c r="AD1185" s="164">
        <v>0</v>
      </c>
      <c r="AE1185" s="164">
        <v>0</v>
      </c>
      <c r="AF1185" s="164">
        <v>0</v>
      </c>
      <c r="AG1185" s="164">
        <v>0</v>
      </c>
      <c r="AH1185" s="164">
        <v>0</v>
      </c>
      <c r="AI1185" s="6">
        <v>0</v>
      </c>
      <c r="AJ1185" s="164">
        <v>0</v>
      </c>
      <c r="AK1185" s="164">
        <v>0</v>
      </c>
      <c r="AL1185" s="164">
        <v>0</v>
      </c>
      <c r="AM1185" s="164">
        <v>0</v>
      </c>
      <c r="AN1185" s="164">
        <v>0</v>
      </c>
      <c r="AO1185" s="164">
        <v>0</v>
      </c>
      <c r="AP1185" s="164">
        <v>0</v>
      </c>
      <c r="AQ1185" s="164">
        <v>0</v>
      </c>
      <c r="AR1185" s="168">
        <v>0</v>
      </c>
      <c r="AS1185" s="164">
        <v>0</v>
      </c>
      <c r="AT1185" s="162">
        <v>0</v>
      </c>
      <c r="AU1185" s="164">
        <v>0</v>
      </c>
      <c r="AV1185" s="164">
        <v>0</v>
      </c>
      <c r="AW1185" s="164">
        <v>0</v>
      </c>
      <c r="AX1185" s="7" t="s">
        <v>158</v>
      </c>
      <c r="AY1185" s="164">
        <v>0</v>
      </c>
      <c r="AZ1185" s="169">
        <v>0</v>
      </c>
      <c r="BA1185" s="13">
        <v>1</v>
      </c>
      <c r="BB1185" s="162" t="s">
        <v>1436</v>
      </c>
      <c r="BC1185" s="164">
        <v>0</v>
      </c>
      <c r="BD1185" s="170">
        <v>0</v>
      </c>
      <c r="BE1185" s="6">
        <v>0</v>
      </c>
      <c r="BF1185" s="164">
        <v>0</v>
      </c>
      <c r="BG1185" s="164">
        <v>0</v>
      </c>
      <c r="BH1185" s="164">
        <v>0</v>
      </c>
      <c r="BI1185" s="9">
        <v>0</v>
      </c>
      <c r="BJ1185" s="6">
        <v>0</v>
      </c>
      <c r="BK1185" s="6">
        <v>0</v>
      </c>
      <c r="BL1185" s="6">
        <v>0</v>
      </c>
      <c r="BM1185" s="6">
        <v>0</v>
      </c>
      <c r="BN1185" s="6">
        <v>0</v>
      </c>
      <c r="BO1185" s="6">
        <v>0</v>
      </c>
    </row>
    <row r="1186" spans="3:67" ht="20.100000000000001" customHeight="1">
      <c r="C1186" s="65">
        <v>69013204</v>
      </c>
      <c r="D1186" s="165" t="s">
        <v>1438</v>
      </c>
      <c r="E1186" s="166">
        <v>1</v>
      </c>
      <c r="F1186" s="166">
        <v>60090002</v>
      </c>
      <c r="G1186" s="167">
        <v>0</v>
      </c>
      <c r="H1186" s="167">
        <v>0</v>
      </c>
      <c r="I1186" s="166">
        <v>1</v>
      </c>
      <c r="J1186" s="166">
        <v>0</v>
      </c>
      <c r="K1186" s="167">
        <v>0</v>
      </c>
      <c r="L1186" s="167">
        <v>0</v>
      </c>
      <c r="M1186" s="167" t="s">
        <v>1439</v>
      </c>
      <c r="N1186" s="164">
        <v>3</v>
      </c>
      <c r="O1186" s="164">
        <v>0</v>
      </c>
      <c r="P1186" s="164">
        <v>0</v>
      </c>
      <c r="Q1186" s="164">
        <v>0</v>
      </c>
      <c r="R1186" s="6">
        <v>0</v>
      </c>
      <c r="S1186" s="164">
        <v>0</v>
      </c>
      <c r="T1186" s="11">
        <v>1</v>
      </c>
      <c r="U1186" s="164">
        <v>0</v>
      </c>
      <c r="V1186" s="164">
        <v>0</v>
      </c>
      <c r="W1186" s="164">
        <v>0</v>
      </c>
      <c r="X1186" s="164">
        <v>0</v>
      </c>
      <c r="Y1186" s="164">
        <v>0</v>
      </c>
      <c r="Z1186" s="164">
        <v>0</v>
      </c>
      <c r="AA1186" s="164">
        <v>0</v>
      </c>
      <c r="AB1186" s="163">
        <v>0</v>
      </c>
      <c r="AC1186" s="164">
        <v>0</v>
      </c>
      <c r="AD1186" s="164">
        <v>0</v>
      </c>
      <c r="AE1186" s="164">
        <v>0</v>
      </c>
      <c r="AF1186" s="164">
        <v>0</v>
      </c>
      <c r="AG1186" s="164">
        <v>0</v>
      </c>
      <c r="AH1186" s="164">
        <v>0</v>
      </c>
      <c r="AI1186" s="6">
        <v>0</v>
      </c>
      <c r="AJ1186" s="164">
        <v>0</v>
      </c>
      <c r="AK1186" s="164">
        <v>0</v>
      </c>
      <c r="AL1186" s="164">
        <v>0</v>
      </c>
      <c r="AM1186" s="164">
        <v>0</v>
      </c>
      <c r="AN1186" s="164">
        <v>0</v>
      </c>
      <c r="AO1186" s="164">
        <v>0</v>
      </c>
      <c r="AP1186" s="164">
        <v>0</v>
      </c>
      <c r="AQ1186" s="164">
        <v>0</v>
      </c>
      <c r="AR1186" s="168">
        <v>0</v>
      </c>
      <c r="AS1186" s="164">
        <v>0</v>
      </c>
      <c r="AT1186" s="162">
        <v>0</v>
      </c>
      <c r="AU1186" s="164">
        <v>0</v>
      </c>
      <c r="AV1186" s="164">
        <v>0</v>
      </c>
      <c r="AW1186" s="164">
        <v>0</v>
      </c>
      <c r="AX1186" s="7" t="s">
        <v>158</v>
      </c>
      <c r="AY1186" s="164">
        <v>0</v>
      </c>
      <c r="AZ1186" s="169">
        <v>0</v>
      </c>
      <c r="BA1186" s="13">
        <v>1</v>
      </c>
      <c r="BB1186" s="162" t="s">
        <v>1438</v>
      </c>
      <c r="BC1186" s="164">
        <v>0</v>
      </c>
      <c r="BD1186" s="170">
        <v>0</v>
      </c>
      <c r="BE1186" s="6">
        <v>0</v>
      </c>
      <c r="BF1186" s="164">
        <v>0</v>
      </c>
      <c r="BG1186" s="164">
        <v>0</v>
      </c>
      <c r="BH1186" s="164">
        <v>0</v>
      </c>
      <c r="BI1186" s="9">
        <v>0</v>
      </c>
      <c r="BJ1186" s="6">
        <v>0</v>
      </c>
      <c r="BK1186" s="6">
        <v>0</v>
      </c>
      <c r="BL1186" s="6">
        <v>0</v>
      </c>
      <c r="BM1186" s="6">
        <v>0</v>
      </c>
      <c r="BN1186" s="6">
        <v>0</v>
      </c>
      <c r="BO1186" s="6">
        <v>0</v>
      </c>
    </row>
    <row r="1187" spans="3:67" ht="20.100000000000001" customHeight="1">
      <c r="C1187" s="65">
        <v>69013301</v>
      </c>
      <c r="D1187" s="165" t="s">
        <v>1440</v>
      </c>
      <c r="E1187" s="166">
        <v>1</v>
      </c>
      <c r="F1187" s="166">
        <v>60090002</v>
      </c>
      <c r="G1187" s="167">
        <v>0</v>
      </c>
      <c r="H1187" s="167">
        <v>0</v>
      </c>
      <c r="I1187" s="166">
        <v>1</v>
      </c>
      <c r="J1187" s="166">
        <v>0</v>
      </c>
      <c r="K1187" s="167">
        <v>0</v>
      </c>
      <c r="L1187" s="167">
        <v>0</v>
      </c>
      <c r="M1187" s="167" t="s">
        <v>1441</v>
      </c>
      <c r="N1187" s="164">
        <v>3</v>
      </c>
      <c r="O1187" s="164">
        <v>0</v>
      </c>
      <c r="P1187" s="164">
        <v>0</v>
      </c>
      <c r="Q1187" s="164">
        <v>0</v>
      </c>
      <c r="R1187" s="6">
        <v>0</v>
      </c>
      <c r="S1187" s="164">
        <v>0</v>
      </c>
      <c r="T1187" s="11">
        <v>1</v>
      </c>
      <c r="U1187" s="164">
        <v>0</v>
      </c>
      <c r="V1187" s="164">
        <v>0</v>
      </c>
      <c r="W1187" s="164">
        <v>0</v>
      </c>
      <c r="X1187" s="164">
        <v>0</v>
      </c>
      <c r="Y1187" s="164">
        <v>0</v>
      </c>
      <c r="Z1187" s="164">
        <v>0</v>
      </c>
      <c r="AA1187" s="164">
        <v>0</v>
      </c>
      <c r="AB1187" s="163">
        <v>0</v>
      </c>
      <c r="AC1187" s="164">
        <v>0</v>
      </c>
      <c r="AD1187" s="164">
        <v>0</v>
      </c>
      <c r="AE1187" s="164">
        <v>0</v>
      </c>
      <c r="AF1187" s="164">
        <v>0</v>
      </c>
      <c r="AG1187" s="164">
        <v>0</v>
      </c>
      <c r="AH1187" s="164">
        <v>0</v>
      </c>
      <c r="AI1187" s="6">
        <v>0</v>
      </c>
      <c r="AJ1187" s="164">
        <v>0</v>
      </c>
      <c r="AK1187" s="164">
        <v>0</v>
      </c>
      <c r="AL1187" s="164">
        <v>0</v>
      </c>
      <c r="AM1187" s="164">
        <v>0</v>
      </c>
      <c r="AN1187" s="164">
        <v>0</v>
      </c>
      <c r="AO1187" s="164">
        <v>0</v>
      </c>
      <c r="AP1187" s="164">
        <v>0</v>
      </c>
      <c r="AQ1187" s="164">
        <v>0</v>
      </c>
      <c r="AR1187" s="168">
        <v>0</v>
      </c>
      <c r="AS1187" s="164">
        <v>0</v>
      </c>
      <c r="AT1187" s="162">
        <v>0</v>
      </c>
      <c r="AU1187" s="164">
        <v>0</v>
      </c>
      <c r="AV1187" s="164">
        <v>0</v>
      </c>
      <c r="AW1187" s="164">
        <v>0</v>
      </c>
      <c r="AX1187" s="7" t="s">
        <v>158</v>
      </c>
      <c r="AY1187" s="164">
        <v>0</v>
      </c>
      <c r="AZ1187" s="169">
        <v>0</v>
      </c>
      <c r="BA1187" s="13">
        <v>1</v>
      </c>
      <c r="BB1187" s="162" t="s">
        <v>1440</v>
      </c>
      <c r="BC1187" s="164">
        <v>0</v>
      </c>
      <c r="BD1187" s="170">
        <v>0</v>
      </c>
      <c r="BE1187" s="6">
        <v>0</v>
      </c>
      <c r="BF1187" s="164">
        <v>0</v>
      </c>
      <c r="BG1187" s="164">
        <v>0</v>
      </c>
      <c r="BH1187" s="164">
        <v>0</v>
      </c>
      <c r="BI1187" s="9">
        <v>0</v>
      </c>
      <c r="BJ1187" s="6">
        <v>0</v>
      </c>
      <c r="BK1187" s="6">
        <v>0</v>
      </c>
      <c r="BL1187" s="6">
        <v>0</v>
      </c>
      <c r="BM1187" s="6">
        <v>0</v>
      </c>
      <c r="BN1187" s="6">
        <v>0</v>
      </c>
      <c r="BO1187" s="6">
        <v>0</v>
      </c>
    </row>
    <row r="1188" spans="3:67" ht="20.100000000000001" customHeight="1">
      <c r="C1188" s="65">
        <v>69013302</v>
      </c>
      <c r="D1188" s="165" t="s">
        <v>1442</v>
      </c>
      <c r="E1188" s="166">
        <v>1</v>
      </c>
      <c r="F1188" s="166">
        <v>60090002</v>
      </c>
      <c r="G1188" s="167">
        <v>0</v>
      </c>
      <c r="H1188" s="167">
        <v>0</v>
      </c>
      <c r="I1188" s="166">
        <v>1</v>
      </c>
      <c r="J1188" s="166">
        <v>0</v>
      </c>
      <c r="K1188" s="167">
        <v>0</v>
      </c>
      <c r="L1188" s="167">
        <v>0</v>
      </c>
      <c r="M1188" s="167" t="s">
        <v>1443</v>
      </c>
      <c r="N1188" s="164">
        <v>3</v>
      </c>
      <c r="O1188" s="164">
        <v>0</v>
      </c>
      <c r="P1188" s="164">
        <v>0</v>
      </c>
      <c r="Q1188" s="164">
        <v>0</v>
      </c>
      <c r="R1188" s="6">
        <v>0</v>
      </c>
      <c r="S1188" s="164">
        <v>0</v>
      </c>
      <c r="T1188" s="11">
        <v>1</v>
      </c>
      <c r="U1188" s="164">
        <v>0</v>
      </c>
      <c r="V1188" s="164">
        <v>0</v>
      </c>
      <c r="W1188" s="164">
        <v>0</v>
      </c>
      <c r="X1188" s="164">
        <v>0</v>
      </c>
      <c r="Y1188" s="164">
        <v>0</v>
      </c>
      <c r="Z1188" s="164">
        <v>0</v>
      </c>
      <c r="AA1188" s="164">
        <v>0</v>
      </c>
      <c r="AB1188" s="163">
        <v>0</v>
      </c>
      <c r="AC1188" s="164">
        <v>0</v>
      </c>
      <c r="AD1188" s="164">
        <v>0</v>
      </c>
      <c r="AE1188" s="164">
        <v>0</v>
      </c>
      <c r="AF1188" s="164">
        <v>0</v>
      </c>
      <c r="AG1188" s="164">
        <v>0</v>
      </c>
      <c r="AH1188" s="164">
        <v>0</v>
      </c>
      <c r="AI1188" s="6">
        <v>0</v>
      </c>
      <c r="AJ1188" s="164">
        <v>0</v>
      </c>
      <c r="AK1188" s="164">
        <v>0</v>
      </c>
      <c r="AL1188" s="164">
        <v>0</v>
      </c>
      <c r="AM1188" s="164">
        <v>0</v>
      </c>
      <c r="AN1188" s="164">
        <v>0</v>
      </c>
      <c r="AO1188" s="164">
        <v>0</v>
      </c>
      <c r="AP1188" s="164">
        <v>0</v>
      </c>
      <c r="AQ1188" s="164">
        <v>0</v>
      </c>
      <c r="AR1188" s="168">
        <v>0</v>
      </c>
      <c r="AS1188" s="164">
        <v>0</v>
      </c>
      <c r="AT1188" s="162">
        <v>0</v>
      </c>
      <c r="AU1188" s="164">
        <v>0</v>
      </c>
      <c r="AV1188" s="164">
        <v>0</v>
      </c>
      <c r="AW1188" s="164">
        <v>0</v>
      </c>
      <c r="AX1188" s="7" t="s">
        <v>158</v>
      </c>
      <c r="AY1188" s="164">
        <v>0</v>
      </c>
      <c r="AZ1188" s="169">
        <v>0</v>
      </c>
      <c r="BA1188" s="13">
        <v>1</v>
      </c>
      <c r="BB1188" s="162" t="s">
        <v>1442</v>
      </c>
      <c r="BC1188" s="164">
        <v>0</v>
      </c>
      <c r="BD1188" s="170">
        <v>0</v>
      </c>
      <c r="BE1188" s="6">
        <v>0</v>
      </c>
      <c r="BF1188" s="164">
        <v>0</v>
      </c>
      <c r="BG1188" s="164">
        <v>0</v>
      </c>
      <c r="BH1188" s="164">
        <v>0</v>
      </c>
      <c r="BI1188" s="9">
        <v>0</v>
      </c>
      <c r="BJ1188" s="6">
        <v>0</v>
      </c>
      <c r="BK1188" s="6">
        <v>0</v>
      </c>
      <c r="BL1188" s="6">
        <v>0</v>
      </c>
      <c r="BM1188" s="6">
        <v>0</v>
      </c>
      <c r="BN1188" s="6">
        <v>0</v>
      </c>
      <c r="BO1188" s="6">
        <v>0</v>
      </c>
    </row>
    <row r="1189" spans="3:67" ht="20.100000000000001" customHeight="1">
      <c r="C1189" s="65">
        <v>69013303</v>
      </c>
      <c r="D1189" s="165" t="s">
        <v>1444</v>
      </c>
      <c r="E1189" s="166">
        <v>1</v>
      </c>
      <c r="F1189" s="166">
        <v>60090002</v>
      </c>
      <c r="G1189" s="167">
        <v>0</v>
      </c>
      <c r="H1189" s="167">
        <v>0</v>
      </c>
      <c r="I1189" s="166">
        <v>1</v>
      </c>
      <c r="J1189" s="166">
        <v>0</v>
      </c>
      <c r="K1189" s="167">
        <v>0</v>
      </c>
      <c r="L1189" s="167">
        <v>0</v>
      </c>
      <c r="M1189" s="167" t="s">
        <v>1445</v>
      </c>
      <c r="N1189" s="164">
        <v>3</v>
      </c>
      <c r="O1189" s="164">
        <v>0</v>
      </c>
      <c r="P1189" s="164">
        <v>0</v>
      </c>
      <c r="Q1189" s="164">
        <v>0</v>
      </c>
      <c r="R1189" s="6">
        <v>0</v>
      </c>
      <c r="S1189" s="164">
        <v>0</v>
      </c>
      <c r="T1189" s="11">
        <v>1</v>
      </c>
      <c r="U1189" s="164">
        <v>0</v>
      </c>
      <c r="V1189" s="164">
        <v>0</v>
      </c>
      <c r="W1189" s="164">
        <v>0</v>
      </c>
      <c r="X1189" s="164">
        <v>0</v>
      </c>
      <c r="Y1189" s="164">
        <v>0</v>
      </c>
      <c r="Z1189" s="164">
        <v>0</v>
      </c>
      <c r="AA1189" s="164">
        <v>0</v>
      </c>
      <c r="AB1189" s="163">
        <v>0</v>
      </c>
      <c r="AC1189" s="164">
        <v>0</v>
      </c>
      <c r="AD1189" s="164">
        <v>0</v>
      </c>
      <c r="AE1189" s="164">
        <v>0</v>
      </c>
      <c r="AF1189" s="164">
        <v>0</v>
      </c>
      <c r="AG1189" s="164">
        <v>0</v>
      </c>
      <c r="AH1189" s="164">
        <v>0</v>
      </c>
      <c r="AI1189" s="6">
        <v>0</v>
      </c>
      <c r="AJ1189" s="164">
        <v>0</v>
      </c>
      <c r="AK1189" s="164">
        <v>0</v>
      </c>
      <c r="AL1189" s="164">
        <v>0</v>
      </c>
      <c r="AM1189" s="164">
        <v>0</v>
      </c>
      <c r="AN1189" s="164">
        <v>0</v>
      </c>
      <c r="AO1189" s="164">
        <v>0</v>
      </c>
      <c r="AP1189" s="164">
        <v>0</v>
      </c>
      <c r="AQ1189" s="164">
        <v>0</v>
      </c>
      <c r="AR1189" s="168">
        <v>0</v>
      </c>
      <c r="AS1189" s="164">
        <v>0</v>
      </c>
      <c r="AT1189" s="162">
        <v>0</v>
      </c>
      <c r="AU1189" s="164">
        <v>0</v>
      </c>
      <c r="AV1189" s="164">
        <v>0</v>
      </c>
      <c r="AW1189" s="164">
        <v>0</v>
      </c>
      <c r="AX1189" s="7" t="s">
        <v>158</v>
      </c>
      <c r="AY1189" s="164">
        <v>0</v>
      </c>
      <c r="AZ1189" s="169">
        <v>0</v>
      </c>
      <c r="BA1189" s="13">
        <v>1</v>
      </c>
      <c r="BB1189" s="162" t="s">
        <v>1444</v>
      </c>
      <c r="BC1189" s="164">
        <v>0</v>
      </c>
      <c r="BD1189" s="170">
        <v>0</v>
      </c>
      <c r="BE1189" s="6">
        <v>0</v>
      </c>
      <c r="BF1189" s="164">
        <v>0</v>
      </c>
      <c r="BG1189" s="164">
        <v>0</v>
      </c>
      <c r="BH1189" s="164">
        <v>0</v>
      </c>
      <c r="BI1189" s="9">
        <v>0</v>
      </c>
      <c r="BJ1189" s="6">
        <v>0</v>
      </c>
      <c r="BK1189" s="6">
        <v>0</v>
      </c>
      <c r="BL1189" s="6">
        <v>0</v>
      </c>
      <c r="BM1189" s="6">
        <v>0</v>
      </c>
      <c r="BN1189" s="6">
        <v>0</v>
      </c>
      <c r="BO1189" s="6">
        <v>0</v>
      </c>
    </row>
    <row r="1190" spans="3:67" ht="20.100000000000001" customHeight="1">
      <c r="C1190" s="65">
        <v>69013304</v>
      </c>
      <c r="D1190" s="165" t="s">
        <v>1446</v>
      </c>
      <c r="E1190" s="166">
        <v>1</v>
      </c>
      <c r="F1190" s="166">
        <v>60090002</v>
      </c>
      <c r="G1190" s="167">
        <v>0</v>
      </c>
      <c r="H1190" s="167">
        <v>0</v>
      </c>
      <c r="I1190" s="166">
        <v>1</v>
      </c>
      <c r="J1190" s="166">
        <v>0</v>
      </c>
      <c r="K1190" s="167">
        <v>0</v>
      </c>
      <c r="L1190" s="167">
        <v>0</v>
      </c>
      <c r="M1190" s="167" t="s">
        <v>1447</v>
      </c>
      <c r="N1190" s="164">
        <v>3</v>
      </c>
      <c r="O1190" s="164">
        <v>0</v>
      </c>
      <c r="P1190" s="164">
        <v>0</v>
      </c>
      <c r="Q1190" s="164">
        <v>0</v>
      </c>
      <c r="R1190" s="6">
        <v>0</v>
      </c>
      <c r="S1190" s="164">
        <v>0</v>
      </c>
      <c r="T1190" s="11">
        <v>1</v>
      </c>
      <c r="U1190" s="164">
        <v>0</v>
      </c>
      <c r="V1190" s="164">
        <v>0</v>
      </c>
      <c r="W1190" s="164">
        <v>0</v>
      </c>
      <c r="X1190" s="164">
        <v>0</v>
      </c>
      <c r="Y1190" s="164">
        <v>0</v>
      </c>
      <c r="Z1190" s="164">
        <v>0</v>
      </c>
      <c r="AA1190" s="164">
        <v>0</v>
      </c>
      <c r="AB1190" s="163">
        <v>0</v>
      </c>
      <c r="AC1190" s="164">
        <v>0</v>
      </c>
      <c r="AD1190" s="164">
        <v>0</v>
      </c>
      <c r="AE1190" s="164">
        <v>0</v>
      </c>
      <c r="AF1190" s="164">
        <v>0</v>
      </c>
      <c r="AG1190" s="164">
        <v>0</v>
      </c>
      <c r="AH1190" s="164">
        <v>0</v>
      </c>
      <c r="AI1190" s="6">
        <v>0</v>
      </c>
      <c r="AJ1190" s="164">
        <v>0</v>
      </c>
      <c r="AK1190" s="164">
        <v>0</v>
      </c>
      <c r="AL1190" s="164">
        <v>0</v>
      </c>
      <c r="AM1190" s="164">
        <v>0</v>
      </c>
      <c r="AN1190" s="164">
        <v>0</v>
      </c>
      <c r="AO1190" s="164">
        <v>0</v>
      </c>
      <c r="AP1190" s="164">
        <v>0</v>
      </c>
      <c r="AQ1190" s="164">
        <v>0</v>
      </c>
      <c r="AR1190" s="168">
        <v>0</v>
      </c>
      <c r="AS1190" s="164">
        <v>0</v>
      </c>
      <c r="AT1190" s="162">
        <v>0</v>
      </c>
      <c r="AU1190" s="164">
        <v>0</v>
      </c>
      <c r="AV1190" s="164">
        <v>0</v>
      </c>
      <c r="AW1190" s="164">
        <v>0</v>
      </c>
      <c r="AX1190" s="7" t="s">
        <v>158</v>
      </c>
      <c r="AY1190" s="164">
        <v>0</v>
      </c>
      <c r="AZ1190" s="169">
        <v>0</v>
      </c>
      <c r="BA1190" s="13">
        <v>1</v>
      </c>
      <c r="BB1190" s="162" t="s">
        <v>1446</v>
      </c>
      <c r="BC1190" s="164">
        <v>0</v>
      </c>
      <c r="BD1190" s="170">
        <v>0</v>
      </c>
      <c r="BE1190" s="6">
        <v>0</v>
      </c>
      <c r="BF1190" s="164">
        <v>0</v>
      </c>
      <c r="BG1190" s="164">
        <v>0</v>
      </c>
      <c r="BH1190" s="164">
        <v>0</v>
      </c>
      <c r="BI1190" s="9">
        <v>0</v>
      </c>
      <c r="BJ1190" s="6">
        <v>0</v>
      </c>
      <c r="BK1190" s="6">
        <v>0</v>
      </c>
      <c r="BL1190" s="6">
        <v>0</v>
      </c>
      <c r="BM1190" s="6">
        <v>0</v>
      </c>
      <c r="BN1190" s="6">
        <v>0</v>
      </c>
      <c r="BO1190" s="6">
        <v>0</v>
      </c>
    </row>
    <row r="1191" spans="3:67" ht="20.100000000000001" customHeight="1">
      <c r="C1191" s="14">
        <v>69021001</v>
      </c>
      <c r="D1191" s="15" t="s">
        <v>1448</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1449</v>
      </c>
      <c r="AZ1191" s="13">
        <v>0</v>
      </c>
      <c r="BA1191" s="13">
        <v>1</v>
      </c>
      <c r="BB1191" s="15" t="s">
        <v>1450</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1451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1452</v>
      </c>
      <c r="AZ1192" s="13">
        <v>0</v>
      </c>
      <c r="BA1192" s="13">
        <v>1</v>
      </c>
      <c r="BB1192" s="15" t="s">
        <v>1453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1454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1455</v>
      </c>
      <c r="AZ1193" s="13">
        <v>0</v>
      </c>
      <c r="BA1193" s="13">
        <v>1</v>
      </c>
      <c r="BB1193" s="15" t="s">
        <v>1456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1457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1458</v>
      </c>
      <c r="AZ1194" s="13">
        <v>0</v>
      </c>
      <c r="BA1194" s="13">
        <v>1</v>
      </c>
      <c r="BB1194" s="15" t="s">
        <v>1459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1460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1461</v>
      </c>
      <c r="AZ1195" s="13">
        <v>0</v>
      </c>
      <c r="BA1195" s="13">
        <v>1</v>
      </c>
      <c r="BB1195" s="15" t="s">
        <v>1462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1463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1464</v>
      </c>
      <c r="AZ1196" s="13">
        <v>0</v>
      </c>
      <c r="BA1196" s="13">
        <v>1</v>
      </c>
      <c r="BB1196" s="15" t="s">
        <v>1465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1466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1467</v>
      </c>
      <c r="AZ1197" s="13">
        <v>0</v>
      </c>
      <c r="BA1197" s="13">
        <v>1</v>
      </c>
      <c r="BB1197" s="15" t="s">
        <v>1468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1469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1470</v>
      </c>
      <c r="AZ1198" s="13">
        <v>0</v>
      </c>
      <c r="BA1198" s="13">
        <v>1</v>
      </c>
      <c r="BB1198" s="15" t="s">
        <v>1471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1472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1279</v>
      </c>
      <c r="AZ1199" s="13">
        <v>0</v>
      </c>
      <c r="BA1199" s="13">
        <v>1</v>
      </c>
      <c r="BB1199" s="15" t="s">
        <v>1473</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1474</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1475</v>
      </c>
      <c r="AZ1200" s="13">
        <v>0</v>
      </c>
      <c r="BA1200" s="13">
        <v>1</v>
      </c>
      <c r="BB1200" s="15" t="s">
        <v>1476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1477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1050</v>
      </c>
      <c r="AZ1201" s="13">
        <v>0</v>
      </c>
      <c r="BA1201" s="13">
        <v>1</v>
      </c>
      <c r="BB1201" s="15" t="s">
        <v>1478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1477</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1041</v>
      </c>
      <c r="AZ1202" s="13">
        <v>0</v>
      </c>
      <c r="BA1202" s="13">
        <v>1</v>
      </c>
      <c r="BB1202" s="15" t="s">
        <v>1479</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1477</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1067</v>
      </c>
      <c r="AZ1203" s="13">
        <v>0</v>
      </c>
      <c r="BA1203" s="13">
        <v>1</v>
      </c>
      <c r="BB1203" s="15" t="s">
        <v>1480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1477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1057</v>
      </c>
      <c r="AZ1204" s="13">
        <v>0</v>
      </c>
      <c r="BA1204" s="13">
        <v>1</v>
      </c>
      <c r="BB1204" s="15" t="s">
        <v>1481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464</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59">
        <v>69000021</v>
      </c>
      <c r="AS1205" s="14" t="s">
        <v>156</v>
      </c>
      <c r="AT1205" s="15" t="s">
        <v>157</v>
      </c>
      <c r="AU1205" s="14">
        <v>0</v>
      </c>
      <c r="AV1205" s="14">
        <v>0</v>
      </c>
      <c r="AW1205" s="14">
        <v>0</v>
      </c>
      <c r="AX1205" s="15" t="s">
        <v>158</v>
      </c>
      <c r="AY1205" s="15" t="s">
        <v>156</v>
      </c>
      <c r="AZ1205" s="13">
        <v>0</v>
      </c>
      <c r="BA1205" s="13">
        <v>1</v>
      </c>
      <c r="BB1205" s="67" t="s">
        <v>1482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1483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1484</v>
      </c>
      <c r="AZ1206" s="13">
        <v>0</v>
      </c>
      <c r="BA1206" s="13">
        <v>1</v>
      </c>
      <c r="BB1206" s="15" t="s">
        <v>1485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1486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1487</v>
      </c>
      <c r="AZ1207" s="13">
        <v>0</v>
      </c>
      <c r="BA1207" s="13">
        <v>1</v>
      </c>
      <c r="BB1207" s="15" t="s">
        <v>1488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1489</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59">
        <v>69000071</v>
      </c>
      <c r="AS1208" s="14" t="s">
        <v>156</v>
      </c>
      <c r="AT1208" s="15" t="s">
        <v>157</v>
      </c>
      <c r="AU1208" s="14">
        <v>0</v>
      </c>
      <c r="AV1208" s="14">
        <v>0</v>
      </c>
      <c r="AW1208" s="14">
        <v>0</v>
      </c>
      <c r="AX1208" s="15" t="s">
        <v>158</v>
      </c>
      <c r="AY1208" s="15" t="s">
        <v>156</v>
      </c>
      <c r="AZ1208" s="13">
        <v>0</v>
      </c>
      <c r="BA1208" s="13">
        <v>1</v>
      </c>
      <c r="BB1208" s="33" t="s">
        <v>1490</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994</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1491</v>
      </c>
      <c r="AZ1209" s="13">
        <v>0</v>
      </c>
      <c r="BA1209" s="13">
        <v>1</v>
      </c>
      <c r="BB1209" s="15" t="s">
        <v>1492</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1493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1494</v>
      </c>
      <c r="AZ1210" s="13">
        <v>0</v>
      </c>
      <c r="BA1210" s="13">
        <v>1</v>
      </c>
      <c r="BB1210" s="15" t="s">
        <v>1495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1496</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171">
        <v>10001001</v>
      </c>
      <c r="AS1211" s="14" t="s">
        <v>156</v>
      </c>
      <c r="AT1211" s="15" t="s">
        <v>157</v>
      </c>
      <c r="AU1211" s="14">
        <v>0</v>
      </c>
      <c r="AV1211" s="14">
        <v>0</v>
      </c>
      <c r="AW1211" s="14">
        <v>0</v>
      </c>
      <c r="AX1211" s="15" t="s">
        <v>158</v>
      </c>
      <c r="AY1211" s="15" t="s">
        <v>156</v>
      </c>
      <c r="AZ1211" s="13">
        <v>0</v>
      </c>
      <c r="BA1211" s="13">
        <v>1</v>
      </c>
      <c r="BB1211" s="67" t="s">
        <v>1497</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1498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1499</v>
      </c>
      <c r="AZ1212" s="13">
        <v>0</v>
      </c>
      <c r="BA1212" s="13">
        <v>1</v>
      </c>
      <c r="BB1212" s="15" t="s">
        <v>1500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1489</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1501</v>
      </c>
      <c r="AZ1213" s="13">
        <v>0</v>
      </c>
      <c r="BA1213" s="13">
        <v>1</v>
      </c>
      <c r="BB1213" s="15" t="s">
        <v>1502</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1503</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59">
        <v>69000022</v>
      </c>
      <c r="AS1214" s="14" t="s">
        <v>156</v>
      </c>
      <c r="AT1214" s="15" t="s">
        <v>157</v>
      </c>
      <c r="AU1214" s="14">
        <v>0</v>
      </c>
      <c r="AV1214" s="14">
        <v>0</v>
      </c>
      <c r="AW1214" s="14">
        <v>0</v>
      </c>
      <c r="AX1214" s="15" t="s">
        <v>158</v>
      </c>
      <c r="AY1214" s="15" t="s">
        <v>156</v>
      </c>
      <c r="AZ1214" s="13">
        <v>0</v>
      </c>
      <c r="BA1214" s="13">
        <v>1</v>
      </c>
      <c r="BB1214" s="15" t="s">
        <v>1504</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1505</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1506</v>
      </c>
      <c r="AZ1215" s="13">
        <v>0</v>
      </c>
      <c r="BA1215" s="13">
        <v>1</v>
      </c>
      <c r="BB1215" s="173" t="s">
        <v>1507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1508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1509</v>
      </c>
      <c r="AZ1216" s="13">
        <v>0</v>
      </c>
      <c r="BA1216" s="13">
        <v>1</v>
      </c>
      <c r="BB1216" s="173" t="s">
        <v>1510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1511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1512</v>
      </c>
      <c r="AZ1217" s="13">
        <v>0</v>
      </c>
      <c r="BA1217" s="13">
        <v>1</v>
      </c>
      <c r="BB1217" s="173" t="s">
        <v>1513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1514</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59">
        <v>69000101</v>
      </c>
      <c r="AS1218" s="14" t="s">
        <v>156</v>
      </c>
      <c r="AT1218" s="15" t="s">
        <v>157</v>
      </c>
      <c r="AU1218" s="14">
        <v>0</v>
      </c>
      <c r="AV1218" s="14">
        <v>0</v>
      </c>
      <c r="AW1218" s="14">
        <v>0</v>
      </c>
      <c r="AX1218" s="15" t="s">
        <v>158</v>
      </c>
      <c r="AY1218" s="15" t="s">
        <v>156</v>
      </c>
      <c r="AZ1218" s="13">
        <v>0</v>
      </c>
      <c r="BA1218" s="13">
        <v>1</v>
      </c>
      <c r="BB1218" s="67" t="s">
        <v>1515</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1516</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59">
        <v>0</v>
      </c>
      <c r="AS1219" s="6">
        <v>69000121</v>
      </c>
      <c r="AT1219" s="7" t="s">
        <v>195</v>
      </c>
      <c r="AU1219" s="6" t="s">
        <v>786</v>
      </c>
      <c r="AV1219" s="6" t="s">
        <v>156</v>
      </c>
      <c r="AW1219" s="6" t="s">
        <v>860</v>
      </c>
      <c r="AX1219" s="7" t="s">
        <v>158</v>
      </c>
      <c r="AY1219" s="6">
        <v>0</v>
      </c>
      <c r="AZ1219" s="13">
        <v>0</v>
      </c>
      <c r="BA1219" s="13">
        <v>1</v>
      </c>
      <c r="BB1219" s="173" t="s">
        <v>1338</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40" t="s">
        <v>1517</v>
      </c>
      <c r="E1220" s="103">
        <v>1</v>
      </c>
      <c r="F1220" s="103">
        <v>66001007</v>
      </c>
      <c r="G1220" s="103">
        <v>0</v>
      </c>
      <c r="H1220" s="103">
        <v>0</v>
      </c>
      <c r="I1220" s="103">
        <v>1</v>
      </c>
      <c r="J1220" s="103">
        <v>0</v>
      </c>
      <c r="K1220" s="103">
        <v>0</v>
      </c>
      <c r="L1220" s="103">
        <v>0</v>
      </c>
      <c r="M1220" s="103">
        <v>0</v>
      </c>
      <c r="N1220" s="103">
        <v>2</v>
      </c>
      <c r="O1220" s="103">
        <v>2</v>
      </c>
      <c r="P1220" s="103">
        <v>0.1</v>
      </c>
      <c r="Q1220" s="103">
        <v>0</v>
      </c>
      <c r="R1220" s="103">
        <v>0</v>
      </c>
      <c r="S1220" s="103">
        <v>0</v>
      </c>
      <c r="T1220" s="103">
        <v>1</v>
      </c>
      <c r="U1220" s="103">
        <v>2</v>
      </c>
      <c r="V1220" s="103">
        <v>0</v>
      </c>
      <c r="W1220" s="103">
        <v>0</v>
      </c>
      <c r="X1220" s="103">
        <v>0</v>
      </c>
      <c r="Y1220" s="103">
        <v>0</v>
      </c>
      <c r="Z1220" s="103">
        <v>0</v>
      </c>
      <c r="AA1220" s="103">
        <v>0</v>
      </c>
      <c r="AB1220" s="103">
        <v>1</v>
      </c>
      <c r="AC1220" s="103">
        <v>0</v>
      </c>
      <c r="AD1220" s="103">
        <v>15</v>
      </c>
      <c r="AE1220" s="103">
        <v>0</v>
      </c>
      <c r="AF1220" s="103">
        <v>0</v>
      </c>
      <c r="AG1220" s="103">
        <v>7</v>
      </c>
      <c r="AH1220" s="103">
        <v>0</v>
      </c>
      <c r="AI1220" s="103">
        <v>0</v>
      </c>
      <c r="AJ1220" s="103">
        <v>6</v>
      </c>
      <c r="AK1220" s="103">
        <v>0</v>
      </c>
      <c r="AL1220" s="103">
        <v>0</v>
      </c>
      <c r="AM1220" s="103">
        <v>0</v>
      </c>
      <c r="AN1220" s="103">
        <v>0</v>
      </c>
      <c r="AO1220" s="103">
        <v>1000</v>
      </c>
      <c r="AP1220" s="103">
        <v>0</v>
      </c>
      <c r="AQ1220" s="103">
        <v>0</v>
      </c>
      <c r="AR1220" s="172">
        <v>10001003</v>
      </c>
      <c r="AS1220" s="103">
        <v>0</v>
      </c>
      <c r="AT1220" s="140" t="s">
        <v>195</v>
      </c>
      <c r="AU1220" s="103" t="s">
        <v>786</v>
      </c>
      <c r="AV1220" s="103" t="s">
        <v>156</v>
      </c>
      <c r="AW1220" s="103">
        <v>0</v>
      </c>
      <c r="AX1220" s="140" t="s">
        <v>158</v>
      </c>
      <c r="AY1220" s="103">
        <v>0</v>
      </c>
      <c r="AZ1220" s="103">
        <v>0</v>
      </c>
      <c r="BA1220" s="13">
        <v>1</v>
      </c>
      <c r="BB1220" s="174" t="s">
        <v>1518</v>
      </c>
      <c r="BC1220" s="103">
        <v>0</v>
      </c>
      <c r="BD1220" s="103">
        <v>0</v>
      </c>
      <c r="BE1220" s="103">
        <v>0</v>
      </c>
      <c r="BF1220" s="103">
        <v>0</v>
      </c>
      <c r="BG1220" s="103">
        <v>0</v>
      </c>
      <c r="BH1220" s="103">
        <v>0</v>
      </c>
      <c r="BI1220" s="146">
        <v>0</v>
      </c>
      <c r="BJ1220" s="6">
        <v>1</v>
      </c>
      <c r="BK1220" s="103">
        <v>0</v>
      </c>
      <c r="BL1220" s="103">
        <v>0</v>
      </c>
      <c r="BM1220" s="103">
        <v>0</v>
      </c>
      <c r="BN1220" s="103">
        <v>0</v>
      </c>
      <c r="BO1220" s="103">
        <v>0</v>
      </c>
    </row>
    <row r="1221" spans="3:67" ht="19.5" customHeight="1">
      <c r="C1221" s="14">
        <v>69032007</v>
      </c>
      <c r="D1221" s="15" t="s">
        <v>1519</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157</v>
      </c>
      <c r="AU1221" s="14" t="s">
        <v>354</v>
      </c>
      <c r="AV1221" s="14">
        <v>0</v>
      </c>
      <c r="AW1221" s="14">
        <v>0</v>
      </c>
      <c r="AX1221" s="15" t="s">
        <v>158</v>
      </c>
      <c r="AY1221" s="15">
        <v>0</v>
      </c>
      <c r="AZ1221" s="13">
        <v>0</v>
      </c>
      <c r="BA1221" s="13">
        <v>0</v>
      </c>
      <c r="BB1221" s="173" t="s">
        <v>1520</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1521</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156</v>
      </c>
      <c r="AT1222" s="15" t="s">
        <v>157</v>
      </c>
      <c r="AU1222" s="14">
        <v>0</v>
      </c>
      <c r="AV1222" s="14">
        <v>0</v>
      </c>
      <c r="AW1222" s="14">
        <v>0</v>
      </c>
      <c r="AX1222" s="15" t="s">
        <v>158</v>
      </c>
      <c r="AY1222" s="15" t="s">
        <v>1522</v>
      </c>
      <c r="AZ1222" s="13">
        <v>0</v>
      </c>
      <c r="BA1222" s="13">
        <v>1</v>
      </c>
      <c r="BB1222" s="67" t="s">
        <v>1523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1524</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1525</v>
      </c>
      <c r="AZ1223" s="13">
        <v>0</v>
      </c>
      <c r="BA1223" s="13">
        <v>1</v>
      </c>
      <c r="BB1223" s="67" t="s">
        <v>1526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1527</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156</v>
      </c>
      <c r="AT1224" s="15" t="s">
        <v>157</v>
      </c>
      <c r="AU1224" s="14">
        <v>0</v>
      </c>
      <c r="AV1224" s="14">
        <v>0</v>
      </c>
      <c r="AW1224" s="14">
        <v>0</v>
      </c>
      <c r="AX1224" s="15" t="s">
        <v>158</v>
      </c>
      <c r="AY1224" s="15" t="s">
        <v>156</v>
      </c>
      <c r="AZ1224" s="13">
        <v>0</v>
      </c>
      <c r="BA1224" s="13">
        <v>1</v>
      </c>
      <c r="BB1224" s="67" t="s">
        <v>1528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1529</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200001</v>
      </c>
      <c r="BA1225" s="13">
        <v>1</v>
      </c>
      <c r="BB1225" s="15" t="s">
        <v>1530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1529</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200002</v>
      </c>
      <c r="BA1226" s="13">
        <v>1</v>
      </c>
      <c r="BB1226" s="15" t="s">
        <v>1531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1529</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200003</v>
      </c>
      <c r="BA1227" s="13">
        <v>1</v>
      </c>
      <c r="BB1227" s="15" t="s">
        <v>1532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1529</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200005</v>
      </c>
      <c r="BA1228" s="13">
        <v>1</v>
      </c>
      <c r="BB1228" s="15" t="s">
        <v>1533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1529</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200007</v>
      </c>
      <c r="BA1229" s="13">
        <v>1</v>
      </c>
      <c r="BB1229" s="15" t="s">
        <v>1534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1529</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200008</v>
      </c>
      <c r="BA1230" s="13">
        <v>1</v>
      </c>
      <c r="BB1230" s="15" t="s">
        <v>1535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1529</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200014</v>
      </c>
      <c r="BA1231" s="13">
        <v>1</v>
      </c>
      <c r="BB1231" s="15" t="s">
        <v>1536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1529</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200013</v>
      </c>
      <c r="BA1232" s="13">
        <v>1</v>
      </c>
      <c r="BB1232" s="15" t="s">
        <v>1537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1529</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200007</v>
      </c>
      <c r="BA1233" s="13">
        <v>1</v>
      </c>
      <c r="BB1233" s="15" t="s">
        <v>1538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1529</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200010</v>
      </c>
      <c r="BA1234" s="13">
        <v>1</v>
      </c>
      <c r="BB1234" s="15" t="s">
        <v>1539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1529</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200011</v>
      </c>
      <c r="BA1235" s="13">
        <v>1</v>
      </c>
      <c r="BB1235" s="15" t="s">
        <v>1540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1529</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200012</v>
      </c>
      <c r="BA1236" s="13">
        <v>1</v>
      </c>
      <c r="BB1236" s="15" t="s">
        <v>1541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1542</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1543</v>
      </c>
      <c r="AZ1237" s="13">
        <v>0</v>
      </c>
      <c r="BA1237" s="13">
        <v>1</v>
      </c>
      <c r="BB1237" s="175" t="s">
        <v>1544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1545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1546</v>
      </c>
      <c r="AZ1238" s="13">
        <v>0</v>
      </c>
      <c r="BA1238" s="13">
        <v>1</v>
      </c>
      <c r="BB1238" s="175" t="s">
        <v>1547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1548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1549</v>
      </c>
      <c r="AZ1239" s="13">
        <v>0</v>
      </c>
      <c r="BA1239" s="13">
        <v>1</v>
      </c>
      <c r="BB1239" s="175" t="s">
        <v>1550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1551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1552</v>
      </c>
      <c r="AZ1240" s="13">
        <v>0</v>
      </c>
      <c r="BA1240" s="13">
        <v>1</v>
      </c>
      <c r="BB1240" s="175" t="s">
        <v>1553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1554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1555</v>
      </c>
      <c r="AZ1241" s="13">
        <v>0</v>
      </c>
      <c r="BA1241" s="13">
        <v>1</v>
      </c>
      <c r="BB1241" s="175" t="s">
        <v>1556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1557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1558</v>
      </c>
      <c r="AZ1242" s="13">
        <v>0</v>
      </c>
      <c r="BA1242" s="13">
        <v>1</v>
      </c>
      <c r="BB1242" s="175" t="s">
        <v>1559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1560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1" t="s">
        <v>1260</v>
      </c>
      <c r="AZ1243" s="13">
        <v>0</v>
      </c>
      <c r="BA1243" s="13">
        <v>1</v>
      </c>
      <c r="BB1243" s="175" t="s">
        <v>1261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62" t="s">
        <v>385</v>
      </c>
      <c r="E1244" s="163">
        <v>1</v>
      </c>
      <c r="F1244" s="163">
        <v>61011101</v>
      </c>
      <c r="G1244" s="164">
        <v>0</v>
      </c>
      <c r="H1244" s="164">
        <v>0</v>
      </c>
      <c r="I1244" s="163">
        <v>1</v>
      </c>
      <c r="J1244" s="163">
        <v>0</v>
      </c>
      <c r="K1244" s="164">
        <v>0</v>
      </c>
      <c r="L1244" s="164">
        <v>0</v>
      </c>
      <c r="M1244" s="164" t="s">
        <v>1561</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1562</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69051002</v>
      </c>
      <c r="D1245" s="162" t="s">
        <v>345</v>
      </c>
      <c r="E1245" s="163">
        <v>1</v>
      </c>
      <c r="F1245" s="163">
        <v>61011201</v>
      </c>
      <c r="G1245" s="164">
        <v>0</v>
      </c>
      <c r="H1245" s="164">
        <v>0</v>
      </c>
      <c r="I1245" s="163">
        <v>1</v>
      </c>
      <c r="J1245" s="163">
        <v>0</v>
      </c>
      <c r="K1245" s="164">
        <v>0</v>
      </c>
      <c r="L1245" s="164">
        <v>0</v>
      </c>
      <c r="M1245" s="164" t="s">
        <v>1563</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1564</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69051003</v>
      </c>
      <c r="D1246" s="162" t="s">
        <v>689</v>
      </c>
      <c r="E1246" s="163">
        <v>1</v>
      </c>
      <c r="F1246" s="163">
        <v>61011301</v>
      </c>
      <c r="G1246" s="164">
        <v>0</v>
      </c>
      <c r="H1246" s="164">
        <v>0</v>
      </c>
      <c r="I1246" s="163">
        <v>1</v>
      </c>
      <c r="J1246" s="163">
        <v>0</v>
      </c>
      <c r="K1246" s="164">
        <v>0</v>
      </c>
      <c r="L1246" s="164">
        <v>0</v>
      </c>
      <c r="M1246" s="164" t="s">
        <v>1565</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1566</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69051011</v>
      </c>
      <c r="D1247" s="162" t="s">
        <v>1567</v>
      </c>
      <c r="E1247" s="163">
        <v>1</v>
      </c>
      <c r="F1247" s="163">
        <v>61021401</v>
      </c>
      <c r="G1247" s="164">
        <v>0</v>
      </c>
      <c r="H1247" s="164">
        <v>0</v>
      </c>
      <c r="I1247" s="163">
        <v>1</v>
      </c>
      <c r="J1247" s="163">
        <v>0</v>
      </c>
      <c r="K1247" s="164">
        <v>0</v>
      </c>
      <c r="L1247" s="164">
        <v>0</v>
      </c>
      <c r="M1247" s="164" t="s">
        <v>1359</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1358</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69051012</v>
      </c>
      <c r="D1248" s="162" t="s">
        <v>1568</v>
      </c>
      <c r="E1248" s="163">
        <v>1</v>
      </c>
      <c r="F1248" s="163">
        <v>61021201</v>
      </c>
      <c r="G1248" s="164">
        <v>0</v>
      </c>
      <c r="H1248" s="164">
        <v>0</v>
      </c>
      <c r="I1248" s="163">
        <v>1</v>
      </c>
      <c r="J1248" s="163">
        <v>0</v>
      </c>
      <c r="K1248" s="164">
        <v>0</v>
      </c>
      <c r="L1248" s="164">
        <v>0</v>
      </c>
      <c r="M1248" s="164" t="s">
        <v>1361</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1360</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69051013</v>
      </c>
      <c r="D1249" s="162" t="s">
        <v>1569</v>
      </c>
      <c r="E1249" s="163">
        <v>1</v>
      </c>
      <c r="F1249" s="163">
        <v>61021301</v>
      </c>
      <c r="G1249" s="164">
        <v>0</v>
      </c>
      <c r="H1249" s="164">
        <v>0</v>
      </c>
      <c r="I1249" s="163">
        <v>1</v>
      </c>
      <c r="J1249" s="163">
        <v>0</v>
      </c>
      <c r="K1249" s="164">
        <v>0</v>
      </c>
      <c r="L1249" s="164">
        <v>0</v>
      </c>
      <c r="M1249" s="164" t="s">
        <v>1363</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1362</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69051014</v>
      </c>
      <c r="D1250" s="162" t="s">
        <v>1570</v>
      </c>
      <c r="E1250" s="163">
        <v>1</v>
      </c>
      <c r="F1250" s="163">
        <v>61021402</v>
      </c>
      <c r="G1250" s="164">
        <v>0</v>
      </c>
      <c r="H1250" s="164">
        <v>0</v>
      </c>
      <c r="I1250" s="163">
        <v>1</v>
      </c>
      <c r="J1250" s="163">
        <v>0</v>
      </c>
      <c r="K1250" s="164">
        <v>0</v>
      </c>
      <c r="L1250" s="164">
        <v>0</v>
      </c>
      <c r="M1250" s="164" t="s">
        <v>1365</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1364</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69051021</v>
      </c>
      <c r="D1251" s="162" t="s">
        <v>1571</v>
      </c>
      <c r="E1251" s="163">
        <v>1</v>
      </c>
      <c r="F1251" s="163">
        <v>61022101</v>
      </c>
      <c r="G1251" s="164">
        <v>0</v>
      </c>
      <c r="H1251" s="164">
        <v>0</v>
      </c>
      <c r="I1251" s="163">
        <v>1</v>
      </c>
      <c r="J1251" s="163">
        <v>0</v>
      </c>
      <c r="K1251" s="164">
        <v>0</v>
      </c>
      <c r="L1251" s="164">
        <v>0</v>
      </c>
      <c r="M1251" s="164" t="s">
        <v>1367</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1366</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4">
        <v>69051022</v>
      </c>
      <c r="D1252" s="162" t="s">
        <v>1572</v>
      </c>
      <c r="E1252" s="163">
        <v>1</v>
      </c>
      <c r="F1252" s="163">
        <v>61022201</v>
      </c>
      <c r="G1252" s="164">
        <v>0</v>
      </c>
      <c r="H1252" s="164">
        <v>0</v>
      </c>
      <c r="I1252" s="163">
        <v>1</v>
      </c>
      <c r="J1252" s="163">
        <v>0</v>
      </c>
      <c r="K1252" s="164">
        <v>0</v>
      </c>
      <c r="L1252" s="164">
        <v>0</v>
      </c>
      <c r="M1252" s="164" t="s">
        <v>1369</v>
      </c>
      <c r="N1252" s="164">
        <v>3</v>
      </c>
      <c r="O1252" s="164">
        <v>0</v>
      </c>
      <c r="P1252" s="164">
        <v>0</v>
      </c>
      <c r="Q1252" s="164">
        <v>0</v>
      </c>
      <c r="R1252" s="6">
        <v>0</v>
      </c>
      <c r="S1252" s="164">
        <v>0</v>
      </c>
      <c r="T1252" s="11">
        <v>1</v>
      </c>
      <c r="U1252" s="164">
        <v>0</v>
      </c>
      <c r="V1252" s="164">
        <v>0</v>
      </c>
      <c r="W1252" s="164">
        <v>0</v>
      </c>
      <c r="X1252" s="164">
        <v>0</v>
      </c>
      <c r="Y1252" s="164">
        <v>0</v>
      </c>
      <c r="Z1252" s="164">
        <v>0</v>
      </c>
      <c r="AA1252" s="164">
        <v>0</v>
      </c>
      <c r="AB1252" s="163">
        <v>0</v>
      </c>
      <c r="AC1252" s="164">
        <v>0</v>
      </c>
      <c r="AD1252" s="164">
        <v>0</v>
      </c>
      <c r="AE1252" s="164">
        <v>0</v>
      </c>
      <c r="AF1252" s="164">
        <v>0</v>
      </c>
      <c r="AG1252" s="164">
        <v>0</v>
      </c>
      <c r="AH1252" s="164">
        <v>0</v>
      </c>
      <c r="AI1252" s="6">
        <v>0</v>
      </c>
      <c r="AJ1252" s="164">
        <v>0</v>
      </c>
      <c r="AK1252" s="164">
        <v>0</v>
      </c>
      <c r="AL1252" s="164">
        <v>0</v>
      </c>
      <c r="AM1252" s="164">
        <v>0</v>
      </c>
      <c r="AN1252" s="164">
        <v>0</v>
      </c>
      <c r="AO1252" s="164">
        <v>0</v>
      </c>
      <c r="AP1252" s="164">
        <v>0</v>
      </c>
      <c r="AQ1252" s="164">
        <v>0</v>
      </c>
      <c r="AR1252" s="168">
        <v>0</v>
      </c>
      <c r="AS1252" s="164">
        <v>0</v>
      </c>
      <c r="AT1252" s="162">
        <v>0</v>
      </c>
      <c r="AU1252" s="164">
        <v>0</v>
      </c>
      <c r="AV1252" s="164">
        <v>0</v>
      </c>
      <c r="AW1252" s="164">
        <v>0</v>
      </c>
      <c r="AX1252" s="7" t="s">
        <v>158</v>
      </c>
      <c r="AY1252" s="164">
        <v>0</v>
      </c>
      <c r="AZ1252" s="169">
        <v>0</v>
      </c>
      <c r="BA1252" s="13">
        <v>1</v>
      </c>
      <c r="BB1252" s="162" t="s">
        <v>1368</v>
      </c>
      <c r="BC1252" s="164">
        <v>0</v>
      </c>
      <c r="BD1252" s="170">
        <v>0</v>
      </c>
      <c r="BE1252" s="6">
        <v>0</v>
      </c>
      <c r="BF1252" s="164">
        <v>0</v>
      </c>
      <c r="BG1252" s="164">
        <v>0</v>
      </c>
      <c r="BH1252" s="164">
        <v>0</v>
      </c>
      <c r="BI1252" s="9">
        <v>0</v>
      </c>
      <c r="BJ1252" s="6">
        <v>0</v>
      </c>
      <c r="BK1252" s="6">
        <v>0</v>
      </c>
      <c r="BL1252" s="6">
        <v>0</v>
      </c>
      <c r="BM1252" s="6">
        <v>0</v>
      </c>
      <c r="BN1252" s="6">
        <v>0</v>
      </c>
      <c r="BO1252" s="6">
        <v>0</v>
      </c>
    </row>
    <row r="1253" spans="3:67" ht="20.100000000000001" customHeight="1">
      <c r="C1253" s="14">
        <v>69051023</v>
      </c>
      <c r="D1253" s="162" t="s">
        <v>1573</v>
      </c>
      <c r="E1253" s="163">
        <v>1</v>
      </c>
      <c r="F1253" s="163">
        <v>61022301</v>
      </c>
      <c r="G1253" s="164">
        <v>0</v>
      </c>
      <c r="H1253" s="164">
        <v>0</v>
      </c>
      <c r="I1253" s="163">
        <v>1</v>
      </c>
      <c r="J1253" s="163">
        <v>0</v>
      </c>
      <c r="K1253" s="164">
        <v>0</v>
      </c>
      <c r="L1253" s="164">
        <v>0</v>
      </c>
      <c r="M1253" s="164" t="s">
        <v>1371</v>
      </c>
      <c r="N1253" s="164">
        <v>3</v>
      </c>
      <c r="O1253" s="164">
        <v>0</v>
      </c>
      <c r="P1253" s="164">
        <v>0</v>
      </c>
      <c r="Q1253" s="164">
        <v>0</v>
      </c>
      <c r="R1253" s="6">
        <v>0</v>
      </c>
      <c r="S1253" s="164">
        <v>0</v>
      </c>
      <c r="T1253" s="11">
        <v>1</v>
      </c>
      <c r="U1253" s="164">
        <v>0</v>
      </c>
      <c r="V1253" s="164">
        <v>0</v>
      </c>
      <c r="W1253" s="164">
        <v>0</v>
      </c>
      <c r="X1253" s="164">
        <v>0</v>
      </c>
      <c r="Y1253" s="164">
        <v>0</v>
      </c>
      <c r="Z1253" s="164">
        <v>0</v>
      </c>
      <c r="AA1253" s="164">
        <v>0</v>
      </c>
      <c r="AB1253" s="163">
        <v>0</v>
      </c>
      <c r="AC1253" s="164">
        <v>0</v>
      </c>
      <c r="AD1253" s="164">
        <v>0</v>
      </c>
      <c r="AE1253" s="164">
        <v>0</v>
      </c>
      <c r="AF1253" s="164">
        <v>0</v>
      </c>
      <c r="AG1253" s="164">
        <v>0</v>
      </c>
      <c r="AH1253" s="164">
        <v>0</v>
      </c>
      <c r="AI1253" s="6">
        <v>0</v>
      </c>
      <c r="AJ1253" s="164">
        <v>0</v>
      </c>
      <c r="AK1253" s="164">
        <v>0</v>
      </c>
      <c r="AL1253" s="164">
        <v>0</v>
      </c>
      <c r="AM1253" s="164">
        <v>0</v>
      </c>
      <c r="AN1253" s="164">
        <v>0</v>
      </c>
      <c r="AO1253" s="164">
        <v>0</v>
      </c>
      <c r="AP1253" s="164">
        <v>0</v>
      </c>
      <c r="AQ1253" s="164">
        <v>0</v>
      </c>
      <c r="AR1253" s="168">
        <v>0</v>
      </c>
      <c r="AS1253" s="164">
        <v>0</v>
      </c>
      <c r="AT1253" s="162">
        <v>0</v>
      </c>
      <c r="AU1253" s="164">
        <v>0</v>
      </c>
      <c r="AV1253" s="164">
        <v>0</v>
      </c>
      <c r="AW1253" s="164">
        <v>0</v>
      </c>
      <c r="AX1253" s="7" t="s">
        <v>158</v>
      </c>
      <c r="AY1253" s="164">
        <v>0</v>
      </c>
      <c r="AZ1253" s="169">
        <v>0</v>
      </c>
      <c r="BA1253" s="13">
        <v>1</v>
      </c>
      <c r="BB1253" s="162" t="s">
        <v>1370</v>
      </c>
      <c r="BC1253" s="164">
        <v>0</v>
      </c>
      <c r="BD1253" s="170">
        <v>0</v>
      </c>
      <c r="BE1253" s="6">
        <v>0</v>
      </c>
      <c r="BF1253" s="164">
        <v>0</v>
      </c>
      <c r="BG1253" s="164">
        <v>0</v>
      </c>
      <c r="BH1253" s="164">
        <v>0</v>
      </c>
      <c r="BI1253" s="9">
        <v>0</v>
      </c>
      <c r="BJ1253" s="6">
        <v>0</v>
      </c>
      <c r="BK1253" s="6">
        <v>0</v>
      </c>
      <c r="BL1253" s="6">
        <v>0</v>
      </c>
      <c r="BM1253" s="6">
        <v>0</v>
      </c>
      <c r="BN1253" s="6">
        <v>0</v>
      </c>
      <c r="BO1253" s="6">
        <v>0</v>
      </c>
    </row>
    <row r="1254" spans="3:67" ht="20.100000000000001" customHeight="1">
      <c r="C1254" s="14">
        <v>69051024</v>
      </c>
      <c r="D1254" s="162" t="s">
        <v>1574</v>
      </c>
      <c r="E1254" s="163">
        <v>1</v>
      </c>
      <c r="F1254" s="163">
        <v>61022401</v>
      </c>
      <c r="G1254" s="164">
        <v>0</v>
      </c>
      <c r="H1254" s="164">
        <v>0</v>
      </c>
      <c r="I1254" s="163">
        <v>1</v>
      </c>
      <c r="J1254" s="163">
        <v>0</v>
      </c>
      <c r="K1254" s="164">
        <v>0</v>
      </c>
      <c r="L1254" s="164">
        <v>0</v>
      </c>
      <c r="M1254" s="164" t="s">
        <v>1373</v>
      </c>
      <c r="N1254" s="164">
        <v>3</v>
      </c>
      <c r="O1254" s="164">
        <v>0</v>
      </c>
      <c r="P1254" s="164">
        <v>0</v>
      </c>
      <c r="Q1254" s="164">
        <v>0</v>
      </c>
      <c r="R1254" s="6">
        <v>0</v>
      </c>
      <c r="S1254" s="164">
        <v>0</v>
      </c>
      <c r="T1254" s="11">
        <v>1</v>
      </c>
      <c r="U1254" s="164">
        <v>0</v>
      </c>
      <c r="V1254" s="164">
        <v>0</v>
      </c>
      <c r="W1254" s="164">
        <v>0</v>
      </c>
      <c r="X1254" s="164">
        <v>0</v>
      </c>
      <c r="Y1254" s="164">
        <v>0</v>
      </c>
      <c r="Z1254" s="164">
        <v>0</v>
      </c>
      <c r="AA1254" s="164">
        <v>0</v>
      </c>
      <c r="AB1254" s="163">
        <v>0</v>
      </c>
      <c r="AC1254" s="164">
        <v>0</v>
      </c>
      <c r="AD1254" s="164">
        <v>0</v>
      </c>
      <c r="AE1254" s="164">
        <v>0</v>
      </c>
      <c r="AF1254" s="164">
        <v>0</v>
      </c>
      <c r="AG1254" s="164">
        <v>0</v>
      </c>
      <c r="AH1254" s="164">
        <v>0</v>
      </c>
      <c r="AI1254" s="6">
        <v>0</v>
      </c>
      <c r="AJ1254" s="164">
        <v>0</v>
      </c>
      <c r="AK1254" s="164">
        <v>0</v>
      </c>
      <c r="AL1254" s="164">
        <v>0</v>
      </c>
      <c r="AM1254" s="164">
        <v>0</v>
      </c>
      <c r="AN1254" s="164">
        <v>0</v>
      </c>
      <c r="AO1254" s="164">
        <v>0</v>
      </c>
      <c r="AP1254" s="164">
        <v>0</v>
      </c>
      <c r="AQ1254" s="164">
        <v>0</v>
      </c>
      <c r="AR1254" s="168">
        <v>0</v>
      </c>
      <c r="AS1254" s="164">
        <v>0</v>
      </c>
      <c r="AT1254" s="162">
        <v>0</v>
      </c>
      <c r="AU1254" s="164">
        <v>0</v>
      </c>
      <c r="AV1254" s="164">
        <v>0</v>
      </c>
      <c r="AW1254" s="164">
        <v>0</v>
      </c>
      <c r="AX1254" s="7" t="s">
        <v>158</v>
      </c>
      <c r="AY1254" s="164">
        <v>0</v>
      </c>
      <c r="AZ1254" s="169">
        <v>0</v>
      </c>
      <c r="BA1254" s="13">
        <v>1</v>
      </c>
      <c r="BB1254" s="162" t="s">
        <v>1372</v>
      </c>
      <c r="BC1254" s="164">
        <v>0</v>
      </c>
      <c r="BD1254" s="170">
        <v>0</v>
      </c>
      <c r="BE1254" s="6">
        <v>0</v>
      </c>
      <c r="BF1254" s="164">
        <v>0</v>
      </c>
      <c r="BG1254" s="164">
        <v>0</v>
      </c>
      <c r="BH1254" s="164">
        <v>0</v>
      </c>
      <c r="BI1254" s="9">
        <v>0</v>
      </c>
      <c r="BJ1254" s="6">
        <v>0</v>
      </c>
      <c r="BK1254" s="6">
        <v>0</v>
      </c>
      <c r="BL1254" s="6">
        <v>0</v>
      </c>
      <c r="BM1254" s="6">
        <v>0</v>
      </c>
      <c r="BN1254" s="6">
        <v>0</v>
      </c>
      <c r="BO1254" s="6">
        <v>0</v>
      </c>
    </row>
    <row r="1255" spans="3:67" ht="20.100000000000001" customHeight="1">
      <c r="C1255" s="14">
        <v>69051031</v>
      </c>
      <c r="D1255" s="162" t="s">
        <v>1575</v>
      </c>
      <c r="E1255" s="163">
        <v>1</v>
      </c>
      <c r="F1255" s="163">
        <v>61023101</v>
      </c>
      <c r="G1255" s="164">
        <v>0</v>
      </c>
      <c r="H1255" s="164">
        <v>0</v>
      </c>
      <c r="I1255" s="163">
        <v>1</v>
      </c>
      <c r="J1255" s="163">
        <v>0</v>
      </c>
      <c r="K1255" s="164">
        <v>0</v>
      </c>
      <c r="L1255" s="164">
        <v>0</v>
      </c>
      <c r="M1255" s="164" t="s">
        <v>1375</v>
      </c>
      <c r="N1255" s="164">
        <v>3</v>
      </c>
      <c r="O1255" s="164">
        <v>0</v>
      </c>
      <c r="P1255" s="164">
        <v>0</v>
      </c>
      <c r="Q1255" s="164">
        <v>0</v>
      </c>
      <c r="R1255" s="6">
        <v>0</v>
      </c>
      <c r="S1255" s="164">
        <v>0</v>
      </c>
      <c r="T1255" s="11">
        <v>1</v>
      </c>
      <c r="U1255" s="164">
        <v>0</v>
      </c>
      <c r="V1255" s="164">
        <v>0</v>
      </c>
      <c r="W1255" s="164">
        <v>0</v>
      </c>
      <c r="X1255" s="164">
        <v>0</v>
      </c>
      <c r="Y1255" s="164">
        <v>0</v>
      </c>
      <c r="Z1255" s="164">
        <v>0</v>
      </c>
      <c r="AA1255" s="164">
        <v>0</v>
      </c>
      <c r="AB1255" s="163">
        <v>0</v>
      </c>
      <c r="AC1255" s="164">
        <v>0</v>
      </c>
      <c r="AD1255" s="164">
        <v>0</v>
      </c>
      <c r="AE1255" s="164">
        <v>0</v>
      </c>
      <c r="AF1255" s="164">
        <v>0</v>
      </c>
      <c r="AG1255" s="164">
        <v>0</v>
      </c>
      <c r="AH1255" s="164">
        <v>0</v>
      </c>
      <c r="AI1255" s="6">
        <v>0</v>
      </c>
      <c r="AJ1255" s="164">
        <v>0</v>
      </c>
      <c r="AK1255" s="164">
        <v>0</v>
      </c>
      <c r="AL1255" s="164">
        <v>0</v>
      </c>
      <c r="AM1255" s="164">
        <v>0</v>
      </c>
      <c r="AN1255" s="164">
        <v>0</v>
      </c>
      <c r="AO1255" s="164">
        <v>0</v>
      </c>
      <c r="AP1255" s="164">
        <v>0</v>
      </c>
      <c r="AQ1255" s="164">
        <v>0</v>
      </c>
      <c r="AR1255" s="168">
        <v>0</v>
      </c>
      <c r="AS1255" s="164">
        <v>0</v>
      </c>
      <c r="AT1255" s="162">
        <v>0</v>
      </c>
      <c r="AU1255" s="164">
        <v>0</v>
      </c>
      <c r="AV1255" s="164">
        <v>0</v>
      </c>
      <c r="AW1255" s="164">
        <v>0</v>
      </c>
      <c r="AX1255" s="7" t="s">
        <v>158</v>
      </c>
      <c r="AY1255" s="164">
        <v>0</v>
      </c>
      <c r="AZ1255" s="169">
        <v>0</v>
      </c>
      <c r="BA1255" s="13">
        <v>1</v>
      </c>
      <c r="BB1255" s="162" t="s">
        <v>1374</v>
      </c>
      <c r="BC1255" s="164">
        <v>0</v>
      </c>
      <c r="BD1255" s="170">
        <v>0</v>
      </c>
      <c r="BE1255" s="6">
        <v>0</v>
      </c>
      <c r="BF1255" s="164">
        <v>0</v>
      </c>
      <c r="BG1255" s="164">
        <v>0</v>
      </c>
      <c r="BH1255" s="164">
        <v>0</v>
      </c>
      <c r="BI1255" s="9">
        <v>0</v>
      </c>
      <c r="BJ1255" s="6">
        <v>0</v>
      </c>
      <c r="BK1255" s="6">
        <v>0</v>
      </c>
      <c r="BL1255" s="6">
        <v>0</v>
      </c>
      <c r="BM1255" s="6">
        <v>0</v>
      </c>
      <c r="BN1255" s="6">
        <v>0</v>
      </c>
      <c r="BO1255" s="6">
        <v>0</v>
      </c>
    </row>
    <row r="1256" spans="3:67" ht="20.100000000000001" customHeight="1">
      <c r="C1256" s="14">
        <v>69051032</v>
      </c>
      <c r="D1256" s="162" t="s">
        <v>1576</v>
      </c>
      <c r="E1256" s="163">
        <v>1</v>
      </c>
      <c r="F1256" s="163">
        <v>61023201</v>
      </c>
      <c r="G1256" s="164">
        <v>0</v>
      </c>
      <c r="H1256" s="164">
        <v>0</v>
      </c>
      <c r="I1256" s="163">
        <v>1</v>
      </c>
      <c r="J1256" s="163">
        <v>0</v>
      </c>
      <c r="K1256" s="164">
        <v>0</v>
      </c>
      <c r="L1256" s="164">
        <v>0</v>
      </c>
      <c r="M1256" s="164" t="s">
        <v>1377</v>
      </c>
      <c r="N1256" s="164">
        <v>3</v>
      </c>
      <c r="O1256" s="164">
        <v>0</v>
      </c>
      <c r="P1256" s="164">
        <v>0</v>
      </c>
      <c r="Q1256" s="164">
        <v>0</v>
      </c>
      <c r="R1256" s="6">
        <v>0</v>
      </c>
      <c r="S1256" s="164">
        <v>0</v>
      </c>
      <c r="T1256" s="11">
        <v>1</v>
      </c>
      <c r="U1256" s="164">
        <v>0</v>
      </c>
      <c r="V1256" s="164">
        <v>0</v>
      </c>
      <c r="W1256" s="164">
        <v>0</v>
      </c>
      <c r="X1256" s="164">
        <v>0</v>
      </c>
      <c r="Y1256" s="164">
        <v>0</v>
      </c>
      <c r="Z1256" s="164">
        <v>0</v>
      </c>
      <c r="AA1256" s="164">
        <v>0</v>
      </c>
      <c r="AB1256" s="163">
        <v>0</v>
      </c>
      <c r="AC1256" s="164">
        <v>0</v>
      </c>
      <c r="AD1256" s="164">
        <v>0</v>
      </c>
      <c r="AE1256" s="164">
        <v>0</v>
      </c>
      <c r="AF1256" s="164">
        <v>0</v>
      </c>
      <c r="AG1256" s="164">
        <v>0</v>
      </c>
      <c r="AH1256" s="164">
        <v>0</v>
      </c>
      <c r="AI1256" s="6">
        <v>0</v>
      </c>
      <c r="AJ1256" s="164">
        <v>0</v>
      </c>
      <c r="AK1256" s="164">
        <v>0</v>
      </c>
      <c r="AL1256" s="164">
        <v>0</v>
      </c>
      <c r="AM1256" s="164">
        <v>0</v>
      </c>
      <c r="AN1256" s="164">
        <v>0</v>
      </c>
      <c r="AO1256" s="164">
        <v>0</v>
      </c>
      <c r="AP1256" s="164">
        <v>0</v>
      </c>
      <c r="AQ1256" s="164">
        <v>0</v>
      </c>
      <c r="AR1256" s="168">
        <v>0</v>
      </c>
      <c r="AS1256" s="164">
        <v>0</v>
      </c>
      <c r="AT1256" s="162">
        <v>0</v>
      </c>
      <c r="AU1256" s="164">
        <v>0</v>
      </c>
      <c r="AV1256" s="164">
        <v>0</v>
      </c>
      <c r="AW1256" s="164">
        <v>0</v>
      </c>
      <c r="AX1256" s="7" t="s">
        <v>158</v>
      </c>
      <c r="AY1256" s="164">
        <v>0</v>
      </c>
      <c r="AZ1256" s="169">
        <v>0</v>
      </c>
      <c r="BA1256" s="13">
        <v>1</v>
      </c>
      <c r="BB1256" s="162" t="s">
        <v>1376</v>
      </c>
      <c r="BC1256" s="164">
        <v>0</v>
      </c>
      <c r="BD1256" s="170">
        <v>0</v>
      </c>
      <c r="BE1256" s="6">
        <v>0</v>
      </c>
      <c r="BF1256" s="164">
        <v>0</v>
      </c>
      <c r="BG1256" s="164">
        <v>0</v>
      </c>
      <c r="BH1256" s="164">
        <v>0</v>
      </c>
      <c r="BI1256" s="9">
        <v>0</v>
      </c>
      <c r="BJ1256" s="6">
        <v>0</v>
      </c>
      <c r="BK1256" s="6">
        <v>0</v>
      </c>
      <c r="BL1256" s="6">
        <v>0</v>
      </c>
      <c r="BM1256" s="6">
        <v>0</v>
      </c>
      <c r="BN1256" s="6">
        <v>0</v>
      </c>
      <c r="BO1256" s="6">
        <v>0</v>
      </c>
    </row>
    <row r="1257" spans="3:67" ht="20.100000000000001" customHeight="1">
      <c r="C1257" s="14">
        <v>69051033</v>
      </c>
      <c r="D1257" s="162" t="s">
        <v>1577</v>
      </c>
      <c r="E1257" s="163">
        <v>1</v>
      </c>
      <c r="F1257" s="163">
        <v>61023301</v>
      </c>
      <c r="G1257" s="164">
        <v>0</v>
      </c>
      <c r="H1257" s="164">
        <v>0</v>
      </c>
      <c r="I1257" s="163">
        <v>1</v>
      </c>
      <c r="J1257" s="163">
        <v>0</v>
      </c>
      <c r="K1257" s="164">
        <v>0</v>
      </c>
      <c r="L1257" s="164">
        <v>0</v>
      </c>
      <c r="M1257" s="164" t="s">
        <v>1379</v>
      </c>
      <c r="N1257" s="164">
        <v>3</v>
      </c>
      <c r="O1257" s="164">
        <v>0</v>
      </c>
      <c r="P1257" s="164">
        <v>0</v>
      </c>
      <c r="Q1257" s="164">
        <v>0</v>
      </c>
      <c r="R1257" s="6">
        <v>0</v>
      </c>
      <c r="S1257" s="164">
        <v>0</v>
      </c>
      <c r="T1257" s="11">
        <v>1</v>
      </c>
      <c r="U1257" s="164">
        <v>0</v>
      </c>
      <c r="V1257" s="164">
        <v>0</v>
      </c>
      <c r="W1257" s="164">
        <v>0</v>
      </c>
      <c r="X1257" s="164">
        <v>0</v>
      </c>
      <c r="Y1257" s="164">
        <v>0</v>
      </c>
      <c r="Z1257" s="164">
        <v>0</v>
      </c>
      <c r="AA1257" s="164">
        <v>0</v>
      </c>
      <c r="AB1257" s="163">
        <v>0</v>
      </c>
      <c r="AC1257" s="164">
        <v>0</v>
      </c>
      <c r="AD1257" s="164">
        <v>0</v>
      </c>
      <c r="AE1257" s="164">
        <v>0</v>
      </c>
      <c r="AF1257" s="164">
        <v>0</v>
      </c>
      <c r="AG1257" s="164">
        <v>0</v>
      </c>
      <c r="AH1257" s="164">
        <v>0</v>
      </c>
      <c r="AI1257" s="6">
        <v>0</v>
      </c>
      <c r="AJ1257" s="164">
        <v>0</v>
      </c>
      <c r="AK1257" s="164">
        <v>0</v>
      </c>
      <c r="AL1257" s="164">
        <v>0</v>
      </c>
      <c r="AM1257" s="164">
        <v>0</v>
      </c>
      <c r="AN1257" s="164">
        <v>0</v>
      </c>
      <c r="AO1257" s="164">
        <v>0</v>
      </c>
      <c r="AP1257" s="164">
        <v>0</v>
      </c>
      <c r="AQ1257" s="164">
        <v>0</v>
      </c>
      <c r="AR1257" s="168">
        <v>0</v>
      </c>
      <c r="AS1257" s="164">
        <v>0</v>
      </c>
      <c r="AT1257" s="162">
        <v>0</v>
      </c>
      <c r="AU1257" s="164">
        <v>0</v>
      </c>
      <c r="AV1257" s="164">
        <v>0</v>
      </c>
      <c r="AW1257" s="164">
        <v>0</v>
      </c>
      <c r="AX1257" s="7" t="s">
        <v>158</v>
      </c>
      <c r="AY1257" s="164">
        <v>0</v>
      </c>
      <c r="AZ1257" s="169">
        <v>0</v>
      </c>
      <c r="BA1257" s="13">
        <v>1</v>
      </c>
      <c r="BB1257" s="162" t="s">
        <v>1378</v>
      </c>
      <c r="BC1257" s="164">
        <v>0</v>
      </c>
      <c r="BD1257" s="170">
        <v>0</v>
      </c>
      <c r="BE1257" s="6">
        <v>0</v>
      </c>
      <c r="BF1257" s="164">
        <v>0</v>
      </c>
      <c r="BG1257" s="164">
        <v>0</v>
      </c>
      <c r="BH1257" s="164">
        <v>0</v>
      </c>
      <c r="BI1257" s="9">
        <v>0</v>
      </c>
      <c r="BJ1257" s="6">
        <v>0</v>
      </c>
      <c r="BK1257" s="6">
        <v>0</v>
      </c>
      <c r="BL1257" s="6">
        <v>0</v>
      </c>
      <c r="BM1257" s="6">
        <v>0</v>
      </c>
      <c r="BN1257" s="6">
        <v>0</v>
      </c>
      <c r="BO1257" s="6">
        <v>0</v>
      </c>
    </row>
    <row r="1258" spans="3:67" ht="20.100000000000001" customHeight="1">
      <c r="C1258" s="14">
        <v>69051034</v>
      </c>
      <c r="D1258" s="162" t="s">
        <v>1578</v>
      </c>
      <c r="E1258" s="163">
        <v>1</v>
      </c>
      <c r="F1258" s="163">
        <v>61023401</v>
      </c>
      <c r="G1258" s="164">
        <v>0</v>
      </c>
      <c r="H1258" s="164">
        <v>0</v>
      </c>
      <c r="I1258" s="163">
        <v>1</v>
      </c>
      <c r="J1258" s="163">
        <v>0</v>
      </c>
      <c r="K1258" s="164">
        <v>0</v>
      </c>
      <c r="L1258" s="164">
        <v>0</v>
      </c>
      <c r="M1258" s="164" t="s">
        <v>1381</v>
      </c>
      <c r="N1258" s="164">
        <v>3</v>
      </c>
      <c r="O1258" s="164">
        <v>0</v>
      </c>
      <c r="P1258" s="164">
        <v>0</v>
      </c>
      <c r="Q1258" s="164">
        <v>0</v>
      </c>
      <c r="R1258" s="6">
        <v>0</v>
      </c>
      <c r="S1258" s="164">
        <v>0</v>
      </c>
      <c r="T1258" s="11">
        <v>1</v>
      </c>
      <c r="U1258" s="164">
        <v>0</v>
      </c>
      <c r="V1258" s="164">
        <v>0</v>
      </c>
      <c r="W1258" s="164">
        <v>0</v>
      </c>
      <c r="X1258" s="164">
        <v>0</v>
      </c>
      <c r="Y1258" s="164">
        <v>0</v>
      </c>
      <c r="Z1258" s="164">
        <v>0</v>
      </c>
      <c r="AA1258" s="164">
        <v>0</v>
      </c>
      <c r="AB1258" s="163">
        <v>0</v>
      </c>
      <c r="AC1258" s="164">
        <v>0</v>
      </c>
      <c r="AD1258" s="164">
        <v>0</v>
      </c>
      <c r="AE1258" s="164">
        <v>0</v>
      </c>
      <c r="AF1258" s="164">
        <v>0</v>
      </c>
      <c r="AG1258" s="164">
        <v>0</v>
      </c>
      <c r="AH1258" s="164">
        <v>0</v>
      </c>
      <c r="AI1258" s="6">
        <v>0</v>
      </c>
      <c r="AJ1258" s="164">
        <v>0</v>
      </c>
      <c r="AK1258" s="164">
        <v>0</v>
      </c>
      <c r="AL1258" s="164">
        <v>0</v>
      </c>
      <c r="AM1258" s="164">
        <v>0</v>
      </c>
      <c r="AN1258" s="164">
        <v>0</v>
      </c>
      <c r="AO1258" s="164">
        <v>0</v>
      </c>
      <c r="AP1258" s="164">
        <v>0</v>
      </c>
      <c r="AQ1258" s="164">
        <v>0</v>
      </c>
      <c r="AR1258" s="168">
        <v>0</v>
      </c>
      <c r="AS1258" s="164">
        <v>0</v>
      </c>
      <c r="AT1258" s="162">
        <v>0</v>
      </c>
      <c r="AU1258" s="164">
        <v>0</v>
      </c>
      <c r="AV1258" s="164">
        <v>0</v>
      </c>
      <c r="AW1258" s="164">
        <v>0</v>
      </c>
      <c r="AX1258" s="7" t="s">
        <v>158</v>
      </c>
      <c r="AY1258" s="164">
        <v>0</v>
      </c>
      <c r="AZ1258" s="169">
        <v>0</v>
      </c>
      <c r="BA1258" s="13">
        <v>1</v>
      </c>
      <c r="BB1258" s="162" t="s">
        <v>1380</v>
      </c>
      <c r="BC1258" s="164">
        <v>0</v>
      </c>
      <c r="BD1258" s="170">
        <v>0</v>
      </c>
      <c r="BE1258" s="6">
        <v>0</v>
      </c>
      <c r="BF1258" s="164">
        <v>0</v>
      </c>
      <c r="BG1258" s="164">
        <v>0</v>
      </c>
      <c r="BH1258" s="164">
        <v>0</v>
      </c>
      <c r="BI1258" s="9">
        <v>0</v>
      </c>
      <c r="BJ1258" s="6">
        <v>0</v>
      </c>
      <c r="BK1258" s="6">
        <v>0</v>
      </c>
      <c r="BL1258" s="6">
        <v>0</v>
      </c>
      <c r="BM1258" s="6">
        <v>0</v>
      </c>
      <c r="BN1258" s="6">
        <v>0</v>
      </c>
      <c r="BO1258" s="6">
        <v>0</v>
      </c>
    </row>
    <row r="1259" spans="3:67" ht="20.100000000000001" customHeight="1">
      <c r="C1259" s="14">
        <v>69052001</v>
      </c>
      <c r="D1259" s="162" t="s">
        <v>1579</v>
      </c>
      <c r="E1259" s="163">
        <v>1</v>
      </c>
      <c r="F1259" s="163">
        <v>62011101</v>
      </c>
      <c r="G1259" s="164">
        <v>0</v>
      </c>
      <c r="H1259" s="164">
        <v>0</v>
      </c>
      <c r="I1259" s="163">
        <v>1</v>
      </c>
      <c r="J1259" s="163">
        <v>0</v>
      </c>
      <c r="K1259" s="164">
        <v>0</v>
      </c>
      <c r="L1259" s="164">
        <v>0</v>
      </c>
      <c r="M1259" s="164" t="s">
        <v>1580</v>
      </c>
      <c r="N1259" s="164">
        <v>3</v>
      </c>
      <c r="O1259" s="164">
        <v>0</v>
      </c>
      <c r="P1259" s="164">
        <v>0</v>
      </c>
      <c r="Q1259" s="164">
        <v>0</v>
      </c>
      <c r="R1259" s="6">
        <v>0</v>
      </c>
      <c r="S1259" s="164">
        <v>0</v>
      </c>
      <c r="T1259" s="11">
        <v>1</v>
      </c>
      <c r="U1259" s="164">
        <v>0</v>
      </c>
      <c r="V1259" s="164">
        <v>0</v>
      </c>
      <c r="W1259" s="164">
        <v>0</v>
      </c>
      <c r="X1259" s="164">
        <v>0</v>
      </c>
      <c r="Y1259" s="164">
        <v>0</v>
      </c>
      <c r="Z1259" s="164">
        <v>0</v>
      </c>
      <c r="AA1259" s="164">
        <v>0</v>
      </c>
      <c r="AB1259" s="163">
        <v>0</v>
      </c>
      <c r="AC1259" s="164">
        <v>0</v>
      </c>
      <c r="AD1259" s="164">
        <v>0</v>
      </c>
      <c r="AE1259" s="164">
        <v>0</v>
      </c>
      <c r="AF1259" s="164">
        <v>0</v>
      </c>
      <c r="AG1259" s="164">
        <v>0</v>
      </c>
      <c r="AH1259" s="164">
        <v>0</v>
      </c>
      <c r="AI1259" s="6">
        <v>0</v>
      </c>
      <c r="AJ1259" s="164">
        <v>0</v>
      </c>
      <c r="AK1259" s="164">
        <v>0</v>
      </c>
      <c r="AL1259" s="164">
        <v>0</v>
      </c>
      <c r="AM1259" s="164">
        <v>0</v>
      </c>
      <c r="AN1259" s="164">
        <v>0</v>
      </c>
      <c r="AO1259" s="164">
        <v>0</v>
      </c>
      <c r="AP1259" s="164">
        <v>0</v>
      </c>
      <c r="AQ1259" s="164">
        <v>0</v>
      </c>
      <c r="AR1259" s="168">
        <v>0</v>
      </c>
      <c r="AS1259" s="164">
        <v>0</v>
      </c>
      <c r="AT1259" s="162">
        <v>0</v>
      </c>
      <c r="AU1259" s="164">
        <v>0</v>
      </c>
      <c r="AV1259" s="164">
        <v>0</v>
      </c>
      <c r="AW1259" s="164">
        <v>0</v>
      </c>
      <c r="AX1259" s="7" t="s">
        <v>158</v>
      </c>
      <c r="AY1259" s="164">
        <v>0</v>
      </c>
      <c r="AZ1259" s="169">
        <v>0</v>
      </c>
      <c r="BA1259" s="13">
        <v>1</v>
      </c>
      <c r="BB1259" s="162" t="s">
        <v>1581</v>
      </c>
      <c r="BC1259" s="164">
        <v>0</v>
      </c>
      <c r="BD1259" s="170">
        <v>0</v>
      </c>
      <c r="BE1259" s="6">
        <v>0</v>
      </c>
      <c r="BF1259" s="164">
        <v>0</v>
      </c>
      <c r="BG1259" s="164">
        <v>0</v>
      </c>
      <c r="BH1259" s="164">
        <v>0</v>
      </c>
      <c r="BI1259" s="9">
        <v>0</v>
      </c>
      <c r="BJ1259" s="6">
        <v>0</v>
      </c>
      <c r="BK1259" s="6">
        <v>0</v>
      </c>
      <c r="BL1259" s="6">
        <v>0</v>
      </c>
      <c r="BM1259" s="6">
        <v>0</v>
      </c>
      <c r="BN1259" s="6">
        <v>0</v>
      </c>
      <c r="BO1259" s="6">
        <v>0</v>
      </c>
    </row>
    <row r="1260" spans="3:67" ht="20.100000000000001" customHeight="1">
      <c r="C1260" s="14">
        <v>69052002</v>
      </c>
      <c r="D1260" s="162" t="s">
        <v>1582</v>
      </c>
      <c r="E1260" s="163">
        <v>1</v>
      </c>
      <c r="F1260" s="163">
        <v>62011201</v>
      </c>
      <c r="G1260" s="164">
        <v>0</v>
      </c>
      <c r="H1260" s="164">
        <v>0</v>
      </c>
      <c r="I1260" s="163">
        <v>1</v>
      </c>
      <c r="J1260" s="163">
        <v>0</v>
      </c>
      <c r="K1260" s="164">
        <v>0</v>
      </c>
      <c r="L1260" s="164">
        <v>0</v>
      </c>
      <c r="M1260" s="164" t="s">
        <v>1583</v>
      </c>
      <c r="N1260" s="164">
        <v>3</v>
      </c>
      <c r="O1260" s="164">
        <v>0</v>
      </c>
      <c r="P1260" s="164">
        <v>0</v>
      </c>
      <c r="Q1260" s="164">
        <v>0</v>
      </c>
      <c r="R1260" s="6">
        <v>0</v>
      </c>
      <c r="S1260" s="164">
        <v>0</v>
      </c>
      <c r="T1260" s="11">
        <v>1</v>
      </c>
      <c r="U1260" s="164">
        <v>0</v>
      </c>
      <c r="V1260" s="164">
        <v>0</v>
      </c>
      <c r="W1260" s="164">
        <v>0</v>
      </c>
      <c r="X1260" s="164">
        <v>0</v>
      </c>
      <c r="Y1260" s="164">
        <v>0</v>
      </c>
      <c r="Z1260" s="164">
        <v>0</v>
      </c>
      <c r="AA1260" s="164">
        <v>0</v>
      </c>
      <c r="AB1260" s="163">
        <v>0</v>
      </c>
      <c r="AC1260" s="164">
        <v>0</v>
      </c>
      <c r="AD1260" s="164">
        <v>0</v>
      </c>
      <c r="AE1260" s="164">
        <v>0</v>
      </c>
      <c r="AF1260" s="164">
        <v>0</v>
      </c>
      <c r="AG1260" s="164">
        <v>0</v>
      </c>
      <c r="AH1260" s="164">
        <v>0</v>
      </c>
      <c r="AI1260" s="6">
        <v>0</v>
      </c>
      <c r="AJ1260" s="164">
        <v>0</v>
      </c>
      <c r="AK1260" s="164">
        <v>0</v>
      </c>
      <c r="AL1260" s="164">
        <v>0</v>
      </c>
      <c r="AM1260" s="164">
        <v>0</v>
      </c>
      <c r="AN1260" s="164">
        <v>0</v>
      </c>
      <c r="AO1260" s="164">
        <v>0</v>
      </c>
      <c r="AP1260" s="164">
        <v>0</v>
      </c>
      <c r="AQ1260" s="164">
        <v>0</v>
      </c>
      <c r="AR1260" s="168">
        <v>0</v>
      </c>
      <c r="AS1260" s="164">
        <v>0</v>
      </c>
      <c r="AT1260" s="162">
        <v>0</v>
      </c>
      <c r="AU1260" s="164">
        <v>0</v>
      </c>
      <c r="AV1260" s="164">
        <v>0</v>
      </c>
      <c r="AW1260" s="164">
        <v>0</v>
      </c>
      <c r="AX1260" s="7" t="s">
        <v>158</v>
      </c>
      <c r="AY1260" s="164">
        <v>0</v>
      </c>
      <c r="AZ1260" s="169">
        <v>0</v>
      </c>
      <c r="BA1260" s="13">
        <v>1</v>
      </c>
      <c r="BB1260" s="162" t="s">
        <v>1584</v>
      </c>
      <c r="BC1260" s="164">
        <v>0</v>
      </c>
      <c r="BD1260" s="170">
        <v>0</v>
      </c>
      <c r="BE1260" s="6">
        <v>0</v>
      </c>
      <c r="BF1260" s="164">
        <v>0</v>
      </c>
      <c r="BG1260" s="164">
        <v>0</v>
      </c>
      <c r="BH1260" s="164">
        <v>0</v>
      </c>
      <c r="BI1260" s="9">
        <v>0</v>
      </c>
      <c r="BJ1260" s="6">
        <v>0</v>
      </c>
      <c r="BK1260" s="6">
        <v>0</v>
      </c>
      <c r="BL1260" s="6">
        <v>0</v>
      </c>
      <c r="BM1260" s="6">
        <v>0</v>
      </c>
      <c r="BN1260" s="6">
        <v>0</v>
      </c>
      <c r="BO1260" s="6">
        <v>0</v>
      </c>
    </row>
    <row r="1261" spans="3:67" ht="20.100000000000001" customHeight="1">
      <c r="C1261" s="14">
        <v>69052003</v>
      </c>
      <c r="D1261" s="162" t="s">
        <v>1585</v>
      </c>
      <c r="E1261" s="163">
        <v>1</v>
      </c>
      <c r="F1261" s="163">
        <v>62011301</v>
      </c>
      <c r="G1261" s="164">
        <v>0</v>
      </c>
      <c r="H1261" s="164">
        <v>0</v>
      </c>
      <c r="I1261" s="163">
        <v>1</v>
      </c>
      <c r="J1261" s="163">
        <v>0</v>
      </c>
      <c r="K1261" s="164">
        <v>0</v>
      </c>
      <c r="L1261" s="164">
        <v>0</v>
      </c>
      <c r="M1261" s="164" t="s">
        <v>1586</v>
      </c>
      <c r="N1261" s="164">
        <v>3</v>
      </c>
      <c r="O1261" s="164">
        <v>0</v>
      </c>
      <c r="P1261" s="164">
        <v>0</v>
      </c>
      <c r="Q1261" s="164">
        <v>0</v>
      </c>
      <c r="R1261" s="6">
        <v>0</v>
      </c>
      <c r="S1261" s="164">
        <v>0</v>
      </c>
      <c r="T1261" s="11">
        <v>1</v>
      </c>
      <c r="U1261" s="164">
        <v>0</v>
      </c>
      <c r="V1261" s="164">
        <v>0</v>
      </c>
      <c r="W1261" s="164">
        <v>0</v>
      </c>
      <c r="X1261" s="164">
        <v>0</v>
      </c>
      <c r="Y1261" s="164">
        <v>0</v>
      </c>
      <c r="Z1261" s="164">
        <v>0</v>
      </c>
      <c r="AA1261" s="164">
        <v>0</v>
      </c>
      <c r="AB1261" s="163">
        <v>0</v>
      </c>
      <c r="AC1261" s="164">
        <v>0</v>
      </c>
      <c r="AD1261" s="164">
        <v>0</v>
      </c>
      <c r="AE1261" s="164">
        <v>0</v>
      </c>
      <c r="AF1261" s="164">
        <v>0</v>
      </c>
      <c r="AG1261" s="164">
        <v>0</v>
      </c>
      <c r="AH1261" s="164">
        <v>0</v>
      </c>
      <c r="AI1261" s="6">
        <v>0</v>
      </c>
      <c r="AJ1261" s="164">
        <v>0</v>
      </c>
      <c r="AK1261" s="164">
        <v>0</v>
      </c>
      <c r="AL1261" s="164">
        <v>0</v>
      </c>
      <c r="AM1261" s="164">
        <v>0</v>
      </c>
      <c r="AN1261" s="164">
        <v>0</v>
      </c>
      <c r="AO1261" s="164">
        <v>0</v>
      </c>
      <c r="AP1261" s="164">
        <v>0</v>
      </c>
      <c r="AQ1261" s="164">
        <v>0</v>
      </c>
      <c r="AR1261" s="168">
        <v>0</v>
      </c>
      <c r="AS1261" s="164">
        <v>0</v>
      </c>
      <c r="AT1261" s="162">
        <v>0</v>
      </c>
      <c r="AU1261" s="164">
        <v>0</v>
      </c>
      <c r="AV1261" s="164">
        <v>0</v>
      </c>
      <c r="AW1261" s="164">
        <v>0</v>
      </c>
      <c r="AX1261" s="7" t="s">
        <v>158</v>
      </c>
      <c r="AY1261" s="164">
        <v>0</v>
      </c>
      <c r="AZ1261" s="169">
        <v>0</v>
      </c>
      <c r="BA1261" s="13">
        <v>1</v>
      </c>
      <c r="BB1261" s="162" t="s">
        <v>1587</v>
      </c>
      <c r="BC1261" s="164">
        <v>0</v>
      </c>
      <c r="BD1261" s="170">
        <v>0</v>
      </c>
      <c r="BE1261" s="6">
        <v>0</v>
      </c>
      <c r="BF1261" s="164">
        <v>0</v>
      </c>
      <c r="BG1261" s="164">
        <v>0</v>
      </c>
      <c r="BH1261" s="164">
        <v>0</v>
      </c>
      <c r="BI1261" s="9">
        <v>0</v>
      </c>
      <c r="BJ1261" s="6">
        <v>0</v>
      </c>
      <c r="BK1261" s="6">
        <v>0</v>
      </c>
      <c r="BL1261" s="6">
        <v>0</v>
      </c>
      <c r="BM1261" s="6">
        <v>0</v>
      </c>
      <c r="BN1261" s="6">
        <v>0</v>
      </c>
      <c r="BO1261" s="6">
        <v>0</v>
      </c>
    </row>
    <row r="1262" spans="3:67" ht="20.100000000000001" customHeight="1">
      <c r="C1262" s="14">
        <v>69052011</v>
      </c>
      <c r="D1262" s="162" t="s">
        <v>1588</v>
      </c>
      <c r="E1262" s="163">
        <v>1</v>
      </c>
      <c r="F1262" s="163">
        <v>61021101</v>
      </c>
      <c r="G1262" s="164">
        <v>0</v>
      </c>
      <c r="H1262" s="164">
        <v>0</v>
      </c>
      <c r="I1262" s="163">
        <v>1</v>
      </c>
      <c r="J1262" s="163">
        <v>0</v>
      </c>
      <c r="K1262" s="164">
        <v>0</v>
      </c>
      <c r="L1262" s="164">
        <v>0</v>
      </c>
      <c r="M1262" s="164" t="s">
        <v>1393</v>
      </c>
      <c r="N1262" s="164">
        <v>3</v>
      </c>
      <c r="O1262" s="164">
        <v>0</v>
      </c>
      <c r="P1262" s="164">
        <v>0</v>
      </c>
      <c r="Q1262" s="164">
        <v>0</v>
      </c>
      <c r="R1262" s="6">
        <v>0</v>
      </c>
      <c r="S1262" s="164">
        <v>0</v>
      </c>
      <c r="T1262" s="11">
        <v>1</v>
      </c>
      <c r="U1262" s="164">
        <v>0</v>
      </c>
      <c r="V1262" s="164">
        <v>0</v>
      </c>
      <c r="W1262" s="164">
        <v>0</v>
      </c>
      <c r="X1262" s="164">
        <v>0</v>
      </c>
      <c r="Y1262" s="164">
        <v>0</v>
      </c>
      <c r="Z1262" s="164">
        <v>0</v>
      </c>
      <c r="AA1262" s="164">
        <v>0</v>
      </c>
      <c r="AB1262" s="163">
        <v>0</v>
      </c>
      <c r="AC1262" s="164">
        <v>0</v>
      </c>
      <c r="AD1262" s="164">
        <v>0</v>
      </c>
      <c r="AE1262" s="164">
        <v>0</v>
      </c>
      <c r="AF1262" s="164">
        <v>0</v>
      </c>
      <c r="AG1262" s="164">
        <v>0</v>
      </c>
      <c r="AH1262" s="164">
        <v>0</v>
      </c>
      <c r="AI1262" s="6">
        <v>0</v>
      </c>
      <c r="AJ1262" s="164">
        <v>0</v>
      </c>
      <c r="AK1262" s="164">
        <v>0</v>
      </c>
      <c r="AL1262" s="164">
        <v>0</v>
      </c>
      <c r="AM1262" s="164">
        <v>0</v>
      </c>
      <c r="AN1262" s="164">
        <v>0</v>
      </c>
      <c r="AO1262" s="164">
        <v>0</v>
      </c>
      <c r="AP1262" s="164">
        <v>0</v>
      </c>
      <c r="AQ1262" s="164">
        <v>0</v>
      </c>
      <c r="AR1262" s="168">
        <v>0</v>
      </c>
      <c r="AS1262" s="164">
        <v>0</v>
      </c>
      <c r="AT1262" s="162">
        <v>0</v>
      </c>
      <c r="AU1262" s="164">
        <v>0</v>
      </c>
      <c r="AV1262" s="164">
        <v>0</v>
      </c>
      <c r="AW1262" s="164">
        <v>0</v>
      </c>
      <c r="AX1262" s="7" t="s">
        <v>158</v>
      </c>
      <c r="AY1262" s="164">
        <v>0</v>
      </c>
      <c r="AZ1262" s="169">
        <v>0</v>
      </c>
      <c r="BA1262" s="13">
        <v>1</v>
      </c>
      <c r="BB1262" s="162" t="s">
        <v>1392</v>
      </c>
      <c r="BC1262" s="164">
        <v>0</v>
      </c>
      <c r="BD1262" s="170">
        <v>0</v>
      </c>
      <c r="BE1262" s="6">
        <v>0</v>
      </c>
      <c r="BF1262" s="164">
        <v>0</v>
      </c>
      <c r="BG1262" s="164">
        <v>0</v>
      </c>
      <c r="BH1262" s="164">
        <v>0</v>
      </c>
      <c r="BI1262" s="9">
        <v>0</v>
      </c>
      <c r="BJ1262" s="6">
        <v>0</v>
      </c>
      <c r="BK1262" s="6">
        <v>0</v>
      </c>
      <c r="BL1262" s="6">
        <v>0</v>
      </c>
      <c r="BM1262" s="6">
        <v>0</v>
      </c>
      <c r="BN1262" s="6">
        <v>0</v>
      </c>
      <c r="BO1262" s="6">
        <v>0</v>
      </c>
    </row>
    <row r="1263" spans="3:67" ht="20.100000000000001" customHeight="1">
      <c r="C1263" s="14">
        <v>69052012</v>
      </c>
      <c r="D1263" s="162" t="s">
        <v>1589</v>
      </c>
      <c r="E1263" s="163">
        <v>1</v>
      </c>
      <c r="F1263" s="163">
        <v>62021301</v>
      </c>
      <c r="G1263" s="164">
        <v>0</v>
      </c>
      <c r="H1263" s="164">
        <v>0</v>
      </c>
      <c r="I1263" s="163">
        <v>1</v>
      </c>
      <c r="J1263" s="163">
        <v>0</v>
      </c>
      <c r="K1263" s="164">
        <v>0</v>
      </c>
      <c r="L1263" s="164">
        <v>0</v>
      </c>
      <c r="M1263" s="164" t="s">
        <v>1395</v>
      </c>
      <c r="N1263" s="164">
        <v>3</v>
      </c>
      <c r="O1263" s="164">
        <v>0</v>
      </c>
      <c r="P1263" s="164">
        <v>0</v>
      </c>
      <c r="Q1263" s="164">
        <v>0</v>
      </c>
      <c r="R1263" s="6">
        <v>0</v>
      </c>
      <c r="S1263" s="164">
        <v>0</v>
      </c>
      <c r="T1263" s="11">
        <v>1</v>
      </c>
      <c r="U1263" s="164">
        <v>0</v>
      </c>
      <c r="V1263" s="164">
        <v>0</v>
      </c>
      <c r="W1263" s="164">
        <v>0</v>
      </c>
      <c r="X1263" s="164">
        <v>0</v>
      </c>
      <c r="Y1263" s="164">
        <v>0</v>
      </c>
      <c r="Z1263" s="164">
        <v>0</v>
      </c>
      <c r="AA1263" s="164">
        <v>0</v>
      </c>
      <c r="AB1263" s="163">
        <v>0</v>
      </c>
      <c r="AC1263" s="164">
        <v>0</v>
      </c>
      <c r="AD1263" s="164">
        <v>0</v>
      </c>
      <c r="AE1263" s="164">
        <v>0</v>
      </c>
      <c r="AF1263" s="164">
        <v>0</v>
      </c>
      <c r="AG1263" s="164">
        <v>0</v>
      </c>
      <c r="AH1263" s="164">
        <v>0</v>
      </c>
      <c r="AI1263" s="6">
        <v>0</v>
      </c>
      <c r="AJ1263" s="164">
        <v>0</v>
      </c>
      <c r="AK1263" s="164">
        <v>0</v>
      </c>
      <c r="AL1263" s="164">
        <v>0</v>
      </c>
      <c r="AM1263" s="164">
        <v>0</v>
      </c>
      <c r="AN1263" s="164">
        <v>0</v>
      </c>
      <c r="AO1263" s="164">
        <v>0</v>
      </c>
      <c r="AP1263" s="164">
        <v>0</v>
      </c>
      <c r="AQ1263" s="164">
        <v>0</v>
      </c>
      <c r="AR1263" s="168">
        <v>0</v>
      </c>
      <c r="AS1263" s="164">
        <v>0</v>
      </c>
      <c r="AT1263" s="162">
        <v>0</v>
      </c>
      <c r="AU1263" s="164">
        <v>0</v>
      </c>
      <c r="AV1263" s="164">
        <v>0</v>
      </c>
      <c r="AW1263" s="164">
        <v>0</v>
      </c>
      <c r="AX1263" s="7" t="s">
        <v>158</v>
      </c>
      <c r="AY1263" s="164">
        <v>0</v>
      </c>
      <c r="AZ1263" s="169">
        <v>0</v>
      </c>
      <c r="BA1263" s="13">
        <v>1</v>
      </c>
      <c r="BB1263" s="162" t="s">
        <v>1394</v>
      </c>
      <c r="BC1263" s="164">
        <v>0</v>
      </c>
      <c r="BD1263" s="170">
        <v>0</v>
      </c>
      <c r="BE1263" s="6">
        <v>0</v>
      </c>
      <c r="BF1263" s="164">
        <v>0</v>
      </c>
      <c r="BG1263" s="164">
        <v>0</v>
      </c>
      <c r="BH1263" s="164">
        <v>0</v>
      </c>
      <c r="BI1263" s="9">
        <v>0</v>
      </c>
      <c r="BJ1263" s="6">
        <v>0</v>
      </c>
      <c r="BK1263" s="6">
        <v>0</v>
      </c>
      <c r="BL1263" s="6">
        <v>0</v>
      </c>
      <c r="BM1263" s="6">
        <v>0</v>
      </c>
      <c r="BN1263" s="6">
        <v>0</v>
      </c>
      <c r="BO1263" s="6">
        <v>0</v>
      </c>
    </row>
    <row r="1264" spans="3:67" ht="20.100000000000001" customHeight="1">
      <c r="C1264" s="14">
        <v>69052013</v>
      </c>
      <c r="D1264" s="162" t="s">
        <v>1590</v>
      </c>
      <c r="E1264" s="163">
        <v>1</v>
      </c>
      <c r="F1264" s="163">
        <v>62021401</v>
      </c>
      <c r="G1264" s="164">
        <v>0</v>
      </c>
      <c r="H1264" s="164">
        <v>0</v>
      </c>
      <c r="I1264" s="163">
        <v>1</v>
      </c>
      <c r="J1264" s="163">
        <v>0</v>
      </c>
      <c r="K1264" s="164">
        <v>0</v>
      </c>
      <c r="L1264" s="164">
        <v>0</v>
      </c>
      <c r="M1264" s="164" t="s">
        <v>1397</v>
      </c>
      <c r="N1264" s="164">
        <v>3</v>
      </c>
      <c r="O1264" s="164">
        <v>0</v>
      </c>
      <c r="P1264" s="164">
        <v>0</v>
      </c>
      <c r="Q1264" s="164">
        <v>0</v>
      </c>
      <c r="R1264" s="6">
        <v>0</v>
      </c>
      <c r="S1264" s="164">
        <v>0</v>
      </c>
      <c r="T1264" s="11">
        <v>1</v>
      </c>
      <c r="U1264" s="164">
        <v>0</v>
      </c>
      <c r="V1264" s="164">
        <v>0</v>
      </c>
      <c r="W1264" s="164">
        <v>0</v>
      </c>
      <c r="X1264" s="164">
        <v>0</v>
      </c>
      <c r="Y1264" s="164">
        <v>0</v>
      </c>
      <c r="Z1264" s="164">
        <v>0</v>
      </c>
      <c r="AA1264" s="164">
        <v>0</v>
      </c>
      <c r="AB1264" s="163">
        <v>0</v>
      </c>
      <c r="AC1264" s="164">
        <v>0</v>
      </c>
      <c r="AD1264" s="164">
        <v>0</v>
      </c>
      <c r="AE1264" s="164">
        <v>0</v>
      </c>
      <c r="AF1264" s="164">
        <v>0</v>
      </c>
      <c r="AG1264" s="164">
        <v>0</v>
      </c>
      <c r="AH1264" s="164">
        <v>0</v>
      </c>
      <c r="AI1264" s="6">
        <v>0</v>
      </c>
      <c r="AJ1264" s="164">
        <v>0</v>
      </c>
      <c r="AK1264" s="164">
        <v>0</v>
      </c>
      <c r="AL1264" s="164">
        <v>0</v>
      </c>
      <c r="AM1264" s="164">
        <v>0</v>
      </c>
      <c r="AN1264" s="164">
        <v>0</v>
      </c>
      <c r="AO1264" s="164">
        <v>0</v>
      </c>
      <c r="AP1264" s="164">
        <v>0</v>
      </c>
      <c r="AQ1264" s="164">
        <v>0</v>
      </c>
      <c r="AR1264" s="168">
        <v>0</v>
      </c>
      <c r="AS1264" s="164">
        <v>0</v>
      </c>
      <c r="AT1264" s="162">
        <v>0</v>
      </c>
      <c r="AU1264" s="164">
        <v>0</v>
      </c>
      <c r="AV1264" s="164">
        <v>0</v>
      </c>
      <c r="AW1264" s="164">
        <v>0</v>
      </c>
      <c r="AX1264" s="7" t="s">
        <v>158</v>
      </c>
      <c r="AY1264" s="164">
        <v>0</v>
      </c>
      <c r="AZ1264" s="169">
        <v>0</v>
      </c>
      <c r="BA1264" s="13">
        <v>1</v>
      </c>
      <c r="BB1264" s="162" t="s">
        <v>1396</v>
      </c>
      <c r="BC1264" s="164">
        <v>0</v>
      </c>
      <c r="BD1264" s="170">
        <v>0</v>
      </c>
      <c r="BE1264" s="6">
        <v>0</v>
      </c>
      <c r="BF1264" s="164">
        <v>0</v>
      </c>
      <c r="BG1264" s="164">
        <v>0</v>
      </c>
      <c r="BH1264" s="164">
        <v>0</v>
      </c>
      <c r="BI1264" s="9">
        <v>0</v>
      </c>
      <c r="BJ1264" s="6">
        <v>0</v>
      </c>
      <c r="BK1264" s="6">
        <v>0</v>
      </c>
      <c r="BL1264" s="6">
        <v>0</v>
      </c>
      <c r="BM1264" s="6">
        <v>0</v>
      </c>
      <c r="BN1264" s="6">
        <v>0</v>
      </c>
      <c r="BO1264" s="6">
        <v>0</v>
      </c>
    </row>
    <row r="1265" spans="3:67" ht="20.100000000000001" customHeight="1">
      <c r="C1265" s="14">
        <v>69052014</v>
      </c>
      <c r="D1265" s="162" t="s">
        <v>2187</v>
      </c>
      <c r="E1265" s="163">
        <v>1</v>
      </c>
      <c r="F1265" s="163">
        <v>62021501</v>
      </c>
      <c r="G1265" s="164">
        <v>0</v>
      </c>
      <c r="H1265" s="164">
        <v>0</v>
      </c>
      <c r="I1265" s="163">
        <v>1</v>
      </c>
      <c r="J1265" s="163">
        <v>0</v>
      </c>
      <c r="K1265" s="164">
        <v>0</v>
      </c>
      <c r="L1265" s="164">
        <v>0</v>
      </c>
      <c r="M1265" s="164" t="s">
        <v>1399</v>
      </c>
      <c r="N1265" s="164">
        <v>3</v>
      </c>
      <c r="O1265" s="164">
        <v>0</v>
      </c>
      <c r="P1265" s="164">
        <v>0</v>
      </c>
      <c r="Q1265" s="164">
        <v>0</v>
      </c>
      <c r="R1265" s="6">
        <v>0</v>
      </c>
      <c r="S1265" s="164">
        <v>0</v>
      </c>
      <c r="T1265" s="11">
        <v>1</v>
      </c>
      <c r="U1265" s="164">
        <v>0</v>
      </c>
      <c r="V1265" s="164">
        <v>0</v>
      </c>
      <c r="W1265" s="164">
        <v>0</v>
      </c>
      <c r="X1265" s="164">
        <v>0</v>
      </c>
      <c r="Y1265" s="164">
        <v>0</v>
      </c>
      <c r="Z1265" s="164">
        <v>0</v>
      </c>
      <c r="AA1265" s="164">
        <v>0</v>
      </c>
      <c r="AB1265" s="163">
        <v>0</v>
      </c>
      <c r="AC1265" s="164">
        <v>0</v>
      </c>
      <c r="AD1265" s="164">
        <v>0</v>
      </c>
      <c r="AE1265" s="164">
        <v>0</v>
      </c>
      <c r="AF1265" s="164">
        <v>0</v>
      </c>
      <c r="AG1265" s="164">
        <v>0</v>
      </c>
      <c r="AH1265" s="164">
        <v>0</v>
      </c>
      <c r="AI1265" s="6">
        <v>0</v>
      </c>
      <c r="AJ1265" s="164">
        <v>0</v>
      </c>
      <c r="AK1265" s="164">
        <v>0</v>
      </c>
      <c r="AL1265" s="164">
        <v>0</v>
      </c>
      <c r="AM1265" s="164">
        <v>0</v>
      </c>
      <c r="AN1265" s="164">
        <v>0</v>
      </c>
      <c r="AO1265" s="164">
        <v>0</v>
      </c>
      <c r="AP1265" s="164">
        <v>0</v>
      </c>
      <c r="AQ1265" s="164">
        <v>0</v>
      </c>
      <c r="AR1265" s="168">
        <v>0</v>
      </c>
      <c r="AS1265" s="164">
        <v>0</v>
      </c>
      <c r="AT1265" s="162">
        <v>0</v>
      </c>
      <c r="AU1265" s="164">
        <v>0</v>
      </c>
      <c r="AV1265" s="164">
        <v>0</v>
      </c>
      <c r="AW1265" s="164">
        <v>0</v>
      </c>
      <c r="AX1265" s="7" t="s">
        <v>158</v>
      </c>
      <c r="AY1265" s="164">
        <v>0</v>
      </c>
      <c r="AZ1265" s="169">
        <v>0</v>
      </c>
      <c r="BA1265" s="13">
        <v>1</v>
      </c>
      <c r="BB1265" s="162" t="s">
        <v>1398</v>
      </c>
      <c r="BC1265" s="164">
        <v>0</v>
      </c>
      <c r="BD1265" s="170">
        <v>0</v>
      </c>
      <c r="BE1265" s="6">
        <v>0</v>
      </c>
      <c r="BF1265" s="164">
        <v>0</v>
      </c>
      <c r="BG1265" s="164">
        <v>0</v>
      </c>
      <c r="BH1265" s="164">
        <v>0</v>
      </c>
      <c r="BI1265" s="9">
        <v>0</v>
      </c>
      <c r="BJ1265" s="6">
        <v>0</v>
      </c>
      <c r="BK1265" s="6">
        <v>0</v>
      </c>
      <c r="BL1265" s="6">
        <v>0</v>
      </c>
      <c r="BM1265" s="6">
        <v>0</v>
      </c>
      <c r="BN1265" s="6">
        <v>0</v>
      </c>
      <c r="BO1265" s="6">
        <v>0</v>
      </c>
    </row>
    <row r="1266" spans="3:67" ht="20.100000000000001" customHeight="1">
      <c r="C1266" s="14">
        <v>69052021</v>
      </c>
      <c r="D1266" s="162" t="s">
        <v>1591</v>
      </c>
      <c r="E1266" s="163">
        <v>1</v>
      </c>
      <c r="F1266" s="163">
        <v>62022101</v>
      </c>
      <c r="G1266" s="164">
        <v>0</v>
      </c>
      <c r="H1266" s="164">
        <v>0</v>
      </c>
      <c r="I1266" s="163">
        <v>1</v>
      </c>
      <c r="J1266" s="163">
        <v>0</v>
      </c>
      <c r="K1266" s="164">
        <v>0</v>
      </c>
      <c r="L1266" s="164">
        <v>0</v>
      </c>
      <c r="M1266" s="164" t="s">
        <v>1401</v>
      </c>
      <c r="N1266" s="164">
        <v>3</v>
      </c>
      <c r="O1266" s="164">
        <v>0</v>
      </c>
      <c r="P1266" s="164">
        <v>0</v>
      </c>
      <c r="Q1266" s="164">
        <v>0</v>
      </c>
      <c r="R1266" s="6">
        <v>0</v>
      </c>
      <c r="S1266" s="164">
        <v>0</v>
      </c>
      <c r="T1266" s="11">
        <v>1</v>
      </c>
      <c r="U1266" s="164">
        <v>0</v>
      </c>
      <c r="V1266" s="164">
        <v>0</v>
      </c>
      <c r="W1266" s="164">
        <v>0</v>
      </c>
      <c r="X1266" s="164">
        <v>0</v>
      </c>
      <c r="Y1266" s="164">
        <v>0</v>
      </c>
      <c r="Z1266" s="164">
        <v>0</v>
      </c>
      <c r="AA1266" s="164">
        <v>0</v>
      </c>
      <c r="AB1266" s="163">
        <v>0</v>
      </c>
      <c r="AC1266" s="164">
        <v>0</v>
      </c>
      <c r="AD1266" s="164">
        <v>0</v>
      </c>
      <c r="AE1266" s="164">
        <v>0</v>
      </c>
      <c r="AF1266" s="164">
        <v>0</v>
      </c>
      <c r="AG1266" s="164">
        <v>0</v>
      </c>
      <c r="AH1266" s="164">
        <v>0</v>
      </c>
      <c r="AI1266" s="6">
        <v>0</v>
      </c>
      <c r="AJ1266" s="164">
        <v>0</v>
      </c>
      <c r="AK1266" s="164">
        <v>0</v>
      </c>
      <c r="AL1266" s="164">
        <v>0</v>
      </c>
      <c r="AM1266" s="164">
        <v>0</v>
      </c>
      <c r="AN1266" s="164">
        <v>0</v>
      </c>
      <c r="AO1266" s="164">
        <v>0</v>
      </c>
      <c r="AP1266" s="164">
        <v>0</v>
      </c>
      <c r="AQ1266" s="164">
        <v>0</v>
      </c>
      <c r="AR1266" s="168">
        <v>0</v>
      </c>
      <c r="AS1266" s="164">
        <v>0</v>
      </c>
      <c r="AT1266" s="162">
        <v>0</v>
      </c>
      <c r="AU1266" s="164">
        <v>0</v>
      </c>
      <c r="AV1266" s="164">
        <v>0</v>
      </c>
      <c r="AW1266" s="164">
        <v>0</v>
      </c>
      <c r="AX1266" s="7" t="s">
        <v>158</v>
      </c>
      <c r="AY1266" s="164">
        <v>0</v>
      </c>
      <c r="AZ1266" s="169">
        <v>0</v>
      </c>
      <c r="BA1266" s="13">
        <v>1</v>
      </c>
      <c r="BB1266" s="162" t="s">
        <v>1400</v>
      </c>
      <c r="BC1266" s="164">
        <v>0</v>
      </c>
      <c r="BD1266" s="170">
        <v>0</v>
      </c>
      <c r="BE1266" s="6">
        <v>0</v>
      </c>
      <c r="BF1266" s="164">
        <v>0</v>
      </c>
      <c r="BG1266" s="164">
        <v>0</v>
      </c>
      <c r="BH1266" s="164">
        <v>0</v>
      </c>
      <c r="BI1266" s="9">
        <v>0</v>
      </c>
      <c r="BJ1266" s="6">
        <v>0</v>
      </c>
      <c r="BK1266" s="6">
        <v>0</v>
      </c>
      <c r="BL1266" s="6">
        <v>0</v>
      </c>
      <c r="BM1266" s="6">
        <v>0</v>
      </c>
      <c r="BN1266" s="6">
        <v>0</v>
      </c>
      <c r="BO1266" s="6">
        <v>0</v>
      </c>
    </row>
    <row r="1267" spans="3:67" ht="20.100000000000001" customHeight="1">
      <c r="C1267" s="14">
        <v>69052022</v>
      </c>
      <c r="D1267" s="162" t="s">
        <v>1592</v>
      </c>
      <c r="E1267" s="163">
        <v>1</v>
      </c>
      <c r="F1267" s="163">
        <v>62022201</v>
      </c>
      <c r="G1267" s="164">
        <v>0</v>
      </c>
      <c r="H1267" s="164">
        <v>0</v>
      </c>
      <c r="I1267" s="163">
        <v>1</v>
      </c>
      <c r="J1267" s="163">
        <v>0</v>
      </c>
      <c r="K1267" s="164">
        <v>0</v>
      </c>
      <c r="L1267" s="164">
        <v>0</v>
      </c>
      <c r="M1267" s="164" t="s">
        <v>1403</v>
      </c>
      <c r="N1267" s="164">
        <v>3</v>
      </c>
      <c r="O1267" s="164">
        <v>0</v>
      </c>
      <c r="P1267" s="164">
        <v>0</v>
      </c>
      <c r="Q1267" s="164">
        <v>0</v>
      </c>
      <c r="R1267" s="6">
        <v>0</v>
      </c>
      <c r="S1267" s="164">
        <v>0</v>
      </c>
      <c r="T1267" s="11">
        <v>1</v>
      </c>
      <c r="U1267" s="164">
        <v>0</v>
      </c>
      <c r="V1267" s="164">
        <v>0</v>
      </c>
      <c r="W1267" s="164">
        <v>0</v>
      </c>
      <c r="X1267" s="164">
        <v>0</v>
      </c>
      <c r="Y1267" s="164">
        <v>0</v>
      </c>
      <c r="Z1267" s="164">
        <v>0</v>
      </c>
      <c r="AA1267" s="164">
        <v>0</v>
      </c>
      <c r="AB1267" s="163">
        <v>0</v>
      </c>
      <c r="AC1267" s="164">
        <v>0</v>
      </c>
      <c r="AD1267" s="164">
        <v>0</v>
      </c>
      <c r="AE1267" s="164">
        <v>0</v>
      </c>
      <c r="AF1267" s="164">
        <v>0</v>
      </c>
      <c r="AG1267" s="164">
        <v>0</v>
      </c>
      <c r="AH1267" s="164">
        <v>0</v>
      </c>
      <c r="AI1267" s="6">
        <v>0</v>
      </c>
      <c r="AJ1267" s="164">
        <v>0</v>
      </c>
      <c r="AK1267" s="164">
        <v>0</v>
      </c>
      <c r="AL1267" s="164">
        <v>0</v>
      </c>
      <c r="AM1267" s="164">
        <v>0</v>
      </c>
      <c r="AN1267" s="164">
        <v>0</v>
      </c>
      <c r="AO1267" s="164">
        <v>0</v>
      </c>
      <c r="AP1267" s="164">
        <v>0</v>
      </c>
      <c r="AQ1267" s="164">
        <v>0</v>
      </c>
      <c r="AR1267" s="168">
        <v>0</v>
      </c>
      <c r="AS1267" s="164">
        <v>0</v>
      </c>
      <c r="AT1267" s="162">
        <v>0</v>
      </c>
      <c r="AU1267" s="164">
        <v>0</v>
      </c>
      <c r="AV1267" s="164">
        <v>0</v>
      </c>
      <c r="AW1267" s="164">
        <v>0</v>
      </c>
      <c r="AX1267" s="7" t="s">
        <v>158</v>
      </c>
      <c r="AY1267" s="164">
        <v>0</v>
      </c>
      <c r="AZ1267" s="169">
        <v>0</v>
      </c>
      <c r="BA1267" s="13">
        <v>1</v>
      </c>
      <c r="BB1267" s="162" t="s">
        <v>1402</v>
      </c>
      <c r="BC1267" s="164">
        <v>0</v>
      </c>
      <c r="BD1267" s="170">
        <v>0</v>
      </c>
      <c r="BE1267" s="6">
        <v>0</v>
      </c>
      <c r="BF1267" s="164">
        <v>0</v>
      </c>
      <c r="BG1267" s="164">
        <v>0</v>
      </c>
      <c r="BH1267" s="164">
        <v>0</v>
      </c>
      <c r="BI1267" s="9">
        <v>0</v>
      </c>
      <c r="BJ1267" s="6">
        <v>0</v>
      </c>
      <c r="BK1267" s="6">
        <v>0</v>
      </c>
      <c r="BL1267" s="6">
        <v>0</v>
      </c>
      <c r="BM1267" s="6">
        <v>0</v>
      </c>
      <c r="BN1267" s="6">
        <v>0</v>
      </c>
      <c r="BO1267" s="6">
        <v>0</v>
      </c>
    </row>
    <row r="1268" spans="3:67" ht="20.100000000000001" customHeight="1">
      <c r="C1268" s="14">
        <v>69052023</v>
      </c>
      <c r="D1268" s="162" t="s">
        <v>1593</v>
      </c>
      <c r="E1268" s="163">
        <v>1</v>
      </c>
      <c r="F1268" s="163">
        <v>62022301</v>
      </c>
      <c r="G1268" s="164">
        <v>0</v>
      </c>
      <c r="H1268" s="164">
        <v>0</v>
      </c>
      <c r="I1268" s="163">
        <v>1</v>
      </c>
      <c r="J1268" s="163">
        <v>0</v>
      </c>
      <c r="K1268" s="164">
        <v>0</v>
      </c>
      <c r="L1268" s="164">
        <v>0</v>
      </c>
      <c r="M1268" s="164" t="s">
        <v>1405</v>
      </c>
      <c r="N1268" s="164">
        <v>3</v>
      </c>
      <c r="O1268" s="164">
        <v>0</v>
      </c>
      <c r="P1268" s="164">
        <v>0</v>
      </c>
      <c r="Q1268" s="164">
        <v>0</v>
      </c>
      <c r="R1268" s="6">
        <v>0</v>
      </c>
      <c r="S1268" s="164">
        <v>0</v>
      </c>
      <c r="T1268" s="11">
        <v>1</v>
      </c>
      <c r="U1268" s="164">
        <v>0</v>
      </c>
      <c r="V1268" s="164">
        <v>0</v>
      </c>
      <c r="W1268" s="164">
        <v>0</v>
      </c>
      <c r="X1268" s="164">
        <v>0</v>
      </c>
      <c r="Y1268" s="164">
        <v>0</v>
      </c>
      <c r="Z1268" s="164">
        <v>0</v>
      </c>
      <c r="AA1268" s="164">
        <v>0</v>
      </c>
      <c r="AB1268" s="163">
        <v>0</v>
      </c>
      <c r="AC1268" s="164">
        <v>0</v>
      </c>
      <c r="AD1268" s="164">
        <v>0</v>
      </c>
      <c r="AE1268" s="164">
        <v>0</v>
      </c>
      <c r="AF1268" s="164">
        <v>0</v>
      </c>
      <c r="AG1268" s="164">
        <v>0</v>
      </c>
      <c r="AH1268" s="164">
        <v>0</v>
      </c>
      <c r="AI1268" s="6">
        <v>0</v>
      </c>
      <c r="AJ1268" s="164">
        <v>0</v>
      </c>
      <c r="AK1268" s="164">
        <v>0</v>
      </c>
      <c r="AL1268" s="164">
        <v>0</v>
      </c>
      <c r="AM1268" s="164">
        <v>0</v>
      </c>
      <c r="AN1268" s="164">
        <v>0</v>
      </c>
      <c r="AO1268" s="164">
        <v>0</v>
      </c>
      <c r="AP1268" s="164">
        <v>0</v>
      </c>
      <c r="AQ1268" s="164">
        <v>0</v>
      </c>
      <c r="AR1268" s="168">
        <v>0</v>
      </c>
      <c r="AS1268" s="164">
        <v>0</v>
      </c>
      <c r="AT1268" s="162">
        <v>0</v>
      </c>
      <c r="AU1268" s="164">
        <v>0</v>
      </c>
      <c r="AV1268" s="164">
        <v>0</v>
      </c>
      <c r="AW1268" s="164">
        <v>0</v>
      </c>
      <c r="AX1268" s="7" t="s">
        <v>158</v>
      </c>
      <c r="AY1268" s="164">
        <v>0</v>
      </c>
      <c r="AZ1268" s="169">
        <v>0</v>
      </c>
      <c r="BA1268" s="13">
        <v>1</v>
      </c>
      <c r="BB1268" s="162" t="s">
        <v>1404</v>
      </c>
      <c r="BC1268" s="164">
        <v>0</v>
      </c>
      <c r="BD1268" s="170">
        <v>0</v>
      </c>
      <c r="BE1268" s="6">
        <v>0</v>
      </c>
      <c r="BF1268" s="164">
        <v>0</v>
      </c>
      <c r="BG1268" s="164">
        <v>0</v>
      </c>
      <c r="BH1268" s="164">
        <v>0</v>
      </c>
      <c r="BI1268" s="9">
        <v>0</v>
      </c>
      <c r="BJ1268" s="6">
        <v>0</v>
      </c>
      <c r="BK1268" s="6">
        <v>0</v>
      </c>
      <c r="BL1268" s="6">
        <v>0</v>
      </c>
      <c r="BM1268" s="6">
        <v>0</v>
      </c>
      <c r="BN1268" s="6">
        <v>0</v>
      </c>
      <c r="BO1268" s="6">
        <v>0</v>
      </c>
    </row>
    <row r="1269" spans="3:67" ht="20.100000000000001" customHeight="1">
      <c r="C1269" s="14">
        <v>69052024</v>
      </c>
      <c r="D1269" s="162" t="s">
        <v>1594</v>
      </c>
      <c r="E1269" s="163">
        <v>1</v>
      </c>
      <c r="F1269" s="163">
        <v>62022401</v>
      </c>
      <c r="G1269" s="164">
        <v>0</v>
      </c>
      <c r="H1269" s="164">
        <v>0</v>
      </c>
      <c r="I1269" s="163">
        <v>1</v>
      </c>
      <c r="J1269" s="163">
        <v>0</v>
      </c>
      <c r="K1269" s="164">
        <v>0</v>
      </c>
      <c r="L1269" s="164">
        <v>0</v>
      </c>
      <c r="M1269" s="164" t="s">
        <v>1407</v>
      </c>
      <c r="N1269" s="164">
        <v>3</v>
      </c>
      <c r="O1269" s="164">
        <v>0</v>
      </c>
      <c r="P1269" s="164">
        <v>0</v>
      </c>
      <c r="Q1269" s="164">
        <v>0</v>
      </c>
      <c r="R1269" s="6">
        <v>0</v>
      </c>
      <c r="S1269" s="164">
        <v>0</v>
      </c>
      <c r="T1269" s="11">
        <v>1</v>
      </c>
      <c r="U1269" s="164">
        <v>0</v>
      </c>
      <c r="V1269" s="164">
        <v>0</v>
      </c>
      <c r="W1269" s="164">
        <v>0</v>
      </c>
      <c r="X1269" s="164">
        <v>0</v>
      </c>
      <c r="Y1269" s="164">
        <v>0</v>
      </c>
      <c r="Z1269" s="164">
        <v>0</v>
      </c>
      <c r="AA1269" s="164">
        <v>0</v>
      </c>
      <c r="AB1269" s="163">
        <v>0</v>
      </c>
      <c r="AC1269" s="164">
        <v>0</v>
      </c>
      <c r="AD1269" s="164">
        <v>0</v>
      </c>
      <c r="AE1269" s="164">
        <v>0</v>
      </c>
      <c r="AF1269" s="164">
        <v>0</v>
      </c>
      <c r="AG1269" s="164">
        <v>0</v>
      </c>
      <c r="AH1269" s="164">
        <v>0</v>
      </c>
      <c r="AI1269" s="6">
        <v>0</v>
      </c>
      <c r="AJ1269" s="164">
        <v>0</v>
      </c>
      <c r="AK1269" s="164">
        <v>0</v>
      </c>
      <c r="AL1269" s="164">
        <v>0</v>
      </c>
      <c r="AM1269" s="164">
        <v>0</v>
      </c>
      <c r="AN1269" s="164">
        <v>0</v>
      </c>
      <c r="AO1269" s="164">
        <v>0</v>
      </c>
      <c r="AP1269" s="164">
        <v>0</v>
      </c>
      <c r="AQ1269" s="164">
        <v>0</v>
      </c>
      <c r="AR1269" s="168">
        <v>0</v>
      </c>
      <c r="AS1269" s="164">
        <v>0</v>
      </c>
      <c r="AT1269" s="162">
        <v>0</v>
      </c>
      <c r="AU1269" s="164">
        <v>0</v>
      </c>
      <c r="AV1269" s="164">
        <v>0</v>
      </c>
      <c r="AW1269" s="164">
        <v>0</v>
      </c>
      <c r="AX1269" s="7" t="s">
        <v>158</v>
      </c>
      <c r="AY1269" s="164">
        <v>0</v>
      </c>
      <c r="AZ1269" s="169">
        <v>0</v>
      </c>
      <c r="BA1269" s="13">
        <v>1</v>
      </c>
      <c r="BB1269" s="162" t="s">
        <v>1406</v>
      </c>
      <c r="BC1269" s="164">
        <v>0</v>
      </c>
      <c r="BD1269" s="170">
        <v>0</v>
      </c>
      <c r="BE1269" s="6">
        <v>0</v>
      </c>
      <c r="BF1269" s="164">
        <v>0</v>
      </c>
      <c r="BG1269" s="164">
        <v>0</v>
      </c>
      <c r="BH1269" s="164">
        <v>0</v>
      </c>
      <c r="BI1269" s="9">
        <v>0</v>
      </c>
      <c r="BJ1269" s="6">
        <v>0</v>
      </c>
      <c r="BK1269" s="6">
        <v>0</v>
      </c>
      <c r="BL1269" s="6">
        <v>0</v>
      </c>
      <c r="BM1269" s="6">
        <v>0</v>
      </c>
      <c r="BN1269" s="6">
        <v>0</v>
      </c>
      <c r="BO1269" s="6">
        <v>0</v>
      </c>
    </row>
    <row r="1270" spans="3:67" ht="20.100000000000001" customHeight="1">
      <c r="C1270" s="14">
        <v>69052031</v>
      </c>
      <c r="D1270" s="162" t="s">
        <v>1595</v>
      </c>
      <c r="E1270" s="163">
        <v>1</v>
      </c>
      <c r="F1270" s="163">
        <v>62021101</v>
      </c>
      <c r="G1270" s="164">
        <v>0</v>
      </c>
      <c r="H1270" s="164">
        <v>0</v>
      </c>
      <c r="I1270" s="163">
        <v>1</v>
      </c>
      <c r="J1270" s="163">
        <v>0</v>
      </c>
      <c r="K1270" s="164">
        <v>0</v>
      </c>
      <c r="L1270" s="164">
        <v>0</v>
      </c>
      <c r="M1270" s="164" t="s">
        <v>1409</v>
      </c>
      <c r="N1270" s="164">
        <v>3</v>
      </c>
      <c r="O1270" s="164">
        <v>0</v>
      </c>
      <c r="P1270" s="164">
        <v>0</v>
      </c>
      <c r="Q1270" s="164">
        <v>0</v>
      </c>
      <c r="R1270" s="6">
        <v>0</v>
      </c>
      <c r="S1270" s="164">
        <v>0</v>
      </c>
      <c r="T1270" s="11">
        <v>1</v>
      </c>
      <c r="U1270" s="164">
        <v>0</v>
      </c>
      <c r="V1270" s="164">
        <v>0</v>
      </c>
      <c r="W1270" s="164">
        <v>0</v>
      </c>
      <c r="X1270" s="164">
        <v>0</v>
      </c>
      <c r="Y1270" s="164">
        <v>0</v>
      </c>
      <c r="Z1270" s="164">
        <v>0</v>
      </c>
      <c r="AA1270" s="164">
        <v>0</v>
      </c>
      <c r="AB1270" s="163">
        <v>0</v>
      </c>
      <c r="AC1270" s="164">
        <v>0</v>
      </c>
      <c r="AD1270" s="164">
        <v>0</v>
      </c>
      <c r="AE1270" s="164">
        <v>0</v>
      </c>
      <c r="AF1270" s="164">
        <v>0</v>
      </c>
      <c r="AG1270" s="164">
        <v>0</v>
      </c>
      <c r="AH1270" s="164">
        <v>0</v>
      </c>
      <c r="AI1270" s="6">
        <v>0</v>
      </c>
      <c r="AJ1270" s="164">
        <v>0</v>
      </c>
      <c r="AK1270" s="164">
        <v>0</v>
      </c>
      <c r="AL1270" s="164">
        <v>0</v>
      </c>
      <c r="AM1270" s="164">
        <v>0</v>
      </c>
      <c r="AN1270" s="164">
        <v>0</v>
      </c>
      <c r="AO1270" s="164">
        <v>0</v>
      </c>
      <c r="AP1270" s="164">
        <v>0</v>
      </c>
      <c r="AQ1270" s="164">
        <v>0</v>
      </c>
      <c r="AR1270" s="168">
        <v>0</v>
      </c>
      <c r="AS1270" s="164">
        <v>0</v>
      </c>
      <c r="AT1270" s="162">
        <v>0</v>
      </c>
      <c r="AU1270" s="164">
        <v>0</v>
      </c>
      <c r="AV1270" s="164">
        <v>0</v>
      </c>
      <c r="AW1270" s="164">
        <v>0</v>
      </c>
      <c r="AX1270" s="7" t="s">
        <v>158</v>
      </c>
      <c r="AY1270" s="164">
        <v>0</v>
      </c>
      <c r="AZ1270" s="169">
        <v>0</v>
      </c>
      <c r="BA1270" s="13">
        <v>1</v>
      </c>
      <c r="BB1270" s="162" t="s">
        <v>1408</v>
      </c>
      <c r="BC1270" s="164">
        <v>0</v>
      </c>
      <c r="BD1270" s="170">
        <v>0</v>
      </c>
      <c r="BE1270" s="6">
        <v>0</v>
      </c>
      <c r="BF1270" s="164">
        <v>0</v>
      </c>
      <c r="BG1270" s="164">
        <v>0</v>
      </c>
      <c r="BH1270" s="164">
        <v>0</v>
      </c>
      <c r="BI1270" s="9">
        <v>0</v>
      </c>
      <c r="BJ1270" s="6">
        <v>0</v>
      </c>
      <c r="BK1270" s="6">
        <v>0</v>
      </c>
      <c r="BL1270" s="6">
        <v>0</v>
      </c>
      <c r="BM1270" s="6">
        <v>0</v>
      </c>
      <c r="BN1270" s="6">
        <v>0</v>
      </c>
      <c r="BO1270" s="6">
        <v>0</v>
      </c>
    </row>
    <row r="1271" spans="3:67" ht="20.100000000000001" customHeight="1">
      <c r="C1271" s="14">
        <v>69052032</v>
      </c>
      <c r="D1271" s="162" t="s">
        <v>1596</v>
      </c>
      <c r="E1271" s="163">
        <v>1</v>
      </c>
      <c r="F1271" s="163">
        <v>62023201</v>
      </c>
      <c r="G1271" s="164">
        <v>0</v>
      </c>
      <c r="H1271" s="164">
        <v>0</v>
      </c>
      <c r="I1271" s="163">
        <v>1</v>
      </c>
      <c r="J1271" s="163">
        <v>0</v>
      </c>
      <c r="K1271" s="164">
        <v>0</v>
      </c>
      <c r="L1271" s="164">
        <v>0</v>
      </c>
      <c r="M1271" s="164" t="s">
        <v>1411</v>
      </c>
      <c r="N1271" s="164">
        <v>3</v>
      </c>
      <c r="O1271" s="164">
        <v>0</v>
      </c>
      <c r="P1271" s="164">
        <v>0</v>
      </c>
      <c r="Q1271" s="164">
        <v>0</v>
      </c>
      <c r="R1271" s="6">
        <v>0</v>
      </c>
      <c r="S1271" s="164">
        <v>0</v>
      </c>
      <c r="T1271" s="11">
        <v>1</v>
      </c>
      <c r="U1271" s="164">
        <v>0</v>
      </c>
      <c r="V1271" s="164">
        <v>0</v>
      </c>
      <c r="W1271" s="164">
        <v>0</v>
      </c>
      <c r="X1271" s="164">
        <v>0</v>
      </c>
      <c r="Y1271" s="164">
        <v>0</v>
      </c>
      <c r="Z1271" s="164">
        <v>0</v>
      </c>
      <c r="AA1271" s="164">
        <v>0</v>
      </c>
      <c r="AB1271" s="163">
        <v>0</v>
      </c>
      <c r="AC1271" s="164">
        <v>0</v>
      </c>
      <c r="AD1271" s="164">
        <v>0</v>
      </c>
      <c r="AE1271" s="164">
        <v>0</v>
      </c>
      <c r="AF1271" s="164">
        <v>0</v>
      </c>
      <c r="AG1271" s="164">
        <v>0</v>
      </c>
      <c r="AH1271" s="164">
        <v>0</v>
      </c>
      <c r="AI1271" s="6">
        <v>0</v>
      </c>
      <c r="AJ1271" s="164">
        <v>0</v>
      </c>
      <c r="AK1271" s="164">
        <v>0</v>
      </c>
      <c r="AL1271" s="164">
        <v>0</v>
      </c>
      <c r="AM1271" s="164">
        <v>0</v>
      </c>
      <c r="AN1271" s="164">
        <v>0</v>
      </c>
      <c r="AO1271" s="164">
        <v>0</v>
      </c>
      <c r="AP1271" s="164">
        <v>0</v>
      </c>
      <c r="AQ1271" s="164">
        <v>0</v>
      </c>
      <c r="AR1271" s="168">
        <v>0</v>
      </c>
      <c r="AS1271" s="164">
        <v>0</v>
      </c>
      <c r="AT1271" s="162">
        <v>0</v>
      </c>
      <c r="AU1271" s="164">
        <v>0</v>
      </c>
      <c r="AV1271" s="164">
        <v>0</v>
      </c>
      <c r="AW1271" s="164">
        <v>0</v>
      </c>
      <c r="AX1271" s="7" t="s">
        <v>158</v>
      </c>
      <c r="AY1271" s="164">
        <v>0</v>
      </c>
      <c r="AZ1271" s="169">
        <v>0</v>
      </c>
      <c r="BA1271" s="13">
        <v>1</v>
      </c>
      <c r="BB1271" s="162" t="s">
        <v>1410</v>
      </c>
      <c r="BC1271" s="164">
        <v>0</v>
      </c>
      <c r="BD1271" s="170">
        <v>0</v>
      </c>
      <c r="BE1271" s="6">
        <v>0</v>
      </c>
      <c r="BF1271" s="164">
        <v>0</v>
      </c>
      <c r="BG1271" s="164">
        <v>0</v>
      </c>
      <c r="BH1271" s="164">
        <v>0</v>
      </c>
      <c r="BI1271" s="9">
        <v>0</v>
      </c>
      <c r="BJ1271" s="6">
        <v>0</v>
      </c>
      <c r="BK1271" s="6">
        <v>0</v>
      </c>
      <c r="BL1271" s="6">
        <v>0</v>
      </c>
      <c r="BM1271" s="6">
        <v>0</v>
      </c>
      <c r="BN1271" s="6">
        <v>0</v>
      </c>
      <c r="BO1271" s="6">
        <v>0</v>
      </c>
    </row>
    <row r="1272" spans="3:67" ht="20.100000000000001" customHeight="1">
      <c r="C1272" s="14">
        <v>69052033</v>
      </c>
      <c r="D1272" s="162" t="s">
        <v>1597</v>
      </c>
      <c r="E1272" s="163">
        <v>1</v>
      </c>
      <c r="F1272" s="163">
        <v>62023301</v>
      </c>
      <c r="G1272" s="164">
        <v>0</v>
      </c>
      <c r="H1272" s="164">
        <v>0</v>
      </c>
      <c r="I1272" s="163">
        <v>1</v>
      </c>
      <c r="J1272" s="163">
        <v>0</v>
      </c>
      <c r="K1272" s="164">
        <v>0</v>
      </c>
      <c r="L1272" s="164">
        <v>0</v>
      </c>
      <c r="M1272" s="164" t="s">
        <v>1413</v>
      </c>
      <c r="N1272" s="164">
        <v>3</v>
      </c>
      <c r="O1272" s="164">
        <v>0</v>
      </c>
      <c r="P1272" s="164">
        <v>0</v>
      </c>
      <c r="Q1272" s="164">
        <v>0</v>
      </c>
      <c r="R1272" s="6">
        <v>0</v>
      </c>
      <c r="S1272" s="164">
        <v>0</v>
      </c>
      <c r="T1272" s="11">
        <v>1</v>
      </c>
      <c r="U1272" s="164">
        <v>0</v>
      </c>
      <c r="V1272" s="164">
        <v>0</v>
      </c>
      <c r="W1272" s="164">
        <v>0</v>
      </c>
      <c r="X1272" s="164">
        <v>0</v>
      </c>
      <c r="Y1272" s="164">
        <v>0</v>
      </c>
      <c r="Z1272" s="164">
        <v>0</v>
      </c>
      <c r="AA1272" s="164">
        <v>0</v>
      </c>
      <c r="AB1272" s="163">
        <v>0</v>
      </c>
      <c r="AC1272" s="164">
        <v>0</v>
      </c>
      <c r="AD1272" s="164">
        <v>0</v>
      </c>
      <c r="AE1272" s="164">
        <v>0</v>
      </c>
      <c r="AF1272" s="164">
        <v>0</v>
      </c>
      <c r="AG1272" s="164">
        <v>0</v>
      </c>
      <c r="AH1272" s="164">
        <v>0</v>
      </c>
      <c r="AI1272" s="6">
        <v>0</v>
      </c>
      <c r="AJ1272" s="164">
        <v>0</v>
      </c>
      <c r="AK1272" s="164">
        <v>0</v>
      </c>
      <c r="AL1272" s="164">
        <v>0</v>
      </c>
      <c r="AM1272" s="164">
        <v>0</v>
      </c>
      <c r="AN1272" s="164">
        <v>0</v>
      </c>
      <c r="AO1272" s="164">
        <v>0</v>
      </c>
      <c r="AP1272" s="164">
        <v>0</v>
      </c>
      <c r="AQ1272" s="164">
        <v>0</v>
      </c>
      <c r="AR1272" s="168">
        <v>0</v>
      </c>
      <c r="AS1272" s="164">
        <v>0</v>
      </c>
      <c r="AT1272" s="162">
        <v>0</v>
      </c>
      <c r="AU1272" s="164">
        <v>0</v>
      </c>
      <c r="AV1272" s="164">
        <v>0</v>
      </c>
      <c r="AW1272" s="164">
        <v>0</v>
      </c>
      <c r="AX1272" s="7" t="s">
        <v>158</v>
      </c>
      <c r="AY1272" s="164">
        <v>0</v>
      </c>
      <c r="AZ1272" s="169">
        <v>0</v>
      </c>
      <c r="BA1272" s="13">
        <v>1</v>
      </c>
      <c r="BB1272" s="162" t="s">
        <v>1412</v>
      </c>
      <c r="BC1272" s="164">
        <v>0</v>
      </c>
      <c r="BD1272" s="170">
        <v>0</v>
      </c>
      <c r="BE1272" s="6">
        <v>0</v>
      </c>
      <c r="BF1272" s="164">
        <v>0</v>
      </c>
      <c r="BG1272" s="164">
        <v>0</v>
      </c>
      <c r="BH1272" s="164">
        <v>0</v>
      </c>
      <c r="BI1272" s="9">
        <v>0</v>
      </c>
      <c r="BJ1272" s="6">
        <v>0</v>
      </c>
      <c r="BK1272" s="6">
        <v>0</v>
      </c>
      <c r="BL1272" s="6">
        <v>0</v>
      </c>
      <c r="BM1272" s="6">
        <v>0</v>
      </c>
      <c r="BN1272" s="6">
        <v>0</v>
      </c>
      <c r="BO1272" s="6">
        <v>0</v>
      </c>
    </row>
    <row r="1273" spans="3:67" ht="20.100000000000001" customHeight="1">
      <c r="C1273" s="14">
        <v>69052034</v>
      </c>
      <c r="D1273" s="162" t="s">
        <v>1598</v>
      </c>
      <c r="E1273" s="163">
        <v>1</v>
      </c>
      <c r="F1273" s="163">
        <v>62023401</v>
      </c>
      <c r="G1273" s="164">
        <v>0</v>
      </c>
      <c r="H1273" s="164">
        <v>0</v>
      </c>
      <c r="I1273" s="163">
        <v>1</v>
      </c>
      <c r="J1273" s="163">
        <v>0</v>
      </c>
      <c r="K1273" s="164">
        <v>0</v>
      </c>
      <c r="L1273" s="164">
        <v>0</v>
      </c>
      <c r="M1273" s="164" t="s">
        <v>1415</v>
      </c>
      <c r="N1273" s="164">
        <v>3</v>
      </c>
      <c r="O1273" s="164">
        <v>0</v>
      </c>
      <c r="P1273" s="164">
        <v>0</v>
      </c>
      <c r="Q1273" s="164">
        <v>0</v>
      </c>
      <c r="R1273" s="6">
        <v>0</v>
      </c>
      <c r="S1273" s="164">
        <v>0</v>
      </c>
      <c r="T1273" s="11">
        <v>1</v>
      </c>
      <c r="U1273" s="164">
        <v>0</v>
      </c>
      <c r="V1273" s="164">
        <v>0</v>
      </c>
      <c r="W1273" s="164">
        <v>0</v>
      </c>
      <c r="X1273" s="164">
        <v>0</v>
      </c>
      <c r="Y1273" s="164">
        <v>0</v>
      </c>
      <c r="Z1273" s="164">
        <v>0</v>
      </c>
      <c r="AA1273" s="164">
        <v>0</v>
      </c>
      <c r="AB1273" s="163">
        <v>0</v>
      </c>
      <c r="AC1273" s="164">
        <v>0</v>
      </c>
      <c r="AD1273" s="164">
        <v>0</v>
      </c>
      <c r="AE1273" s="164">
        <v>0</v>
      </c>
      <c r="AF1273" s="164">
        <v>0</v>
      </c>
      <c r="AG1273" s="164">
        <v>0</v>
      </c>
      <c r="AH1273" s="164">
        <v>0</v>
      </c>
      <c r="AI1273" s="6">
        <v>0</v>
      </c>
      <c r="AJ1273" s="164">
        <v>0</v>
      </c>
      <c r="AK1273" s="164">
        <v>0</v>
      </c>
      <c r="AL1273" s="164">
        <v>0</v>
      </c>
      <c r="AM1273" s="164">
        <v>0</v>
      </c>
      <c r="AN1273" s="164">
        <v>0</v>
      </c>
      <c r="AO1273" s="164">
        <v>0</v>
      </c>
      <c r="AP1273" s="164">
        <v>0</v>
      </c>
      <c r="AQ1273" s="164">
        <v>0</v>
      </c>
      <c r="AR1273" s="168">
        <v>0</v>
      </c>
      <c r="AS1273" s="164">
        <v>0</v>
      </c>
      <c r="AT1273" s="162">
        <v>0</v>
      </c>
      <c r="AU1273" s="164">
        <v>0</v>
      </c>
      <c r="AV1273" s="164">
        <v>0</v>
      </c>
      <c r="AW1273" s="164">
        <v>0</v>
      </c>
      <c r="AX1273" s="7" t="s">
        <v>158</v>
      </c>
      <c r="AY1273" s="164">
        <v>0</v>
      </c>
      <c r="AZ1273" s="169">
        <v>0</v>
      </c>
      <c r="BA1273" s="13">
        <v>1</v>
      </c>
      <c r="BB1273" s="162" t="s">
        <v>1414</v>
      </c>
      <c r="BC1273" s="164">
        <v>0</v>
      </c>
      <c r="BD1273" s="170">
        <v>0</v>
      </c>
      <c r="BE1273" s="6">
        <v>0</v>
      </c>
      <c r="BF1273" s="164">
        <v>0</v>
      </c>
      <c r="BG1273" s="164">
        <v>0</v>
      </c>
      <c r="BH1273" s="164">
        <v>0</v>
      </c>
      <c r="BI1273" s="9">
        <v>0</v>
      </c>
      <c r="BJ1273" s="6">
        <v>0</v>
      </c>
      <c r="BK1273" s="6">
        <v>0</v>
      </c>
      <c r="BL1273" s="6">
        <v>0</v>
      </c>
      <c r="BM1273" s="6">
        <v>0</v>
      </c>
      <c r="BN1273" s="6">
        <v>0</v>
      </c>
      <c r="BO1273" s="6">
        <v>0</v>
      </c>
    </row>
    <row r="1274" spans="3:67" ht="20.100000000000001" customHeight="1">
      <c r="C1274" s="100">
        <v>69053001</v>
      </c>
      <c r="D1274" s="176" t="s">
        <v>694</v>
      </c>
      <c r="E1274" s="177">
        <v>1</v>
      </c>
      <c r="F1274" s="177">
        <v>62011101</v>
      </c>
      <c r="G1274" s="178">
        <v>0</v>
      </c>
      <c r="H1274" s="178">
        <v>0</v>
      </c>
      <c r="I1274" s="177">
        <v>1</v>
      </c>
      <c r="J1274" s="177">
        <v>0</v>
      </c>
      <c r="K1274" s="178">
        <v>0</v>
      </c>
      <c r="L1274" s="178">
        <v>0</v>
      </c>
      <c r="M1274" s="178" t="s">
        <v>1599</v>
      </c>
      <c r="N1274" s="178">
        <v>3</v>
      </c>
      <c r="O1274" s="178">
        <v>0</v>
      </c>
      <c r="P1274" s="178">
        <v>0</v>
      </c>
      <c r="Q1274" s="178">
        <v>0</v>
      </c>
      <c r="R1274" s="99">
        <v>0</v>
      </c>
      <c r="S1274" s="178">
        <v>0</v>
      </c>
      <c r="T1274" s="96">
        <v>1</v>
      </c>
      <c r="U1274" s="178">
        <v>0</v>
      </c>
      <c r="V1274" s="178">
        <v>0</v>
      </c>
      <c r="W1274" s="178">
        <v>0</v>
      </c>
      <c r="X1274" s="178">
        <v>0</v>
      </c>
      <c r="Y1274" s="178">
        <v>0</v>
      </c>
      <c r="Z1274" s="178">
        <v>0</v>
      </c>
      <c r="AA1274" s="178">
        <v>0</v>
      </c>
      <c r="AB1274" s="177">
        <v>0</v>
      </c>
      <c r="AC1274" s="178">
        <v>0</v>
      </c>
      <c r="AD1274" s="178">
        <v>0</v>
      </c>
      <c r="AE1274" s="178">
        <v>0</v>
      </c>
      <c r="AF1274" s="178">
        <v>0</v>
      </c>
      <c r="AG1274" s="178">
        <v>0</v>
      </c>
      <c r="AH1274" s="178">
        <v>0</v>
      </c>
      <c r="AI1274" s="99">
        <v>0</v>
      </c>
      <c r="AJ1274" s="178">
        <v>0</v>
      </c>
      <c r="AK1274" s="178">
        <v>0</v>
      </c>
      <c r="AL1274" s="178">
        <v>0</v>
      </c>
      <c r="AM1274" s="178">
        <v>0</v>
      </c>
      <c r="AN1274" s="178">
        <v>0</v>
      </c>
      <c r="AO1274" s="178">
        <v>0</v>
      </c>
      <c r="AP1274" s="178">
        <v>0</v>
      </c>
      <c r="AQ1274" s="178">
        <v>0</v>
      </c>
      <c r="AR1274" s="179">
        <v>0</v>
      </c>
      <c r="AS1274" s="178">
        <v>0</v>
      </c>
      <c r="AT1274" s="176">
        <v>0</v>
      </c>
      <c r="AU1274" s="178">
        <v>0</v>
      </c>
      <c r="AV1274" s="178">
        <v>0</v>
      </c>
      <c r="AW1274" s="178">
        <v>0</v>
      </c>
      <c r="AX1274" s="123" t="s">
        <v>158</v>
      </c>
      <c r="AY1274" s="178">
        <v>0</v>
      </c>
      <c r="AZ1274" s="180">
        <v>0</v>
      </c>
      <c r="BA1274" s="98">
        <v>1</v>
      </c>
      <c r="BB1274" s="178" t="s">
        <v>2184</v>
      </c>
      <c r="BC1274" s="178">
        <v>0</v>
      </c>
      <c r="BD1274" s="181">
        <v>0</v>
      </c>
      <c r="BE1274" s="99">
        <v>0</v>
      </c>
      <c r="BF1274" s="178">
        <v>0</v>
      </c>
      <c r="BG1274" s="178">
        <v>0</v>
      </c>
      <c r="BH1274" s="178">
        <v>0</v>
      </c>
      <c r="BI1274" s="102">
        <v>0</v>
      </c>
      <c r="BJ1274" s="99">
        <v>0</v>
      </c>
      <c r="BK1274" s="99">
        <v>0</v>
      </c>
      <c r="BL1274" s="99">
        <v>0</v>
      </c>
      <c r="BM1274" s="99">
        <v>0</v>
      </c>
      <c r="BN1274" s="99">
        <v>0</v>
      </c>
      <c r="BO1274" s="99">
        <v>0</v>
      </c>
    </row>
    <row r="1275" spans="3:67" ht="20.100000000000001" customHeight="1">
      <c r="C1275" s="100">
        <v>69053002</v>
      </c>
      <c r="D1275" s="176" t="s">
        <v>696</v>
      </c>
      <c r="E1275" s="177">
        <v>1</v>
      </c>
      <c r="F1275" s="177">
        <v>62011201</v>
      </c>
      <c r="G1275" s="178">
        <v>0</v>
      </c>
      <c r="H1275" s="178">
        <v>0</v>
      </c>
      <c r="I1275" s="177">
        <v>1</v>
      </c>
      <c r="J1275" s="177">
        <v>0</v>
      </c>
      <c r="K1275" s="178">
        <v>0</v>
      </c>
      <c r="L1275" s="178">
        <v>0</v>
      </c>
      <c r="M1275" s="178" t="s">
        <v>1600</v>
      </c>
      <c r="N1275" s="178">
        <v>3</v>
      </c>
      <c r="O1275" s="178">
        <v>0</v>
      </c>
      <c r="P1275" s="178">
        <v>0</v>
      </c>
      <c r="Q1275" s="178">
        <v>0</v>
      </c>
      <c r="R1275" s="99">
        <v>0</v>
      </c>
      <c r="S1275" s="178">
        <v>0</v>
      </c>
      <c r="T1275" s="96">
        <v>1</v>
      </c>
      <c r="U1275" s="178">
        <v>0</v>
      </c>
      <c r="V1275" s="178">
        <v>0</v>
      </c>
      <c r="W1275" s="178">
        <v>0</v>
      </c>
      <c r="X1275" s="178">
        <v>0</v>
      </c>
      <c r="Y1275" s="178">
        <v>0</v>
      </c>
      <c r="Z1275" s="178">
        <v>0</v>
      </c>
      <c r="AA1275" s="178">
        <v>0</v>
      </c>
      <c r="AB1275" s="177">
        <v>0</v>
      </c>
      <c r="AC1275" s="178">
        <v>0</v>
      </c>
      <c r="AD1275" s="178">
        <v>0</v>
      </c>
      <c r="AE1275" s="178">
        <v>0</v>
      </c>
      <c r="AF1275" s="178">
        <v>0</v>
      </c>
      <c r="AG1275" s="178">
        <v>0</v>
      </c>
      <c r="AH1275" s="178">
        <v>0</v>
      </c>
      <c r="AI1275" s="99">
        <v>0</v>
      </c>
      <c r="AJ1275" s="178">
        <v>0</v>
      </c>
      <c r="AK1275" s="178">
        <v>0</v>
      </c>
      <c r="AL1275" s="178">
        <v>0</v>
      </c>
      <c r="AM1275" s="178">
        <v>0</v>
      </c>
      <c r="AN1275" s="178">
        <v>0</v>
      </c>
      <c r="AO1275" s="178">
        <v>0</v>
      </c>
      <c r="AP1275" s="178">
        <v>0</v>
      </c>
      <c r="AQ1275" s="178">
        <v>0</v>
      </c>
      <c r="AR1275" s="179">
        <v>0</v>
      </c>
      <c r="AS1275" s="178">
        <v>0</v>
      </c>
      <c r="AT1275" s="176">
        <v>0</v>
      </c>
      <c r="AU1275" s="178">
        <v>0</v>
      </c>
      <c r="AV1275" s="178">
        <v>0</v>
      </c>
      <c r="AW1275" s="178">
        <v>0</v>
      </c>
      <c r="AX1275" s="123" t="s">
        <v>158</v>
      </c>
      <c r="AY1275" s="178">
        <v>0</v>
      </c>
      <c r="AZ1275" s="180">
        <v>0</v>
      </c>
      <c r="BA1275" s="98">
        <v>1</v>
      </c>
      <c r="BB1275" s="178" t="s">
        <v>2185</v>
      </c>
      <c r="BC1275" s="178">
        <v>0</v>
      </c>
      <c r="BD1275" s="181">
        <v>0</v>
      </c>
      <c r="BE1275" s="99">
        <v>0</v>
      </c>
      <c r="BF1275" s="178">
        <v>0</v>
      </c>
      <c r="BG1275" s="178">
        <v>0</v>
      </c>
      <c r="BH1275" s="178">
        <v>0</v>
      </c>
      <c r="BI1275" s="102">
        <v>0</v>
      </c>
      <c r="BJ1275" s="99">
        <v>0</v>
      </c>
      <c r="BK1275" s="99">
        <v>0</v>
      </c>
      <c r="BL1275" s="99">
        <v>0</v>
      </c>
      <c r="BM1275" s="99">
        <v>0</v>
      </c>
      <c r="BN1275" s="99">
        <v>0</v>
      </c>
      <c r="BO1275" s="99">
        <v>0</v>
      </c>
    </row>
    <row r="1276" spans="3:67" ht="20.100000000000001" customHeight="1">
      <c r="C1276" s="100">
        <v>69053003</v>
      </c>
      <c r="D1276" s="176" t="s">
        <v>698</v>
      </c>
      <c r="E1276" s="177">
        <v>1</v>
      </c>
      <c r="F1276" s="177">
        <v>62011301</v>
      </c>
      <c r="G1276" s="178">
        <v>0</v>
      </c>
      <c r="H1276" s="178">
        <v>0</v>
      </c>
      <c r="I1276" s="177">
        <v>1</v>
      </c>
      <c r="J1276" s="177">
        <v>0</v>
      </c>
      <c r="K1276" s="178">
        <v>0</v>
      </c>
      <c r="L1276" s="178">
        <v>0</v>
      </c>
      <c r="M1276" s="178" t="s">
        <v>1601</v>
      </c>
      <c r="N1276" s="178">
        <v>3</v>
      </c>
      <c r="O1276" s="178">
        <v>0</v>
      </c>
      <c r="P1276" s="178">
        <v>0</v>
      </c>
      <c r="Q1276" s="178">
        <v>0</v>
      </c>
      <c r="R1276" s="99">
        <v>0</v>
      </c>
      <c r="S1276" s="178">
        <v>0</v>
      </c>
      <c r="T1276" s="96">
        <v>1</v>
      </c>
      <c r="U1276" s="178">
        <v>0</v>
      </c>
      <c r="V1276" s="178">
        <v>0</v>
      </c>
      <c r="W1276" s="178">
        <v>0</v>
      </c>
      <c r="X1276" s="178">
        <v>0</v>
      </c>
      <c r="Y1276" s="178">
        <v>0</v>
      </c>
      <c r="Z1276" s="178">
        <v>0</v>
      </c>
      <c r="AA1276" s="178">
        <v>0</v>
      </c>
      <c r="AB1276" s="177">
        <v>0</v>
      </c>
      <c r="AC1276" s="178">
        <v>0</v>
      </c>
      <c r="AD1276" s="178">
        <v>0</v>
      </c>
      <c r="AE1276" s="178">
        <v>0</v>
      </c>
      <c r="AF1276" s="178">
        <v>0</v>
      </c>
      <c r="AG1276" s="178">
        <v>0</v>
      </c>
      <c r="AH1276" s="178">
        <v>0</v>
      </c>
      <c r="AI1276" s="99">
        <v>0</v>
      </c>
      <c r="AJ1276" s="178">
        <v>0</v>
      </c>
      <c r="AK1276" s="178">
        <v>0</v>
      </c>
      <c r="AL1276" s="178">
        <v>0</v>
      </c>
      <c r="AM1276" s="178">
        <v>0</v>
      </c>
      <c r="AN1276" s="178">
        <v>0</v>
      </c>
      <c r="AO1276" s="178">
        <v>0</v>
      </c>
      <c r="AP1276" s="178">
        <v>0</v>
      </c>
      <c r="AQ1276" s="178">
        <v>0</v>
      </c>
      <c r="AR1276" s="179">
        <v>0</v>
      </c>
      <c r="AS1276" s="178">
        <v>0</v>
      </c>
      <c r="AT1276" s="176">
        <v>0</v>
      </c>
      <c r="AU1276" s="178">
        <v>0</v>
      </c>
      <c r="AV1276" s="178">
        <v>0</v>
      </c>
      <c r="AW1276" s="178">
        <v>0</v>
      </c>
      <c r="AX1276" s="123" t="s">
        <v>158</v>
      </c>
      <c r="AY1276" s="178">
        <v>0</v>
      </c>
      <c r="AZ1276" s="180">
        <v>0</v>
      </c>
      <c r="BA1276" s="98">
        <v>1</v>
      </c>
      <c r="BB1276" s="178" t="s">
        <v>2186</v>
      </c>
      <c r="BC1276" s="178">
        <v>0</v>
      </c>
      <c r="BD1276" s="181">
        <v>0</v>
      </c>
      <c r="BE1276" s="99">
        <v>0</v>
      </c>
      <c r="BF1276" s="178">
        <v>0</v>
      </c>
      <c r="BG1276" s="178">
        <v>0</v>
      </c>
      <c r="BH1276" s="178">
        <v>0</v>
      </c>
      <c r="BI1276" s="102">
        <v>0</v>
      </c>
      <c r="BJ1276" s="99">
        <v>0</v>
      </c>
      <c r="BK1276" s="99">
        <v>0</v>
      </c>
      <c r="BL1276" s="99">
        <v>0</v>
      </c>
      <c r="BM1276" s="99">
        <v>0</v>
      </c>
      <c r="BN1276" s="99">
        <v>0</v>
      </c>
      <c r="BO1276" s="99">
        <v>0</v>
      </c>
    </row>
    <row r="1277" spans="3:67" ht="20.100000000000001" customHeight="1">
      <c r="C1277" s="100">
        <v>69053011</v>
      </c>
      <c r="D1277" s="176" t="s">
        <v>875</v>
      </c>
      <c r="E1277" s="177">
        <v>1</v>
      </c>
      <c r="F1277" s="177">
        <v>61021101</v>
      </c>
      <c r="G1277" s="178">
        <v>0</v>
      </c>
      <c r="H1277" s="178">
        <v>0</v>
      </c>
      <c r="I1277" s="177">
        <v>1</v>
      </c>
      <c r="J1277" s="177">
        <v>0</v>
      </c>
      <c r="K1277" s="178">
        <v>0</v>
      </c>
      <c r="L1277" s="178">
        <v>0</v>
      </c>
      <c r="M1277" s="178" t="s">
        <v>1425</v>
      </c>
      <c r="N1277" s="178">
        <v>3</v>
      </c>
      <c r="O1277" s="178">
        <v>0</v>
      </c>
      <c r="P1277" s="178">
        <v>0</v>
      </c>
      <c r="Q1277" s="178">
        <v>0</v>
      </c>
      <c r="R1277" s="99">
        <v>0</v>
      </c>
      <c r="S1277" s="178">
        <v>0</v>
      </c>
      <c r="T1277" s="96">
        <v>1</v>
      </c>
      <c r="U1277" s="178">
        <v>0</v>
      </c>
      <c r="V1277" s="178">
        <v>0</v>
      </c>
      <c r="W1277" s="178">
        <v>0</v>
      </c>
      <c r="X1277" s="178">
        <v>0</v>
      </c>
      <c r="Y1277" s="178">
        <v>0</v>
      </c>
      <c r="Z1277" s="178">
        <v>0</v>
      </c>
      <c r="AA1277" s="178">
        <v>0</v>
      </c>
      <c r="AB1277" s="177">
        <v>0</v>
      </c>
      <c r="AC1277" s="178">
        <v>0</v>
      </c>
      <c r="AD1277" s="178">
        <v>0</v>
      </c>
      <c r="AE1277" s="178">
        <v>0</v>
      </c>
      <c r="AF1277" s="178">
        <v>0</v>
      </c>
      <c r="AG1277" s="178">
        <v>0</v>
      </c>
      <c r="AH1277" s="178">
        <v>0</v>
      </c>
      <c r="AI1277" s="99">
        <v>0</v>
      </c>
      <c r="AJ1277" s="178">
        <v>0</v>
      </c>
      <c r="AK1277" s="178">
        <v>0</v>
      </c>
      <c r="AL1277" s="178">
        <v>0</v>
      </c>
      <c r="AM1277" s="178">
        <v>0</v>
      </c>
      <c r="AN1277" s="178">
        <v>0</v>
      </c>
      <c r="AO1277" s="178">
        <v>0</v>
      </c>
      <c r="AP1277" s="178">
        <v>0</v>
      </c>
      <c r="AQ1277" s="178">
        <v>0</v>
      </c>
      <c r="AR1277" s="179">
        <v>0</v>
      </c>
      <c r="AS1277" s="178">
        <v>0</v>
      </c>
      <c r="AT1277" s="176">
        <v>0</v>
      </c>
      <c r="AU1277" s="178">
        <v>0</v>
      </c>
      <c r="AV1277" s="178">
        <v>0</v>
      </c>
      <c r="AW1277" s="178">
        <v>0</v>
      </c>
      <c r="AX1277" s="123" t="s">
        <v>158</v>
      </c>
      <c r="AY1277" s="178">
        <v>0</v>
      </c>
      <c r="AZ1277" s="180">
        <v>0</v>
      </c>
      <c r="BA1277" s="98">
        <v>1</v>
      </c>
      <c r="BB1277" s="178" t="s">
        <v>1424</v>
      </c>
      <c r="BC1277" s="178">
        <v>0</v>
      </c>
      <c r="BD1277" s="181">
        <v>0</v>
      </c>
      <c r="BE1277" s="99">
        <v>0</v>
      </c>
      <c r="BF1277" s="178">
        <v>0</v>
      </c>
      <c r="BG1277" s="178">
        <v>0</v>
      </c>
      <c r="BH1277" s="178">
        <v>0</v>
      </c>
      <c r="BI1277" s="102">
        <v>0</v>
      </c>
      <c r="BJ1277" s="99">
        <v>0</v>
      </c>
      <c r="BK1277" s="99">
        <v>0</v>
      </c>
      <c r="BL1277" s="99">
        <v>0</v>
      </c>
      <c r="BM1277" s="99">
        <v>0</v>
      </c>
      <c r="BN1277" s="99">
        <v>0</v>
      </c>
      <c r="BO1277" s="99">
        <v>0</v>
      </c>
    </row>
    <row r="1278" spans="3:67" ht="20.100000000000001" customHeight="1">
      <c r="C1278" s="100">
        <v>69053012</v>
      </c>
      <c r="D1278" s="176" t="s">
        <v>877</v>
      </c>
      <c r="E1278" s="177">
        <v>1</v>
      </c>
      <c r="F1278" s="177">
        <v>62021301</v>
      </c>
      <c r="G1278" s="178">
        <v>0</v>
      </c>
      <c r="H1278" s="178">
        <v>0</v>
      </c>
      <c r="I1278" s="177">
        <v>1</v>
      </c>
      <c r="J1278" s="177">
        <v>0</v>
      </c>
      <c r="K1278" s="178">
        <v>0</v>
      </c>
      <c r="L1278" s="178">
        <v>0</v>
      </c>
      <c r="M1278" s="178" t="s">
        <v>1427</v>
      </c>
      <c r="N1278" s="178">
        <v>3</v>
      </c>
      <c r="O1278" s="178">
        <v>0</v>
      </c>
      <c r="P1278" s="178">
        <v>0</v>
      </c>
      <c r="Q1278" s="178">
        <v>0</v>
      </c>
      <c r="R1278" s="99">
        <v>0</v>
      </c>
      <c r="S1278" s="178">
        <v>0</v>
      </c>
      <c r="T1278" s="96">
        <v>1</v>
      </c>
      <c r="U1278" s="178">
        <v>0</v>
      </c>
      <c r="V1278" s="178">
        <v>0</v>
      </c>
      <c r="W1278" s="178">
        <v>0</v>
      </c>
      <c r="X1278" s="178">
        <v>0</v>
      </c>
      <c r="Y1278" s="178">
        <v>0</v>
      </c>
      <c r="Z1278" s="178">
        <v>0</v>
      </c>
      <c r="AA1278" s="178">
        <v>0</v>
      </c>
      <c r="AB1278" s="177">
        <v>0</v>
      </c>
      <c r="AC1278" s="178">
        <v>0</v>
      </c>
      <c r="AD1278" s="178">
        <v>0</v>
      </c>
      <c r="AE1278" s="178">
        <v>0</v>
      </c>
      <c r="AF1278" s="178">
        <v>0</v>
      </c>
      <c r="AG1278" s="178">
        <v>0</v>
      </c>
      <c r="AH1278" s="178">
        <v>0</v>
      </c>
      <c r="AI1278" s="99">
        <v>0</v>
      </c>
      <c r="AJ1278" s="178">
        <v>0</v>
      </c>
      <c r="AK1278" s="178">
        <v>0</v>
      </c>
      <c r="AL1278" s="178">
        <v>0</v>
      </c>
      <c r="AM1278" s="178">
        <v>0</v>
      </c>
      <c r="AN1278" s="178">
        <v>0</v>
      </c>
      <c r="AO1278" s="178">
        <v>0</v>
      </c>
      <c r="AP1278" s="178">
        <v>0</v>
      </c>
      <c r="AQ1278" s="178">
        <v>0</v>
      </c>
      <c r="AR1278" s="179">
        <v>0</v>
      </c>
      <c r="AS1278" s="178">
        <v>0</v>
      </c>
      <c r="AT1278" s="176">
        <v>0</v>
      </c>
      <c r="AU1278" s="178">
        <v>0</v>
      </c>
      <c r="AV1278" s="178">
        <v>0</v>
      </c>
      <c r="AW1278" s="178">
        <v>0</v>
      </c>
      <c r="AX1278" s="123" t="s">
        <v>158</v>
      </c>
      <c r="AY1278" s="178">
        <v>0</v>
      </c>
      <c r="AZ1278" s="180">
        <v>0</v>
      </c>
      <c r="BA1278" s="98">
        <v>1</v>
      </c>
      <c r="BB1278" s="178" t="s">
        <v>1426</v>
      </c>
      <c r="BC1278" s="178">
        <v>0</v>
      </c>
      <c r="BD1278" s="181">
        <v>0</v>
      </c>
      <c r="BE1278" s="99">
        <v>0</v>
      </c>
      <c r="BF1278" s="178">
        <v>0</v>
      </c>
      <c r="BG1278" s="178">
        <v>0</v>
      </c>
      <c r="BH1278" s="178">
        <v>0</v>
      </c>
      <c r="BI1278" s="102">
        <v>0</v>
      </c>
      <c r="BJ1278" s="99">
        <v>0</v>
      </c>
      <c r="BK1278" s="99">
        <v>0</v>
      </c>
      <c r="BL1278" s="99">
        <v>0</v>
      </c>
      <c r="BM1278" s="99">
        <v>0</v>
      </c>
      <c r="BN1278" s="99">
        <v>0</v>
      </c>
      <c r="BO1278" s="99">
        <v>0</v>
      </c>
    </row>
    <row r="1279" spans="3:67" ht="20.100000000000001" customHeight="1">
      <c r="C1279" s="100">
        <v>69053013</v>
      </c>
      <c r="D1279" s="176" t="s">
        <v>879</v>
      </c>
      <c r="E1279" s="177">
        <v>1</v>
      </c>
      <c r="F1279" s="177">
        <v>62021401</v>
      </c>
      <c r="G1279" s="178">
        <v>0</v>
      </c>
      <c r="H1279" s="178">
        <v>0</v>
      </c>
      <c r="I1279" s="177">
        <v>1</v>
      </c>
      <c r="J1279" s="177">
        <v>0</v>
      </c>
      <c r="K1279" s="178">
        <v>0</v>
      </c>
      <c r="L1279" s="178">
        <v>0</v>
      </c>
      <c r="M1279" s="178" t="s">
        <v>1429</v>
      </c>
      <c r="N1279" s="178">
        <v>3</v>
      </c>
      <c r="O1279" s="178">
        <v>0</v>
      </c>
      <c r="P1279" s="178">
        <v>0</v>
      </c>
      <c r="Q1279" s="178">
        <v>0</v>
      </c>
      <c r="R1279" s="99">
        <v>0</v>
      </c>
      <c r="S1279" s="178">
        <v>0</v>
      </c>
      <c r="T1279" s="96">
        <v>1</v>
      </c>
      <c r="U1279" s="178">
        <v>0</v>
      </c>
      <c r="V1279" s="178">
        <v>0</v>
      </c>
      <c r="W1279" s="178">
        <v>0</v>
      </c>
      <c r="X1279" s="178">
        <v>0</v>
      </c>
      <c r="Y1279" s="178">
        <v>0</v>
      </c>
      <c r="Z1279" s="178">
        <v>0</v>
      </c>
      <c r="AA1279" s="178">
        <v>0</v>
      </c>
      <c r="AB1279" s="177">
        <v>0</v>
      </c>
      <c r="AC1279" s="178">
        <v>0</v>
      </c>
      <c r="AD1279" s="178">
        <v>0</v>
      </c>
      <c r="AE1279" s="178">
        <v>0</v>
      </c>
      <c r="AF1279" s="178">
        <v>0</v>
      </c>
      <c r="AG1279" s="178">
        <v>0</v>
      </c>
      <c r="AH1279" s="178">
        <v>0</v>
      </c>
      <c r="AI1279" s="99">
        <v>0</v>
      </c>
      <c r="AJ1279" s="178">
        <v>0</v>
      </c>
      <c r="AK1279" s="178">
        <v>0</v>
      </c>
      <c r="AL1279" s="178">
        <v>0</v>
      </c>
      <c r="AM1279" s="178">
        <v>0</v>
      </c>
      <c r="AN1279" s="178">
        <v>0</v>
      </c>
      <c r="AO1279" s="178">
        <v>0</v>
      </c>
      <c r="AP1279" s="178">
        <v>0</v>
      </c>
      <c r="AQ1279" s="178">
        <v>0</v>
      </c>
      <c r="AR1279" s="179">
        <v>0</v>
      </c>
      <c r="AS1279" s="178">
        <v>0</v>
      </c>
      <c r="AT1279" s="176">
        <v>0</v>
      </c>
      <c r="AU1279" s="178">
        <v>0</v>
      </c>
      <c r="AV1279" s="178">
        <v>0</v>
      </c>
      <c r="AW1279" s="178">
        <v>0</v>
      </c>
      <c r="AX1279" s="123" t="s">
        <v>158</v>
      </c>
      <c r="AY1279" s="178">
        <v>0</v>
      </c>
      <c r="AZ1279" s="180">
        <v>0</v>
      </c>
      <c r="BA1279" s="98">
        <v>1</v>
      </c>
      <c r="BB1279" s="178" t="s">
        <v>1428</v>
      </c>
      <c r="BC1279" s="178">
        <v>0</v>
      </c>
      <c r="BD1279" s="181">
        <v>0</v>
      </c>
      <c r="BE1279" s="99">
        <v>0</v>
      </c>
      <c r="BF1279" s="178">
        <v>0</v>
      </c>
      <c r="BG1279" s="178">
        <v>0</v>
      </c>
      <c r="BH1279" s="178">
        <v>0</v>
      </c>
      <c r="BI1279" s="102">
        <v>0</v>
      </c>
      <c r="BJ1279" s="99">
        <v>0</v>
      </c>
      <c r="BK1279" s="99">
        <v>0</v>
      </c>
      <c r="BL1279" s="99">
        <v>0</v>
      </c>
      <c r="BM1279" s="99">
        <v>0</v>
      </c>
      <c r="BN1279" s="99">
        <v>0</v>
      </c>
      <c r="BO1279" s="99">
        <v>0</v>
      </c>
    </row>
    <row r="1280" spans="3:67" ht="20.100000000000001" customHeight="1">
      <c r="C1280" s="100">
        <v>69053014</v>
      </c>
      <c r="D1280" s="176" t="s">
        <v>880</v>
      </c>
      <c r="E1280" s="177">
        <v>1</v>
      </c>
      <c r="F1280" s="177">
        <v>62021501</v>
      </c>
      <c r="G1280" s="178">
        <v>0</v>
      </c>
      <c r="H1280" s="178">
        <v>0</v>
      </c>
      <c r="I1280" s="177">
        <v>1</v>
      </c>
      <c r="J1280" s="177">
        <v>0</v>
      </c>
      <c r="K1280" s="178">
        <v>0</v>
      </c>
      <c r="L1280" s="178">
        <v>0</v>
      </c>
      <c r="M1280" s="178" t="s">
        <v>1431</v>
      </c>
      <c r="N1280" s="178">
        <v>3</v>
      </c>
      <c r="O1280" s="178">
        <v>0</v>
      </c>
      <c r="P1280" s="178">
        <v>0</v>
      </c>
      <c r="Q1280" s="178">
        <v>0</v>
      </c>
      <c r="R1280" s="99">
        <v>0</v>
      </c>
      <c r="S1280" s="178">
        <v>0</v>
      </c>
      <c r="T1280" s="96">
        <v>1</v>
      </c>
      <c r="U1280" s="178">
        <v>0</v>
      </c>
      <c r="V1280" s="178">
        <v>0</v>
      </c>
      <c r="W1280" s="178">
        <v>0</v>
      </c>
      <c r="X1280" s="178">
        <v>0</v>
      </c>
      <c r="Y1280" s="178">
        <v>0</v>
      </c>
      <c r="Z1280" s="178">
        <v>0</v>
      </c>
      <c r="AA1280" s="178">
        <v>0</v>
      </c>
      <c r="AB1280" s="177">
        <v>0</v>
      </c>
      <c r="AC1280" s="178">
        <v>0</v>
      </c>
      <c r="AD1280" s="178">
        <v>0</v>
      </c>
      <c r="AE1280" s="178">
        <v>0</v>
      </c>
      <c r="AF1280" s="178">
        <v>0</v>
      </c>
      <c r="AG1280" s="178">
        <v>0</v>
      </c>
      <c r="AH1280" s="178">
        <v>0</v>
      </c>
      <c r="AI1280" s="99">
        <v>0</v>
      </c>
      <c r="AJ1280" s="178">
        <v>0</v>
      </c>
      <c r="AK1280" s="178">
        <v>0</v>
      </c>
      <c r="AL1280" s="178">
        <v>0</v>
      </c>
      <c r="AM1280" s="178">
        <v>0</v>
      </c>
      <c r="AN1280" s="178">
        <v>0</v>
      </c>
      <c r="AO1280" s="178">
        <v>0</v>
      </c>
      <c r="AP1280" s="178">
        <v>0</v>
      </c>
      <c r="AQ1280" s="178">
        <v>0</v>
      </c>
      <c r="AR1280" s="179">
        <v>0</v>
      </c>
      <c r="AS1280" s="178">
        <v>0</v>
      </c>
      <c r="AT1280" s="176">
        <v>0</v>
      </c>
      <c r="AU1280" s="178">
        <v>0</v>
      </c>
      <c r="AV1280" s="178">
        <v>0</v>
      </c>
      <c r="AW1280" s="178">
        <v>0</v>
      </c>
      <c r="AX1280" s="123" t="s">
        <v>158</v>
      </c>
      <c r="AY1280" s="178">
        <v>0</v>
      </c>
      <c r="AZ1280" s="180">
        <v>0</v>
      </c>
      <c r="BA1280" s="98">
        <v>1</v>
      </c>
      <c r="BB1280" s="178" t="s">
        <v>1430</v>
      </c>
      <c r="BC1280" s="178">
        <v>0</v>
      </c>
      <c r="BD1280" s="181">
        <v>0</v>
      </c>
      <c r="BE1280" s="99">
        <v>0</v>
      </c>
      <c r="BF1280" s="178">
        <v>0</v>
      </c>
      <c r="BG1280" s="178">
        <v>0</v>
      </c>
      <c r="BH1280" s="178">
        <v>0</v>
      </c>
      <c r="BI1280" s="102">
        <v>0</v>
      </c>
      <c r="BJ1280" s="99">
        <v>0</v>
      </c>
      <c r="BK1280" s="99">
        <v>0</v>
      </c>
      <c r="BL1280" s="99">
        <v>0</v>
      </c>
      <c r="BM1280" s="99">
        <v>0</v>
      </c>
      <c r="BN1280" s="99">
        <v>0</v>
      </c>
      <c r="BO1280" s="99">
        <v>0</v>
      </c>
    </row>
    <row r="1281" spans="3:67" ht="20.100000000000001" customHeight="1">
      <c r="C1281" s="100">
        <v>69053021</v>
      </c>
      <c r="D1281" s="176" t="s">
        <v>890</v>
      </c>
      <c r="E1281" s="177">
        <v>1</v>
      </c>
      <c r="F1281" s="177">
        <v>62022101</v>
      </c>
      <c r="G1281" s="178">
        <v>0</v>
      </c>
      <c r="H1281" s="178">
        <v>0</v>
      </c>
      <c r="I1281" s="177">
        <v>1</v>
      </c>
      <c r="J1281" s="177">
        <v>0</v>
      </c>
      <c r="K1281" s="178">
        <v>0</v>
      </c>
      <c r="L1281" s="178">
        <v>0</v>
      </c>
      <c r="M1281" s="178" t="s">
        <v>1433</v>
      </c>
      <c r="N1281" s="178">
        <v>3</v>
      </c>
      <c r="O1281" s="178">
        <v>0</v>
      </c>
      <c r="P1281" s="178">
        <v>0</v>
      </c>
      <c r="Q1281" s="178">
        <v>0</v>
      </c>
      <c r="R1281" s="99">
        <v>0</v>
      </c>
      <c r="S1281" s="178">
        <v>0</v>
      </c>
      <c r="T1281" s="96">
        <v>1</v>
      </c>
      <c r="U1281" s="178">
        <v>0</v>
      </c>
      <c r="V1281" s="178">
        <v>0</v>
      </c>
      <c r="W1281" s="178">
        <v>0</v>
      </c>
      <c r="X1281" s="178">
        <v>0</v>
      </c>
      <c r="Y1281" s="178">
        <v>0</v>
      </c>
      <c r="Z1281" s="178">
        <v>0</v>
      </c>
      <c r="AA1281" s="178">
        <v>0</v>
      </c>
      <c r="AB1281" s="177">
        <v>0</v>
      </c>
      <c r="AC1281" s="178">
        <v>0</v>
      </c>
      <c r="AD1281" s="178">
        <v>0</v>
      </c>
      <c r="AE1281" s="178">
        <v>0</v>
      </c>
      <c r="AF1281" s="178">
        <v>0</v>
      </c>
      <c r="AG1281" s="178">
        <v>0</v>
      </c>
      <c r="AH1281" s="178">
        <v>0</v>
      </c>
      <c r="AI1281" s="99">
        <v>0</v>
      </c>
      <c r="AJ1281" s="178">
        <v>0</v>
      </c>
      <c r="AK1281" s="178">
        <v>0</v>
      </c>
      <c r="AL1281" s="178">
        <v>0</v>
      </c>
      <c r="AM1281" s="178">
        <v>0</v>
      </c>
      <c r="AN1281" s="178">
        <v>0</v>
      </c>
      <c r="AO1281" s="178">
        <v>0</v>
      </c>
      <c r="AP1281" s="178">
        <v>0</v>
      </c>
      <c r="AQ1281" s="178">
        <v>0</v>
      </c>
      <c r="AR1281" s="179">
        <v>0</v>
      </c>
      <c r="AS1281" s="178">
        <v>0</v>
      </c>
      <c r="AT1281" s="176">
        <v>0</v>
      </c>
      <c r="AU1281" s="178">
        <v>0</v>
      </c>
      <c r="AV1281" s="178">
        <v>0</v>
      </c>
      <c r="AW1281" s="178">
        <v>0</v>
      </c>
      <c r="AX1281" s="123" t="s">
        <v>158</v>
      </c>
      <c r="AY1281" s="178">
        <v>0</v>
      </c>
      <c r="AZ1281" s="180">
        <v>0</v>
      </c>
      <c r="BA1281" s="98">
        <v>1</v>
      </c>
      <c r="BB1281" s="178" t="s">
        <v>1432</v>
      </c>
      <c r="BC1281" s="178">
        <v>0</v>
      </c>
      <c r="BD1281" s="181">
        <v>0</v>
      </c>
      <c r="BE1281" s="99">
        <v>0</v>
      </c>
      <c r="BF1281" s="178">
        <v>0</v>
      </c>
      <c r="BG1281" s="178">
        <v>0</v>
      </c>
      <c r="BH1281" s="178">
        <v>0</v>
      </c>
      <c r="BI1281" s="102">
        <v>0</v>
      </c>
      <c r="BJ1281" s="99">
        <v>0</v>
      </c>
      <c r="BK1281" s="99">
        <v>0</v>
      </c>
      <c r="BL1281" s="99">
        <v>0</v>
      </c>
      <c r="BM1281" s="99">
        <v>0</v>
      </c>
      <c r="BN1281" s="99">
        <v>0</v>
      </c>
      <c r="BO1281" s="99">
        <v>0</v>
      </c>
    </row>
    <row r="1282" spans="3:67" ht="20.100000000000001" customHeight="1">
      <c r="C1282" s="100">
        <v>69053022</v>
      </c>
      <c r="D1282" s="176" t="s">
        <v>891</v>
      </c>
      <c r="E1282" s="177">
        <v>1</v>
      </c>
      <c r="F1282" s="177">
        <v>62022201</v>
      </c>
      <c r="G1282" s="178">
        <v>0</v>
      </c>
      <c r="H1282" s="178">
        <v>0</v>
      </c>
      <c r="I1282" s="177">
        <v>1</v>
      </c>
      <c r="J1282" s="177">
        <v>0</v>
      </c>
      <c r="K1282" s="178">
        <v>0</v>
      </c>
      <c r="L1282" s="178">
        <v>0</v>
      </c>
      <c r="M1282" s="178" t="s">
        <v>1435</v>
      </c>
      <c r="N1282" s="178">
        <v>3</v>
      </c>
      <c r="O1282" s="178">
        <v>0</v>
      </c>
      <c r="P1282" s="178">
        <v>0</v>
      </c>
      <c r="Q1282" s="178">
        <v>0</v>
      </c>
      <c r="R1282" s="99">
        <v>0</v>
      </c>
      <c r="S1282" s="178">
        <v>0</v>
      </c>
      <c r="T1282" s="96">
        <v>1</v>
      </c>
      <c r="U1282" s="178">
        <v>0</v>
      </c>
      <c r="V1282" s="178">
        <v>0</v>
      </c>
      <c r="W1282" s="178">
        <v>0</v>
      </c>
      <c r="X1282" s="178">
        <v>0</v>
      </c>
      <c r="Y1282" s="178">
        <v>0</v>
      </c>
      <c r="Z1282" s="178">
        <v>0</v>
      </c>
      <c r="AA1282" s="178">
        <v>0</v>
      </c>
      <c r="AB1282" s="177">
        <v>0</v>
      </c>
      <c r="AC1282" s="178">
        <v>0</v>
      </c>
      <c r="AD1282" s="178">
        <v>0</v>
      </c>
      <c r="AE1282" s="178">
        <v>0</v>
      </c>
      <c r="AF1282" s="178">
        <v>0</v>
      </c>
      <c r="AG1282" s="178">
        <v>0</v>
      </c>
      <c r="AH1282" s="178">
        <v>0</v>
      </c>
      <c r="AI1282" s="99">
        <v>0</v>
      </c>
      <c r="AJ1282" s="178">
        <v>0</v>
      </c>
      <c r="AK1282" s="178">
        <v>0</v>
      </c>
      <c r="AL1282" s="178">
        <v>0</v>
      </c>
      <c r="AM1282" s="178">
        <v>0</v>
      </c>
      <c r="AN1282" s="178">
        <v>0</v>
      </c>
      <c r="AO1282" s="178">
        <v>0</v>
      </c>
      <c r="AP1282" s="178">
        <v>0</v>
      </c>
      <c r="AQ1282" s="178">
        <v>0</v>
      </c>
      <c r="AR1282" s="179">
        <v>0</v>
      </c>
      <c r="AS1282" s="178">
        <v>0</v>
      </c>
      <c r="AT1282" s="176">
        <v>0</v>
      </c>
      <c r="AU1282" s="178">
        <v>0</v>
      </c>
      <c r="AV1282" s="178">
        <v>0</v>
      </c>
      <c r="AW1282" s="178">
        <v>0</v>
      </c>
      <c r="AX1282" s="123" t="s">
        <v>158</v>
      </c>
      <c r="AY1282" s="178">
        <v>0</v>
      </c>
      <c r="AZ1282" s="180">
        <v>0</v>
      </c>
      <c r="BA1282" s="98">
        <v>1</v>
      </c>
      <c r="BB1282" s="178" t="s">
        <v>1434</v>
      </c>
      <c r="BC1282" s="178">
        <v>0</v>
      </c>
      <c r="BD1282" s="181">
        <v>0</v>
      </c>
      <c r="BE1282" s="99">
        <v>0</v>
      </c>
      <c r="BF1282" s="178">
        <v>0</v>
      </c>
      <c r="BG1282" s="178">
        <v>0</v>
      </c>
      <c r="BH1282" s="178">
        <v>0</v>
      </c>
      <c r="BI1282" s="102">
        <v>0</v>
      </c>
      <c r="BJ1282" s="99">
        <v>0</v>
      </c>
      <c r="BK1282" s="99">
        <v>0</v>
      </c>
      <c r="BL1282" s="99">
        <v>0</v>
      </c>
      <c r="BM1282" s="99">
        <v>0</v>
      </c>
      <c r="BN1282" s="99">
        <v>0</v>
      </c>
      <c r="BO1282" s="99">
        <v>0</v>
      </c>
    </row>
    <row r="1283" spans="3:67" ht="20.100000000000001" customHeight="1">
      <c r="C1283" s="100">
        <v>69053023</v>
      </c>
      <c r="D1283" s="176" t="s">
        <v>635</v>
      </c>
      <c r="E1283" s="177">
        <v>1</v>
      </c>
      <c r="F1283" s="177">
        <v>62022301</v>
      </c>
      <c r="G1283" s="178">
        <v>0</v>
      </c>
      <c r="H1283" s="178">
        <v>0</v>
      </c>
      <c r="I1283" s="177">
        <v>1</v>
      </c>
      <c r="J1283" s="177">
        <v>0</v>
      </c>
      <c r="K1283" s="178">
        <v>0</v>
      </c>
      <c r="L1283" s="178">
        <v>0</v>
      </c>
      <c r="M1283" s="178" t="s">
        <v>1437</v>
      </c>
      <c r="N1283" s="178">
        <v>3</v>
      </c>
      <c r="O1283" s="178">
        <v>0</v>
      </c>
      <c r="P1283" s="178">
        <v>0</v>
      </c>
      <c r="Q1283" s="178">
        <v>0</v>
      </c>
      <c r="R1283" s="99">
        <v>0</v>
      </c>
      <c r="S1283" s="178">
        <v>0</v>
      </c>
      <c r="T1283" s="96">
        <v>1</v>
      </c>
      <c r="U1283" s="178">
        <v>0</v>
      </c>
      <c r="V1283" s="178">
        <v>0</v>
      </c>
      <c r="W1283" s="178">
        <v>0</v>
      </c>
      <c r="X1283" s="178">
        <v>0</v>
      </c>
      <c r="Y1283" s="178">
        <v>0</v>
      </c>
      <c r="Z1283" s="178">
        <v>0</v>
      </c>
      <c r="AA1283" s="178">
        <v>0</v>
      </c>
      <c r="AB1283" s="177">
        <v>0</v>
      </c>
      <c r="AC1283" s="178">
        <v>0</v>
      </c>
      <c r="AD1283" s="178">
        <v>0</v>
      </c>
      <c r="AE1283" s="178">
        <v>0</v>
      </c>
      <c r="AF1283" s="178">
        <v>0</v>
      </c>
      <c r="AG1283" s="178">
        <v>0</v>
      </c>
      <c r="AH1283" s="178">
        <v>0</v>
      </c>
      <c r="AI1283" s="99">
        <v>0</v>
      </c>
      <c r="AJ1283" s="178">
        <v>0</v>
      </c>
      <c r="AK1283" s="178">
        <v>0</v>
      </c>
      <c r="AL1283" s="178">
        <v>0</v>
      </c>
      <c r="AM1283" s="178">
        <v>0</v>
      </c>
      <c r="AN1283" s="178">
        <v>0</v>
      </c>
      <c r="AO1283" s="178">
        <v>0</v>
      </c>
      <c r="AP1283" s="178">
        <v>0</v>
      </c>
      <c r="AQ1283" s="178">
        <v>0</v>
      </c>
      <c r="AR1283" s="179">
        <v>0</v>
      </c>
      <c r="AS1283" s="178">
        <v>0</v>
      </c>
      <c r="AT1283" s="176">
        <v>0</v>
      </c>
      <c r="AU1283" s="178">
        <v>0</v>
      </c>
      <c r="AV1283" s="178">
        <v>0</v>
      </c>
      <c r="AW1283" s="178">
        <v>0</v>
      </c>
      <c r="AX1283" s="123" t="s">
        <v>158</v>
      </c>
      <c r="AY1283" s="178">
        <v>0</v>
      </c>
      <c r="AZ1283" s="180">
        <v>0</v>
      </c>
      <c r="BA1283" s="98">
        <v>1</v>
      </c>
      <c r="BB1283" s="178" t="s">
        <v>1436</v>
      </c>
      <c r="BC1283" s="178">
        <v>0</v>
      </c>
      <c r="BD1283" s="181">
        <v>0</v>
      </c>
      <c r="BE1283" s="99">
        <v>0</v>
      </c>
      <c r="BF1283" s="178">
        <v>0</v>
      </c>
      <c r="BG1283" s="178">
        <v>0</v>
      </c>
      <c r="BH1283" s="178">
        <v>0</v>
      </c>
      <c r="BI1283" s="102">
        <v>0</v>
      </c>
      <c r="BJ1283" s="99">
        <v>0</v>
      </c>
      <c r="BK1283" s="99">
        <v>0</v>
      </c>
      <c r="BL1283" s="99">
        <v>0</v>
      </c>
      <c r="BM1283" s="99">
        <v>0</v>
      </c>
      <c r="BN1283" s="99">
        <v>0</v>
      </c>
      <c r="BO1283" s="99">
        <v>0</v>
      </c>
    </row>
    <row r="1284" spans="3:67" ht="20.100000000000001" customHeight="1">
      <c r="C1284" s="100">
        <v>69053024</v>
      </c>
      <c r="D1284" s="176" t="s">
        <v>893</v>
      </c>
      <c r="E1284" s="177">
        <v>1</v>
      </c>
      <c r="F1284" s="177">
        <v>62022401</v>
      </c>
      <c r="G1284" s="178">
        <v>0</v>
      </c>
      <c r="H1284" s="178">
        <v>0</v>
      </c>
      <c r="I1284" s="177">
        <v>1</v>
      </c>
      <c r="J1284" s="177">
        <v>0</v>
      </c>
      <c r="K1284" s="178">
        <v>0</v>
      </c>
      <c r="L1284" s="178">
        <v>0</v>
      </c>
      <c r="M1284" s="178" t="s">
        <v>1439</v>
      </c>
      <c r="N1284" s="178">
        <v>3</v>
      </c>
      <c r="O1284" s="178">
        <v>0</v>
      </c>
      <c r="P1284" s="178">
        <v>0</v>
      </c>
      <c r="Q1284" s="178">
        <v>0</v>
      </c>
      <c r="R1284" s="99">
        <v>0</v>
      </c>
      <c r="S1284" s="178">
        <v>0</v>
      </c>
      <c r="T1284" s="96">
        <v>1</v>
      </c>
      <c r="U1284" s="178">
        <v>0</v>
      </c>
      <c r="V1284" s="178">
        <v>0</v>
      </c>
      <c r="W1284" s="178">
        <v>0</v>
      </c>
      <c r="X1284" s="178">
        <v>0</v>
      </c>
      <c r="Y1284" s="178">
        <v>0</v>
      </c>
      <c r="Z1284" s="178">
        <v>0</v>
      </c>
      <c r="AA1284" s="178">
        <v>0</v>
      </c>
      <c r="AB1284" s="177">
        <v>0</v>
      </c>
      <c r="AC1284" s="178">
        <v>0</v>
      </c>
      <c r="AD1284" s="178">
        <v>0</v>
      </c>
      <c r="AE1284" s="178">
        <v>0</v>
      </c>
      <c r="AF1284" s="178">
        <v>0</v>
      </c>
      <c r="AG1284" s="178">
        <v>0</v>
      </c>
      <c r="AH1284" s="178">
        <v>0</v>
      </c>
      <c r="AI1284" s="99">
        <v>0</v>
      </c>
      <c r="AJ1284" s="178">
        <v>0</v>
      </c>
      <c r="AK1284" s="178">
        <v>0</v>
      </c>
      <c r="AL1284" s="178">
        <v>0</v>
      </c>
      <c r="AM1284" s="178">
        <v>0</v>
      </c>
      <c r="AN1284" s="178">
        <v>0</v>
      </c>
      <c r="AO1284" s="178">
        <v>0</v>
      </c>
      <c r="AP1284" s="178">
        <v>0</v>
      </c>
      <c r="AQ1284" s="178">
        <v>0</v>
      </c>
      <c r="AR1284" s="179">
        <v>0</v>
      </c>
      <c r="AS1284" s="178">
        <v>0</v>
      </c>
      <c r="AT1284" s="176">
        <v>0</v>
      </c>
      <c r="AU1284" s="178">
        <v>0</v>
      </c>
      <c r="AV1284" s="178">
        <v>0</v>
      </c>
      <c r="AW1284" s="178">
        <v>0</v>
      </c>
      <c r="AX1284" s="123" t="s">
        <v>158</v>
      </c>
      <c r="AY1284" s="178">
        <v>0</v>
      </c>
      <c r="AZ1284" s="180">
        <v>0</v>
      </c>
      <c r="BA1284" s="98">
        <v>1</v>
      </c>
      <c r="BB1284" s="178" t="s">
        <v>1438</v>
      </c>
      <c r="BC1284" s="178">
        <v>0</v>
      </c>
      <c r="BD1284" s="181">
        <v>0</v>
      </c>
      <c r="BE1284" s="99">
        <v>0</v>
      </c>
      <c r="BF1284" s="178">
        <v>0</v>
      </c>
      <c r="BG1284" s="178">
        <v>0</v>
      </c>
      <c r="BH1284" s="178">
        <v>0</v>
      </c>
      <c r="BI1284" s="102">
        <v>0</v>
      </c>
      <c r="BJ1284" s="99">
        <v>0</v>
      </c>
      <c r="BK1284" s="99">
        <v>0</v>
      </c>
      <c r="BL1284" s="99">
        <v>0</v>
      </c>
      <c r="BM1284" s="99">
        <v>0</v>
      </c>
      <c r="BN1284" s="99">
        <v>0</v>
      </c>
      <c r="BO1284" s="99">
        <v>0</v>
      </c>
    </row>
    <row r="1285" spans="3:67" ht="20.100000000000001" customHeight="1">
      <c r="C1285" s="100">
        <v>69053031</v>
      </c>
      <c r="D1285" s="176" t="s">
        <v>897</v>
      </c>
      <c r="E1285" s="177">
        <v>1</v>
      </c>
      <c r="F1285" s="177">
        <v>62021101</v>
      </c>
      <c r="G1285" s="178">
        <v>0</v>
      </c>
      <c r="H1285" s="178">
        <v>0</v>
      </c>
      <c r="I1285" s="177">
        <v>1</v>
      </c>
      <c r="J1285" s="177">
        <v>0</v>
      </c>
      <c r="K1285" s="178">
        <v>0</v>
      </c>
      <c r="L1285" s="178">
        <v>0</v>
      </c>
      <c r="M1285" s="178" t="s">
        <v>1441</v>
      </c>
      <c r="N1285" s="178">
        <v>3</v>
      </c>
      <c r="O1285" s="178">
        <v>0</v>
      </c>
      <c r="P1285" s="178">
        <v>0</v>
      </c>
      <c r="Q1285" s="178">
        <v>0</v>
      </c>
      <c r="R1285" s="99">
        <v>0</v>
      </c>
      <c r="S1285" s="178">
        <v>0</v>
      </c>
      <c r="T1285" s="96">
        <v>1</v>
      </c>
      <c r="U1285" s="178">
        <v>0</v>
      </c>
      <c r="V1285" s="178">
        <v>0</v>
      </c>
      <c r="W1285" s="178">
        <v>0</v>
      </c>
      <c r="X1285" s="178">
        <v>0</v>
      </c>
      <c r="Y1285" s="178">
        <v>0</v>
      </c>
      <c r="Z1285" s="178">
        <v>0</v>
      </c>
      <c r="AA1285" s="178">
        <v>0</v>
      </c>
      <c r="AB1285" s="177">
        <v>0</v>
      </c>
      <c r="AC1285" s="178">
        <v>0</v>
      </c>
      <c r="AD1285" s="178">
        <v>0</v>
      </c>
      <c r="AE1285" s="178">
        <v>0</v>
      </c>
      <c r="AF1285" s="178">
        <v>0</v>
      </c>
      <c r="AG1285" s="178">
        <v>0</v>
      </c>
      <c r="AH1285" s="178">
        <v>0</v>
      </c>
      <c r="AI1285" s="99">
        <v>0</v>
      </c>
      <c r="AJ1285" s="178">
        <v>0</v>
      </c>
      <c r="AK1285" s="178">
        <v>0</v>
      </c>
      <c r="AL1285" s="178">
        <v>0</v>
      </c>
      <c r="AM1285" s="178">
        <v>0</v>
      </c>
      <c r="AN1285" s="178">
        <v>0</v>
      </c>
      <c r="AO1285" s="178">
        <v>0</v>
      </c>
      <c r="AP1285" s="178">
        <v>0</v>
      </c>
      <c r="AQ1285" s="178">
        <v>0</v>
      </c>
      <c r="AR1285" s="179">
        <v>0</v>
      </c>
      <c r="AS1285" s="178">
        <v>0</v>
      </c>
      <c r="AT1285" s="176">
        <v>0</v>
      </c>
      <c r="AU1285" s="178">
        <v>0</v>
      </c>
      <c r="AV1285" s="178">
        <v>0</v>
      </c>
      <c r="AW1285" s="178">
        <v>0</v>
      </c>
      <c r="AX1285" s="123" t="s">
        <v>158</v>
      </c>
      <c r="AY1285" s="178">
        <v>0</v>
      </c>
      <c r="AZ1285" s="180">
        <v>0</v>
      </c>
      <c r="BA1285" s="98">
        <v>1</v>
      </c>
      <c r="BB1285" s="178" t="s">
        <v>1440</v>
      </c>
      <c r="BC1285" s="178">
        <v>0</v>
      </c>
      <c r="BD1285" s="181">
        <v>0</v>
      </c>
      <c r="BE1285" s="99">
        <v>0</v>
      </c>
      <c r="BF1285" s="178">
        <v>0</v>
      </c>
      <c r="BG1285" s="178">
        <v>0</v>
      </c>
      <c r="BH1285" s="178">
        <v>0</v>
      </c>
      <c r="BI1285" s="102">
        <v>0</v>
      </c>
      <c r="BJ1285" s="99">
        <v>0</v>
      </c>
      <c r="BK1285" s="99">
        <v>0</v>
      </c>
      <c r="BL1285" s="99">
        <v>0</v>
      </c>
      <c r="BM1285" s="99">
        <v>0</v>
      </c>
      <c r="BN1285" s="99">
        <v>0</v>
      </c>
      <c r="BO1285" s="99">
        <v>0</v>
      </c>
    </row>
    <row r="1286" spans="3:67" ht="20.100000000000001" customHeight="1">
      <c r="C1286" s="100">
        <v>69053032</v>
      </c>
      <c r="D1286" s="176" t="s">
        <v>904</v>
      </c>
      <c r="E1286" s="177">
        <v>1</v>
      </c>
      <c r="F1286" s="177">
        <v>62023201</v>
      </c>
      <c r="G1286" s="178">
        <v>0</v>
      </c>
      <c r="H1286" s="178">
        <v>0</v>
      </c>
      <c r="I1286" s="177">
        <v>1</v>
      </c>
      <c r="J1286" s="177">
        <v>0</v>
      </c>
      <c r="K1286" s="178">
        <v>0</v>
      </c>
      <c r="L1286" s="178">
        <v>0</v>
      </c>
      <c r="M1286" s="178" t="s">
        <v>1443</v>
      </c>
      <c r="N1286" s="178">
        <v>3</v>
      </c>
      <c r="O1286" s="178">
        <v>0</v>
      </c>
      <c r="P1286" s="178">
        <v>0</v>
      </c>
      <c r="Q1286" s="178">
        <v>0</v>
      </c>
      <c r="R1286" s="99">
        <v>0</v>
      </c>
      <c r="S1286" s="178">
        <v>0</v>
      </c>
      <c r="T1286" s="96">
        <v>1</v>
      </c>
      <c r="U1286" s="178">
        <v>0</v>
      </c>
      <c r="V1286" s="178">
        <v>0</v>
      </c>
      <c r="W1286" s="178">
        <v>0</v>
      </c>
      <c r="X1286" s="178">
        <v>0</v>
      </c>
      <c r="Y1286" s="178">
        <v>0</v>
      </c>
      <c r="Z1286" s="178">
        <v>0</v>
      </c>
      <c r="AA1286" s="178">
        <v>0</v>
      </c>
      <c r="AB1286" s="177">
        <v>0</v>
      </c>
      <c r="AC1286" s="178">
        <v>0</v>
      </c>
      <c r="AD1286" s="178">
        <v>0</v>
      </c>
      <c r="AE1286" s="178">
        <v>0</v>
      </c>
      <c r="AF1286" s="178">
        <v>0</v>
      </c>
      <c r="AG1286" s="178">
        <v>0</v>
      </c>
      <c r="AH1286" s="178">
        <v>0</v>
      </c>
      <c r="AI1286" s="99">
        <v>0</v>
      </c>
      <c r="AJ1286" s="178">
        <v>0</v>
      </c>
      <c r="AK1286" s="178">
        <v>0</v>
      </c>
      <c r="AL1286" s="178">
        <v>0</v>
      </c>
      <c r="AM1286" s="178">
        <v>0</v>
      </c>
      <c r="AN1286" s="178">
        <v>0</v>
      </c>
      <c r="AO1286" s="178">
        <v>0</v>
      </c>
      <c r="AP1286" s="178">
        <v>0</v>
      </c>
      <c r="AQ1286" s="178">
        <v>0</v>
      </c>
      <c r="AR1286" s="179">
        <v>0</v>
      </c>
      <c r="AS1286" s="178">
        <v>0</v>
      </c>
      <c r="AT1286" s="176">
        <v>0</v>
      </c>
      <c r="AU1286" s="178">
        <v>0</v>
      </c>
      <c r="AV1286" s="178">
        <v>0</v>
      </c>
      <c r="AW1286" s="178">
        <v>0</v>
      </c>
      <c r="AX1286" s="123" t="s">
        <v>158</v>
      </c>
      <c r="AY1286" s="178">
        <v>0</v>
      </c>
      <c r="AZ1286" s="180">
        <v>0</v>
      </c>
      <c r="BA1286" s="98">
        <v>1</v>
      </c>
      <c r="BB1286" s="178" t="s">
        <v>1442</v>
      </c>
      <c r="BC1286" s="178">
        <v>0</v>
      </c>
      <c r="BD1286" s="181">
        <v>0</v>
      </c>
      <c r="BE1286" s="99">
        <v>0</v>
      </c>
      <c r="BF1286" s="178">
        <v>0</v>
      </c>
      <c r="BG1286" s="178">
        <v>0</v>
      </c>
      <c r="BH1286" s="178">
        <v>0</v>
      </c>
      <c r="BI1286" s="102">
        <v>0</v>
      </c>
      <c r="BJ1286" s="99">
        <v>0</v>
      </c>
      <c r="BK1286" s="99">
        <v>0</v>
      </c>
      <c r="BL1286" s="99">
        <v>0</v>
      </c>
      <c r="BM1286" s="99">
        <v>0</v>
      </c>
      <c r="BN1286" s="99">
        <v>0</v>
      </c>
      <c r="BO1286" s="99">
        <v>0</v>
      </c>
    </row>
    <row r="1287" spans="3:67" ht="20.100000000000001" customHeight="1">
      <c r="C1287" s="100">
        <v>69053033</v>
      </c>
      <c r="D1287" s="176" t="s">
        <v>905</v>
      </c>
      <c r="E1287" s="177">
        <v>1</v>
      </c>
      <c r="F1287" s="177">
        <v>62023301</v>
      </c>
      <c r="G1287" s="178">
        <v>0</v>
      </c>
      <c r="H1287" s="178">
        <v>0</v>
      </c>
      <c r="I1287" s="177">
        <v>1</v>
      </c>
      <c r="J1287" s="177">
        <v>0</v>
      </c>
      <c r="K1287" s="178">
        <v>0</v>
      </c>
      <c r="L1287" s="178">
        <v>0</v>
      </c>
      <c r="M1287" s="178" t="s">
        <v>1445</v>
      </c>
      <c r="N1287" s="178">
        <v>3</v>
      </c>
      <c r="O1287" s="178">
        <v>0</v>
      </c>
      <c r="P1287" s="178">
        <v>0</v>
      </c>
      <c r="Q1287" s="178">
        <v>0</v>
      </c>
      <c r="R1287" s="99">
        <v>0</v>
      </c>
      <c r="S1287" s="178">
        <v>0</v>
      </c>
      <c r="T1287" s="96">
        <v>1</v>
      </c>
      <c r="U1287" s="178">
        <v>0</v>
      </c>
      <c r="V1287" s="178">
        <v>0</v>
      </c>
      <c r="W1287" s="178">
        <v>0</v>
      </c>
      <c r="X1287" s="178">
        <v>0</v>
      </c>
      <c r="Y1287" s="178">
        <v>0</v>
      </c>
      <c r="Z1287" s="178">
        <v>0</v>
      </c>
      <c r="AA1287" s="178">
        <v>0</v>
      </c>
      <c r="AB1287" s="177">
        <v>0</v>
      </c>
      <c r="AC1287" s="178">
        <v>0</v>
      </c>
      <c r="AD1287" s="178">
        <v>0</v>
      </c>
      <c r="AE1287" s="178">
        <v>0</v>
      </c>
      <c r="AF1287" s="178">
        <v>0</v>
      </c>
      <c r="AG1287" s="178">
        <v>0</v>
      </c>
      <c r="AH1287" s="178">
        <v>0</v>
      </c>
      <c r="AI1287" s="99">
        <v>0</v>
      </c>
      <c r="AJ1287" s="178">
        <v>0</v>
      </c>
      <c r="AK1287" s="178">
        <v>0</v>
      </c>
      <c r="AL1287" s="178">
        <v>0</v>
      </c>
      <c r="AM1287" s="178">
        <v>0</v>
      </c>
      <c r="AN1287" s="178">
        <v>0</v>
      </c>
      <c r="AO1287" s="178">
        <v>0</v>
      </c>
      <c r="AP1287" s="178">
        <v>0</v>
      </c>
      <c r="AQ1287" s="178">
        <v>0</v>
      </c>
      <c r="AR1287" s="179">
        <v>0</v>
      </c>
      <c r="AS1287" s="178">
        <v>0</v>
      </c>
      <c r="AT1287" s="176">
        <v>0</v>
      </c>
      <c r="AU1287" s="178">
        <v>0</v>
      </c>
      <c r="AV1287" s="178">
        <v>0</v>
      </c>
      <c r="AW1287" s="178">
        <v>0</v>
      </c>
      <c r="AX1287" s="123" t="s">
        <v>158</v>
      </c>
      <c r="AY1287" s="178">
        <v>0</v>
      </c>
      <c r="AZ1287" s="180">
        <v>0</v>
      </c>
      <c r="BA1287" s="98">
        <v>1</v>
      </c>
      <c r="BB1287" s="178" t="s">
        <v>1444</v>
      </c>
      <c r="BC1287" s="178">
        <v>0</v>
      </c>
      <c r="BD1287" s="181">
        <v>0</v>
      </c>
      <c r="BE1287" s="99">
        <v>0</v>
      </c>
      <c r="BF1287" s="178">
        <v>0</v>
      </c>
      <c r="BG1287" s="178">
        <v>0</v>
      </c>
      <c r="BH1287" s="178">
        <v>0</v>
      </c>
      <c r="BI1287" s="102">
        <v>0</v>
      </c>
      <c r="BJ1287" s="99">
        <v>0</v>
      </c>
      <c r="BK1287" s="99">
        <v>0</v>
      </c>
      <c r="BL1287" s="99">
        <v>0</v>
      </c>
      <c r="BM1287" s="99">
        <v>0</v>
      </c>
      <c r="BN1287" s="99">
        <v>0</v>
      </c>
      <c r="BO1287" s="99">
        <v>0</v>
      </c>
    </row>
    <row r="1288" spans="3:67" ht="20.100000000000001" customHeight="1">
      <c r="C1288" s="100">
        <v>69053034</v>
      </c>
      <c r="D1288" s="176" t="s">
        <v>906</v>
      </c>
      <c r="E1288" s="177">
        <v>1</v>
      </c>
      <c r="F1288" s="177">
        <v>62023401</v>
      </c>
      <c r="G1288" s="178">
        <v>0</v>
      </c>
      <c r="H1288" s="178">
        <v>0</v>
      </c>
      <c r="I1288" s="177">
        <v>1</v>
      </c>
      <c r="J1288" s="177">
        <v>0</v>
      </c>
      <c r="K1288" s="178">
        <v>0</v>
      </c>
      <c r="L1288" s="178">
        <v>0</v>
      </c>
      <c r="M1288" s="178" t="s">
        <v>1447</v>
      </c>
      <c r="N1288" s="178">
        <v>3</v>
      </c>
      <c r="O1288" s="178">
        <v>0</v>
      </c>
      <c r="P1288" s="178">
        <v>0</v>
      </c>
      <c r="Q1288" s="178">
        <v>0</v>
      </c>
      <c r="R1288" s="99">
        <v>0</v>
      </c>
      <c r="S1288" s="178">
        <v>0</v>
      </c>
      <c r="T1288" s="96">
        <v>1</v>
      </c>
      <c r="U1288" s="178">
        <v>0</v>
      </c>
      <c r="V1288" s="178">
        <v>0</v>
      </c>
      <c r="W1288" s="178">
        <v>0</v>
      </c>
      <c r="X1288" s="178">
        <v>0</v>
      </c>
      <c r="Y1288" s="178">
        <v>0</v>
      </c>
      <c r="Z1288" s="178">
        <v>0</v>
      </c>
      <c r="AA1288" s="178">
        <v>0</v>
      </c>
      <c r="AB1288" s="177">
        <v>0</v>
      </c>
      <c r="AC1288" s="178">
        <v>0</v>
      </c>
      <c r="AD1288" s="178">
        <v>0</v>
      </c>
      <c r="AE1288" s="178">
        <v>0</v>
      </c>
      <c r="AF1288" s="178">
        <v>0</v>
      </c>
      <c r="AG1288" s="178">
        <v>0</v>
      </c>
      <c r="AH1288" s="178">
        <v>0</v>
      </c>
      <c r="AI1288" s="99">
        <v>0</v>
      </c>
      <c r="AJ1288" s="178">
        <v>0</v>
      </c>
      <c r="AK1288" s="178">
        <v>0</v>
      </c>
      <c r="AL1288" s="178">
        <v>0</v>
      </c>
      <c r="AM1288" s="178">
        <v>0</v>
      </c>
      <c r="AN1288" s="178">
        <v>0</v>
      </c>
      <c r="AO1288" s="178">
        <v>0</v>
      </c>
      <c r="AP1288" s="178">
        <v>0</v>
      </c>
      <c r="AQ1288" s="178">
        <v>0</v>
      </c>
      <c r="AR1288" s="179">
        <v>0</v>
      </c>
      <c r="AS1288" s="178">
        <v>0</v>
      </c>
      <c r="AT1288" s="176">
        <v>0</v>
      </c>
      <c r="AU1288" s="178">
        <v>0</v>
      </c>
      <c r="AV1288" s="178">
        <v>0</v>
      </c>
      <c r="AW1288" s="178">
        <v>0</v>
      </c>
      <c r="AX1288" s="123" t="s">
        <v>158</v>
      </c>
      <c r="AY1288" s="178">
        <v>0</v>
      </c>
      <c r="AZ1288" s="180">
        <v>0</v>
      </c>
      <c r="BA1288" s="98">
        <v>1</v>
      </c>
      <c r="BB1288" s="178" t="s">
        <v>1446</v>
      </c>
      <c r="BC1288" s="178">
        <v>0</v>
      </c>
      <c r="BD1288" s="181">
        <v>0</v>
      </c>
      <c r="BE1288" s="99">
        <v>0</v>
      </c>
      <c r="BF1288" s="178">
        <v>0</v>
      </c>
      <c r="BG1288" s="178">
        <v>0</v>
      </c>
      <c r="BH1288" s="178">
        <v>0</v>
      </c>
      <c r="BI1288" s="102">
        <v>0</v>
      </c>
      <c r="BJ1288" s="99">
        <v>0</v>
      </c>
      <c r="BK1288" s="99">
        <v>0</v>
      </c>
      <c r="BL1288" s="99">
        <v>0</v>
      </c>
      <c r="BM1288" s="99">
        <v>0</v>
      </c>
      <c r="BN1288" s="99">
        <v>0</v>
      </c>
      <c r="BO1288" s="99">
        <v>0</v>
      </c>
    </row>
    <row r="1289" spans="3:67" ht="20.100000000000001" customHeight="1">
      <c r="C1289" s="14">
        <v>69060100</v>
      </c>
      <c r="D1289" s="15" t="s">
        <v>1602</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1603</v>
      </c>
      <c r="AZ1289" s="13">
        <v>0</v>
      </c>
      <c r="BA1289" s="13">
        <v>1</v>
      </c>
      <c r="BB1289" s="15" t="s">
        <v>1604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1605</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1606</v>
      </c>
      <c r="AZ1290" s="13">
        <v>0</v>
      </c>
      <c r="BA1290" s="13">
        <v>1</v>
      </c>
      <c r="BB1290" s="15" t="s">
        <v>1607</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1608</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1609</v>
      </c>
      <c r="AZ1291" s="13">
        <v>0</v>
      </c>
      <c r="BA1291" s="13">
        <v>1</v>
      </c>
      <c r="BB1291" s="15" t="s">
        <v>1610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1611</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1612</v>
      </c>
      <c r="AZ1292" s="13">
        <v>0</v>
      </c>
      <c r="BA1292" s="13">
        <v>1</v>
      </c>
      <c r="BB1292" s="15" t="s">
        <v>1613</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1614</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1615</v>
      </c>
      <c r="AZ1293" s="13">
        <v>0</v>
      </c>
      <c r="BA1293" s="13">
        <v>1</v>
      </c>
      <c r="BB1293" s="15" t="s">
        <v>1616</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1617</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1618</v>
      </c>
      <c r="AZ1294" s="13">
        <v>0</v>
      </c>
      <c r="BA1294" s="13">
        <v>1</v>
      </c>
      <c r="BB1294" s="15" t="s">
        <v>1619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1620</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1621</v>
      </c>
      <c r="AZ1295" s="13">
        <v>0</v>
      </c>
      <c r="BA1295" s="13">
        <v>1</v>
      </c>
      <c r="BB1295" s="15" t="s">
        <v>1622</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1623</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1624</v>
      </c>
      <c r="AZ1296" s="13">
        <v>0</v>
      </c>
      <c r="BA1296" s="13">
        <v>1</v>
      </c>
      <c r="BB1296" s="15" t="s">
        <v>1625</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1626</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1627</v>
      </c>
      <c r="AZ1297" s="13">
        <v>0</v>
      </c>
      <c r="BA1297" s="13">
        <v>1</v>
      </c>
      <c r="BB1297" s="15" t="s">
        <v>1628</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1629</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1630</v>
      </c>
      <c r="AZ1298" s="13">
        <v>0</v>
      </c>
      <c r="BA1298" s="13">
        <v>1</v>
      </c>
      <c r="BB1298" s="15" t="s">
        <v>1631</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1632</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1633</v>
      </c>
      <c r="AZ1299" s="13">
        <v>0</v>
      </c>
      <c r="BA1299" s="13">
        <v>1</v>
      </c>
      <c r="BB1299" s="15" t="s">
        <v>1634</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1635</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1636</v>
      </c>
      <c r="AZ1300" s="13">
        <v>0</v>
      </c>
      <c r="BA1300" s="13">
        <v>1</v>
      </c>
      <c r="BB1300" s="15" t="s">
        <v>1604</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1637</v>
      </c>
      <c r="E1301" s="14">
        <v>1</v>
      </c>
      <c r="F1301" s="14">
        <v>69060200</v>
      </c>
      <c r="G1301" s="14">
        <f t="shared" ref="G1301:G1309" si="108">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1638</v>
      </c>
      <c r="AZ1301" s="13">
        <v>0</v>
      </c>
      <c r="BA1301" s="13">
        <v>1</v>
      </c>
      <c r="BB1301" s="15" t="s">
        <v>1639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1640</v>
      </c>
      <c r="E1302" s="14">
        <v>2</v>
      </c>
      <c r="F1302" s="14">
        <v>69060200</v>
      </c>
      <c r="G1302" s="14">
        <f t="shared" si="108"/>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1641</v>
      </c>
      <c r="AZ1302" s="13">
        <v>0</v>
      </c>
      <c r="BA1302" s="13">
        <v>1</v>
      </c>
      <c r="BB1302" s="15" t="s">
        <v>1642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1643</v>
      </c>
      <c r="E1303" s="14">
        <v>3</v>
      </c>
      <c r="F1303" s="14">
        <v>69060200</v>
      </c>
      <c r="G1303" s="14">
        <f t="shared" si="108"/>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1644</v>
      </c>
      <c r="AZ1303" s="13">
        <v>0</v>
      </c>
      <c r="BA1303" s="13">
        <v>1</v>
      </c>
      <c r="BB1303" s="15" t="s">
        <v>1645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1646</v>
      </c>
      <c r="E1304" s="14">
        <v>4</v>
      </c>
      <c r="F1304" s="14">
        <v>69060200</v>
      </c>
      <c r="G1304" s="14">
        <f t="shared" si="108"/>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1647</v>
      </c>
      <c r="AZ1304" s="13">
        <v>0</v>
      </c>
      <c r="BA1304" s="13">
        <v>1</v>
      </c>
      <c r="BB1304" s="15" t="s">
        <v>1648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1649</v>
      </c>
      <c r="E1305" s="14">
        <v>5</v>
      </c>
      <c r="F1305" s="14">
        <v>69060200</v>
      </c>
      <c r="G1305" s="14">
        <f t="shared" si="108"/>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1650</v>
      </c>
      <c r="AZ1305" s="13">
        <v>0</v>
      </c>
      <c r="BA1305" s="13">
        <v>1</v>
      </c>
      <c r="BB1305" s="15" t="s">
        <v>1651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1652</v>
      </c>
      <c r="E1306" s="14">
        <v>6</v>
      </c>
      <c r="F1306" s="14">
        <v>69060200</v>
      </c>
      <c r="G1306" s="14">
        <f t="shared" si="108"/>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1653</v>
      </c>
      <c r="AZ1306" s="13">
        <v>0</v>
      </c>
      <c r="BA1306" s="13">
        <v>1</v>
      </c>
      <c r="BB1306" s="15" t="s">
        <v>1654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1655</v>
      </c>
      <c r="E1307" s="14">
        <v>7</v>
      </c>
      <c r="F1307" s="14">
        <v>69060200</v>
      </c>
      <c r="G1307" s="14">
        <f t="shared" si="108"/>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1656</v>
      </c>
      <c r="AZ1307" s="13">
        <v>0</v>
      </c>
      <c r="BA1307" s="13">
        <v>1</v>
      </c>
      <c r="BB1307" s="15" t="s">
        <v>1657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1658</v>
      </c>
      <c r="E1308" s="14">
        <v>8</v>
      </c>
      <c r="F1308" s="14">
        <v>69060200</v>
      </c>
      <c r="G1308" s="14">
        <f t="shared" si="108"/>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1659</v>
      </c>
      <c r="AZ1308" s="13">
        <v>0</v>
      </c>
      <c r="BA1308" s="13">
        <v>1</v>
      </c>
      <c r="BB1308" s="15" t="s">
        <v>1660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1661</v>
      </c>
      <c r="E1309" s="14">
        <v>9</v>
      </c>
      <c r="F1309" s="14">
        <v>69060200</v>
      </c>
      <c r="G1309" s="14">
        <f t="shared" si="108"/>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1662</v>
      </c>
      <c r="AZ1309" s="13">
        <v>0</v>
      </c>
      <c r="BA1309" s="13">
        <v>1</v>
      </c>
      <c r="BB1309" s="15" t="s">
        <v>1663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1664</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1665</v>
      </c>
      <c r="AZ1310" s="13">
        <v>0</v>
      </c>
      <c r="BA1310" s="13">
        <v>1</v>
      </c>
      <c r="BB1310" s="15" t="s">
        <v>1666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1667</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1668</v>
      </c>
      <c r="AZ1311" s="13">
        <v>0</v>
      </c>
      <c r="BA1311" s="13">
        <v>1</v>
      </c>
      <c r="BB1311" s="15" t="s">
        <v>1604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1669</v>
      </c>
      <c r="E1312" s="14">
        <v>1</v>
      </c>
      <c r="F1312" s="14">
        <v>69060300</v>
      </c>
      <c r="G1312" s="14">
        <f t="shared" ref="G1312:G1320" si="109">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1670</v>
      </c>
      <c r="AZ1312" s="13">
        <v>0</v>
      </c>
      <c r="BA1312" s="13">
        <v>1</v>
      </c>
      <c r="BB1312" s="15" t="s">
        <v>1671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1672</v>
      </c>
      <c r="E1313" s="14">
        <v>2</v>
      </c>
      <c r="F1313" s="14">
        <v>69060300</v>
      </c>
      <c r="G1313" s="14">
        <f t="shared" si="109"/>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1673</v>
      </c>
      <c r="AZ1313" s="13">
        <v>0</v>
      </c>
      <c r="BA1313" s="13">
        <v>1</v>
      </c>
      <c r="BB1313" s="15" t="s">
        <v>1674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1675</v>
      </c>
      <c r="E1314" s="14">
        <v>3</v>
      </c>
      <c r="F1314" s="14">
        <v>69060300</v>
      </c>
      <c r="G1314" s="14">
        <f t="shared" si="109"/>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1676</v>
      </c>
      <c r="AZ1314" s="13">
        <v>0</v>
      </c>
      <c r="BA1314" s="13">
        <v>1</v>
      </c>
      <c r="BB1314" s="15" t="s">
        <v>1677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1678</v>
      </c>
      <c r="E1315" s="14">
        <v>4</v>
      </c>
      <c r="F1315" s="14">
        <v>69060300</v>
      </c>
      <c r="G1315" s="14">
        <f t="shared" si="109"/>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1679</v>
      </c>
      <c r="AZ1315" s="13">
        <v>0</v>
      </c>
      <c r="BA1315" s="13">
        <v>1</v>
      </c>
      <c r="BB1315" s="15" t="s">
        <v>1680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1681</v>
      </c>
      <c r="E1316" s="14">
        <v>5</v>
      </c>
      <c r="F1316" s="14">
        <v>69060300</v>
      </c>
      <c r="G1316" s="14">
        <f t="shared" si="109"/>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1682</v>
      </c>
      <c r="AZ1316" s="13">
        <v>0</v>
      </c>
      <c r="BA1316" s="13">
        <v>1</v>
      </c>
      <c r="BB1316" s="15" t="s">
        <v>1683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1684</v>
      </c>
      <c r="E1317" s="14">
        <v>6</v>
      </c>
      <c r="F1317" s="14">
        <v>69060300</v>
      </c>
      <c r="G1317" s="14">
        <f t="shared" si="109"/>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1685</v>
      </c>
      <c r="AZ1317" s="13">
        <v>0</v>
      </c>
      <c r="BA1317" s="13">
        <v>1</v>
      </c>
      <c r="BB1317" s="15" t="s">
        <v>1686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1687</v>
      </c>
      <c r="E1318" s="14">
        <v>7</v>
      </c>
      <c r="F1318" s="14">
        <v>69060300</v>
      </c>
      <c r="G1318" s="14">
        <f t="shared" si="109"/>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1688</v>
      </c>
      <c r="AZ1318" s="13">
        <v>0</v>
      </c>
      <c r="BA1318" s="13">
        <v>1</v>
      </c>
      <c r="BB1318" s="15" t="s">
        <v>1689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1690</v>
      </c>
      <c r="E1319" s="14">
        <v>8</v>
      </c>
      <c r="F1319" s="14">
        <v>69060300</v>
      </c>
      <c r="G1319" s="14">
        <f t="shared" si="109"/>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1691</v>
      </c>
      <c r="AZ1319" s="13">
        <v>0</v>
      </c>
      <c r="BA1319" s="13">
        <v>1</v>
      </c>
      <c r="BB1319" s="15" t="s">
        <v>1692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1693</v>
      </c>
      <c r="E1320" s="14">
        <v>9</v>
      </c>
      <c r="F1320" s="14">
        <v>69060300</v>
      </c>
      <c r="G1320" s="14">
        <f t="shared" si="109"/>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1694</v>
      </c>
      <c r="AZ1320" s="13">
        <v>0</v>
      </c>
      <c r="BA1320" s="13">
        <v>1</v>
      </c>
      <c r="BB1320" s="15" t="s">
        <v>1695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1696</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1697</v>
      </c>
      <c r="AZ1321" s="13">
        <v>0</v>
      </c>
      <c r="BA1321" s="13">
        <v>1</v>
      </c>
      <c r="BB1321" s="15" t="s">
        <v>1698</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1699</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1700</v>
      </c>
      <c r="AZ1322" s="13">
        <v>0</v>
      </c>
      <c r="BA1322" s="13">
        <v>1</v>
      </c>
      <c r="BB1322" s="15" t="s">
        <v>1604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1701</v>
      </c>
      <c r="E1323" s="14">
        <v>1</v>
      </c>
      <c r="F1323" s="14">
        <v>69060400</v>
      </c>
      <c r="G1323" s="14">
        <f t="shared" ref="G1323:G1331" si="110">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1702</v>
      </c>
      <c r="AZ1323" s="13">
        <v>0</v>
      </c>
      <c r="BA1323" s="13">
        <v>1</v>
      </c>
      <c r="BB1323" s="15" t="s">
        <v>1703</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1704</v>
      </c>
      <c r="E1324" s="14">
        <v>2</v>
      </c>
      <c r="F1324" s="14">
        <v>69060400</v>
      </c>
      <c r="G1324" s="14">
        <f t="shared" si="110"/>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1705</v>
      </c>
      <c r="AZ1324" s="13">
        <v>0</v>
      </c>
      <c r="BA1324" s="13">
        <v>1</v>
      </c>
      <c r="BB1324" s="15" t="s">
        <v>1706</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1707</v>
      </c>
      <c r="E1325" s="14">
        <v>3</v>
      </c>
      <c r="F1325" s="14">
        <v>69060400</v>
      </c>
      <c r="G1325" s="14">
        <f t="shared" si="110"/>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1708</v>
      </c>
      <c r="AZ1325" s="13">
        <v>0</v>
      </c>
      <c r="BA1325" s="13">
        <v>1</v>
      </c>
      <c r="BB1325" s="15" t="s">
        <v>1709</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1710</v>
      </c>
      <c r="E1326" s="14">
        <v>4</v>
      </c>
      <c r="F1326" s="14">
        <v>69060400</v>
      </c>
      <c r="G1326" s="14">
        <f t="shared" si="110"/>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1711</v>
      </c>
      <c r="AZ1326" s="13">
        <v>0</v>
      </c>
      <c r="BA1326" s="13">
        <v>1</v>
      </c>
      <c r="BB1326" s="15" t="s">
        <v>1712</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1713</v>
      </c>
      <c r="E1327" s="14">
        <v>5</v>
      </c>
      <c r="F1327" s="14">
        <v>69060400</v>
      </c>
      <c r="G1327" s="14">
        <f t="shared" si="110"/>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1714</v>
      </c>
      <c r="AZ1327" s="13">
        <v>0</v>
      </c>
      <c r="BA1327" s="13">
        <v>1</v>
      </c>
      <c r="BB1327" s="15" t="s">
        <v>1715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1716</v>
      </c>
      <c r="E1328" s="14">
        <v>6</v>
      </c>
      <c r="F1328" s="14">
        <v>69060400</v>
      </c>
      <c r="G1328" s="14">
        <f t="shared" si="110"/>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1717</v>
      </c>
      <c r="AZ1328" s="13">
        <v>0</v>
      </c>
      <c r="BA1328" s="13">
        <v>1</v>
      </c>
      <c r="BB1328" s="15" t="s">
        <v>1718</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1719</v>
      </c>
      <c r="E1329" s="14">
        <v>7</v>
      </c>
      <c r="F1329" s="14">
        <v>69060400</v>
      </c>
      <c r="G1329" s="14">
        <f t="shared" si="110"/>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1720</v>
      </c>
      <c r="AZ1329" s="13">
        <v>0</v>
      </c>
      <c r="BA1329" s="13">
        <v>1</v>
      </c>
      <c r="BB1329" s="15" t="s">
        <v>1721</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1722</v>
      </c>
      <c r="E1330" s="14">
        <v>8</v>
      </c>
      <c r="F1330" s="14">
        <v>69060400</v>
      </c>
      <c r="G1330" s="14">
        <f t="shared" si="110"/>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1723</v>
      </c>
      <c r="AZ1330" s="13">
        <v>0</v>
      </c>
      <c r="BA1330" s="13">
        <v>1</v>
      </c>
      <c r="BB1330" s="15" t="s">
        <v>1724</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1725</v>
      </c>
      <c r="E1331" s="14">
        <v>9</v>
      </c>
      <c r="F1331" s="14">
        <v>69060400</v>
      </c>
      <c r="G1331" s="14">
        <f t="shared" si="110"/>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1726</v>
      </c>
      <c r="AZ1331" s="13">
        <v>0</v>
      </c>
      <c r="BA1331" s="13">
        <v>1</v>
      </c>
      <c r="BB1331" s="15" t="s">
        <v>1727</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1728</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1729</v>
      </c>
      <c r="AZ1332" s="13">
        <v>0</v>
      </c>
      <c r="BA1332" s="13">
        <v>1</v>
      </c>
      <c r="BB1332" s="15" t="s">
        <v>1730</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1731</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1732</v>
      </c>
      <c r="AZ1333" s="13">
        <v>0</v>
      </c>
      <c r="BA1333" s="13">
        <v>1</v>
      </c>
      <c r="BB1333" s="15" t="s">
        <v>1604</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1733</v>
      </c>
      <c r="E1334" s="14">
        <v>1</v>
      </c>
      <c r="F1334" s="14">
        <v>69060500</v>
      </c>
      <c r="G1334" s="14">
        <f t="shared" ref="G1334:G1342" si="111">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1734</v>
      </c>
      <c r="AZ1334" s="13">
        <v>0</v>
      </c>
      <c r="BA1334" s="13">
        <v>1</v>
      </c>
      <c r="BB1334" s="15" t="s">
        <v>1735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1736</v>
      </c>
      <c r="E1335" s="14">
        <v>2</v>
      </c>
      <c r="F1335" s="14">
        <v>69060500</v>
      </c>
      <c r="G1335" s="14">
        <f t="shared" si="111"/>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1737</v>
      </c>
      <c r="AZ1335" s="13">
        <v>0</v>
      </c>
      <c r="BA1335" s="13">
        <v>1</v>
      </c>
      <c r="BB1335" s="15" t="s">
        <v>1738</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1739</v>
      </c>
      <c r="E1336" s="14">
        <v>3</v>
      </c>
      <c r="F1336" s="14">
        <v>69060500</v>
      </c>
      <c r="G1336" s="14">
        <f t="shared" si="111"/>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1740</v>
      </c>
      <c r="AZ1336" s="13">
        <v>0</v>
      </c>
      <c r="BA1336" s="13">
        <v>1</v>
      </c>
      <c r="BB1336" s="15" t="s">
        <v>1741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1742</v>
      </c>
      <c r="E1337" s="14">
        <v>4</v>
      </c>
      <c r="F1337" s="14">
        <v>69060500</v>
      </c>
      <c r="G1337" s="14">
        <f t="shared" si="111"/>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1743</v>
      </c>
      <c r="AZ1337" s="13">
        <v>0</v>
      </c>
      <c r="BA1337" s="13">
        <v>1</v>
      </c>
      <c r="BB1337" s="15" t="s">
        <v>1744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1745</v>
      </c>
      <c r="E1338" s="14">
        <v>5</v>
      </c>
      <c r="F1338" s="14">
        <v>69060500</v>
      </c>
      <c r="G1338" s="14">
        <f t="shared" si="111"/>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1746</v>
      </c>
      <c r="AZ1338" s="13">
        <v>0</v>
      </c>
      <c r="BA1338" s="13">
        <v>1</v>
      </c>
      <c r="BB1338" s="15" t="s">
        <v>1747</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1748</v>
      </c>
      <c r="E1339" s="14">
        <v>6</v>
      </c>
      <c r="F1339" s="14">
        <v>69060500</v>
      </c>
      <c r="G1339" s="14">
        <f t="shared" si="111"/>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1749</v>
      </c>
      <c r="AZ1339" s="13">
        <v>0</v>
      </c>
      <c r="BA1339" s="13">
        <v>1</v>
      </c>
      <c r="BB1339" s="15" t="s">
        <v>1750</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1751</v>
      </c>
      <c r="E1340" s="14">
        <v>7</v>
      </c>
      <c r="F1340" s="14">
        <v>69060500</v>
      </c>
      <c r="G1340" s="14">
        <f t="shared" si="111"/>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1752</v>
      </c>
      <c r="AZ1340" s="13">
        <v>0</v>
      </c>
      <c r="BA1340" s="13">
        <v>1</v>
      </c>
      <c r="BB1340" s="15" t="s">
        <v>1753</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1754</v>
      </c>
      <c r="E1341" s="14">
        <v>8</v>
      </c>
      <c r="F1341" s="14">
        <v>69060500</v>
      </c>
      <c r="G1341" s="14">
        <f t="shared" si="111"/>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1755</v>
      </c>
      <c r="AZ1341" s="13">
        <v>0</v>
      </c>
      <c r="BA1341" s="13">
        <v>1</v>
      </c>
      <c r="BB1341" s="15" t="s">
        <v>1756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1757</v>
      </c>
      <c r="E1342" s="14">
        <v>9</v>
      </c>
      <c r="F1342" s="14">
        <v>69060500</v>
      </c>
      <c r="G1342" s="14">
        <f t="shared" si="111"/>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1758</v>
      </c>
      <c r="AZ1342" s="13">
        <v>0</v>
      </c>
      <c r="BA1342" s="13">
        <v>1</v>
      </c>
      <c r="BB1342" s="15" t="s">
        <v>1759</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1760</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1761</v>
      </c>
      <c r="AZ1343" s="13">
        <v>0</v>
      </c>
      <c r="BA1343" s="13">
        <v>1</v>
      </c>
      <c r="BB1343" s="15" t="s">
        <v>1762</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1763</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1764</v>
      </c>
      <c r="AZ1344" s="13">
        <v>0</v>
      </c>
      <c r="BA1344" s="13">
        <v>1</v>
      </c>
      <c r="BB1344" s="15" t="s">
        <v>1604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1765</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1282</v>
      </c>
      <c r="AZ1345" s="13">
        <v>0</v>
      </c>
      <c r="BA1345" s="13">
        <v>1</v>
      </c>
      <c r="BB1345" s="15" t="s">
        <v>1766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1767</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1768</v>
      </c>
      <c r="AZ1346" s="13">
        <v>0</v>
      </c>
      <c r="BA1346" s="13">
        <v>1</v>
      </c>
      <c r="BB1346" s="15" t="s">
        <v>1769</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1770</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1764</v>
      </c>
      <c r="AZ1347" s="13">
        <v>0</v>
      </c>
      <c r="BA1347" s="13">
        <v>1</v>
      </c>
      <c r="BB1347" s="15" t="s">
        <v>1604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1771</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1282</v>
      </c>
      <c r="AZ1348" s="13">
        <v>0</v>
      </c>
      <c r="BA1348" s="13">
        <v>1</v>
      </c>
      <c r="BB1348" s="15" t="s">
        <v>1772</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1773</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1768</v>
      </c>
      <c r="AZ1349" s="13">
        <v>0</v>
      </c>
      <c r="BA1349" s="13">
        <v>1</v>
      </c>
      <c r="BB1349" s="15" t="s">
        <v>1774</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39" t="s">
        <v>1775</v>
      </c>
      <c r="E1350" s="138">
        <v>1</v>
      </c>
      <c r="F1350" s="14">
        <v>69060800</v>
      </c>
      <c r="G1350" s="14">
        <v>69060801</v>
      </c>
      <c r="H1350" s="138">
        <v>0</v>
      </c>
      <c r="I1350" s="14">
        <v>20</v>
      </c>
      <c r="J1350" s="138">
        <v>3</v>
      </c>
      <c r="K1350" s="138">
        <v>0</v>
      </c>
      <c r="L1350" s="138">
        <v>0</v>
      </c>
      <c r="M1350" s="138">
        <v>0</v>
      </c>
      <c r="N1350" s="138">
        <v>2</v>
      </c>
      <c r="O1350" s="138">
        <v>0</v>
      </c>
      <c r="P1350" s="138">
        <v>0</v>
      </c>
      <c r="Q1350" s="138">
        <v>0</v>
      </c>
      <c r="R1350" s="138">
        <v>0</v>
      </c>
      <c r="S1350" s="138">
        <v>0</v>
      </c>
      <c r="T1350" s="138">
        <v>1</v>
      </c>
      <c r="U1350" s="138">
        <v>2</v>
      </c>
      <c r="V1350" s="138">
        <v>0</v>
      </c>
      <c r="W1350" s="138">
        <v>0</v>
      </c>
      <c r="X1350" s="138">
        <v>0</v>
      </c>
      <c r="Y1350" s="138">
        <v>0</v>
      </c>
      <c r="Z1350" s="138">
        <v>0</v>
      </c>
      <c r="AA1350" s="138">
        <v>0</v>
      </c>
      <c r="AB1350" s="138">
        <v>1</v>
      </c>
      <c r="AC1350" s="138">
        <v>0</v>
      </c>
      <c r="AD1350" s="138">
        <v>20</v>
      </c>
      <c r="AE1350" s="138">
        <v>0</v>
      </c>
      <c r="AF1350" s="138">
        <v>0</v>
      </c>
      <c r="AG1350" s="138">
        <v>2</v>
      </c>
      <c r="AH1350" s="138">
        <v>0</v>
      </c>
      <c r="AI1350" s="138">
        <v>0</v>
      </c>
      <c r="AJ1350" s="138">
        <v>0</v>
      </c>
      <c r="AK1350" s="138">
        <v>0</v>
      </c>
      <c r="AL1350" s="138">
        <v>0</v>
      </c>
      <c r="AM1350" s="138">
        <v>0</v>
      </c>
      <c r="AN1350" s="138">
        <v>0</v>
      </c>
      <c r="AO1350" s="138">
        <v>1000</v>
      </c>
      <c r="AP1350" s="138">
        <v>0</v>
      </c>
      <c r="AQ1350" s="138">
        <v>0</v>
      </c>
      <c r="AR1350" s="138"/>
      <c r="AS1350" s="138" t="s">
        <v>156</v>
      </c>
      <c r="AT1350" s="139" t="s">
        <v>157</v>
      </c>
      <c r="AU1350" s="138">
        <v>0</v>
      </c>
      <c r="AV1350" s="138">
        <v>0</v>
      </c>
      <c r="AW1350" s="138">
        <v>0</v>
      </c>
      <c r="AX1350" s="139" t="s">
        <v>158</v>
      </c>
      <c r="AY1350" s="138" t="s">
        <v>156</v>
      </c>
      <c r="AZ1350" s="138">
        <v>0</v>
      </c>
      <c r="BA1350" s="138">
        <v>1</v>
      </c>
      <c r="BB1350" s="15" t="s">
        <v>1604</v>
      </c>
      <c r="BC1350" s="138">
        <v>0</v>
      </c>
      <c r="BD1350" s="138">
        <v>0</v>
      </c>
      <c r="BE1350" s="138">
        <v>0</v>
      </c>
      <c r="BF1350" s="138">
        <v>0</v>
      </c>
      <c r="BG1350" s="138">
        <v>0</v>
      </c>
      <c r="BH1350" s="138">
        <v>0</v>
      </c>
      <c r="BI1350" s="145">
        <v>0</v>
      </c>
      <c r="BJ1350" s="138">
        <v>1</v>
      </c>
      <c r="BK1350" s="6">
        <v>0</v>
      </c>
      <c r="BL1350" s="6">
        <v>0</v>
      </c>
      <c r="BM1350" s="6">
        <v>0</v>
      </c>
      <c r="BN1350" s="6">
        <v>0</v>
      </c>
      <c r="BO1350" s="6">
        <v>0</v>
      </c>
    </row>
    <row r="1351" spans="3:67" ht="20.100000000000001" customHeight="1">
      <c r="C1351" s="14">
        <v>69060801</v>
      </c>
      <c r="D1351" s="139" t="s">
        <v>1775</v>
      </c>
      <c r="E1351" s="138">
        <v>1</v>
      </c>
      <c r="F1351" s="14">
        <v>69060800</v>
      </c>
      <c r="G1351" s="138">
        <v>0</v>
      </c>
      <c r="H1351" s="138">
        <v>0</v>
      </c>
      <c r="I1351" s="14">
        <v>20</v>
      </c>
      <c r="J1351" s="138">
        <v>3</v>
      </c>
      <c r="K1351" s="138">
        <v>0</v>
      </c>
      <c r="L1351" s="138">
        <v>0</v>
      </c>
      <c r="M1351" s="138">
        <v>0</v>
      </c>
      <c r="N1351" s="138">
        <v>2</v>
      </c>
      <c r="O1351" s="138">
        <v>13</v>
      </c>
      <c r="P1351" s="138">
        <v>0.25</v>
      </c>
      <c r="Q1351" s="138">
        <v>0</v>
      </c>
      <c r="R1351" s="138">
        <v>0</v>
      </c>
      <c r="S1351" s="138">
        <v>0</v>
      </c>
      <c r="T1351" s="138">
        <v>1</v>
      </c>
      <c r="U1351" s="138">
        <v>2</v>
      </c>
      <c r="V1351" s="138">
        <v>0</v>
      </c>
      <c r="W1351" s="138">
        <v>0</v>
      </c>
      <c r="X1351" s="138">
        <v>0</v>
      </c>
      <c r="Y1351" s="138">
        <v>0</v>
      </c>
      <c r="Z1351" s="138">
        <v>0</v>
      </c>
      <c r="AA1351" s="138">
        <v>0</v>
      </c>
      <c r="AB1351" s="138">
        <v>1</v>
      </c>
      <c r="AC1351" s="138">
        <v>0</v>
      </c>
      <c r="AD1351" s="138">
        <v>20</v>
      </c>
      <c r="AE1351" s="138">
        <v>0</v>
      </c>
      <c r="AF1351" s="138">
        <v>0</v>
      </c>
      <c r="AG1351" s="138">
        <v>2</v>
      </c>
      <c r="AH1351" s="138">
        <v>0</v>
      </c>
      <c r="AI1351" s="138">
        <v>0</v>
      </c>
      <c r="AJ1351" s="138">
        <v>0</v>
      </c>
      <c r="AK1351" s="138">
        <v>0</v>
      </c>
      <c r="AL1351" s="138">
        <v>0</v>
      </c>
      <c r="AM1351" s="138">
        <v>0</v>
      </c>
      <c r="AN1351" s="138">
        <v>0</v>
      </c>
      <c r="AO1351" s="138">
        <v>1000</v>
      </c>
      <c r="AP1351" s="138">
        <v>0</v>
      </c>
      <c r="AQ1351" s="138">
        <v>0</v>
      </c>
      <c r="AR1351" s="138">
        <v>80001031</v>
      </c>
      <c r="AS1351" s="138" t="s">
        <v>156</v>
      </c>
      <c r="AT1351" s="139" t="s">
        <v>157</v>
      </c>
      <c r="AU1351" s="138" t="s">
        <v>821</v>
      </c>
      <c r="AV1351" s="138">
        <v>0</v>
      </c>
      <c r="AW1351" s="138">
        <v>40000003</v>
      </c>
      <c r="AX1351" s="139" t="s">
        <v>158</v>
      </c>
      <c r="AY1351" s="138" t="s">
        <v>156</v>
      </c>
      <c r="AZ1351" s="138">
        <v>0</v>
      </c>
      <c r="BA1351" s="138">
        <v>1</v>
      </c>
      <c r="BB1351" s="139" t="s">
        <v>1776</v>
      </c>
      <c r="BC1351" s="138">
        <v>0</v>
      </c>
      <c r="BD1351" s="138">
        <v>0</v>
      </c>
      <c r="BE1351" s="138">
        <v>0</v>
      </c>
      <c r="BF1351" s="138">
        <v>0</v>
      </c>
      <c r="BG1351" s="138">
        <v>0</v>
      </c>
      <c r="BH1351" s="138">
        <v>0</v>
      </c>
      <c r="BI1351" s="145">
        <v>0</v>
      </c>
      <c r="BJ1351" s="138">
        <v>1</v>
      </c>
      <c r="BK1351" s="6">
        <v>0</v>
      </c>
      <c r="BL1351" s="6">
        <v>0</v>
      </c>
      <c r="BM1351" s="6">
        <v>0</v>
      </c>
      <c r="BN1351" s="6">
        <v>0</v>
      </c>
      <c r="BO1351" s="6">
        <v>0</v>
      </c>
    </row>
    <row r="1352" spans="3:67" ht="20.100000000000001" customHeight="1">
      <c r="C1352" s="14">
        <v>70000001</v>
      </c>
      <c r="D1352" s="15" t="s">
        <v>1777</v>
      </c>
      <c r="E1352" s="14">
        <v>1</v>
      </c>
      <c r="F1352" s="163">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156</v>
      </c>
      <c r="AT1352" s="15" t="s">
        <v>457</v>
      </c>
      <c r="AU1352" s="14">
        <v>0</v>
      </c>
      <c r="AV1352" s="65">
        <v>12000006</v>
      </c>
      <c r="AW1352" s="14">
        <v>0</v>
      </c>
      <c r="AX1352" s="15" t="s">
        <v>158</v>
      </c>
      <c r="AY1352" s="15" t="s">
        <v>156</v>
      </c>
      <c r="AZ1352" s="13">
        <v>0</v>
      </c>
      <c r="BA1352" s="13">
        <v>0</v>
      </c>
      <c r="BB1352" s="67"/>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65">
        <v>70000002</v>
      </c>
      <c r="D1353" s="81" t="s">
        <v>1778</v>
      </c>
      <c r="E1353" s="65">
        <v>1</v>
      </c>
      <c r="F1353" s="65">
        <v>60010500</v>
      </c>
      <c r="G1353" s="65">
        <v>0</v>
      </c>
      <c r="H1353" s="72">
        <v>0</v>
      </c>
      <c r="I1353" s="65">
        <v>1</v>
      </c>
      <c r="J1353" s="65">
        <v>0</v>
      </c>
      <c r="K1353" s="54">
        <v>0</v>
      </c>
      <c r="L1353" s="65">
        <v>0</v>
      </c>
      <c r="M1353" s="65">
        <v>0</v>
      </c>
      <c r="N1353" s="65">
        <v>1</v>
      </c>
      <c r="O1353" s="65">
        <v>0</v>
      </c>
      <c r="P1353" s="65">
        <v>0</v>
      </c>
      <c r="Q1353" s="65">
        <v>0</v>
      </c>
      <c r="R1353" s="6">
        <v>0</v>
      </c>
      <c r="S1353" s="65">
        <v>0</v>
      </c>
      <c r="T1353" s="54">
        <v>0</v>
      </c>
      <c r="U1353" s="65">
        <v>1</v>
      </c>
      <c r="V1353" s="65">
        <v>0</v>
      </c>
      <c r="W1353" s="65">
        <v>1</v>
      </c>
      <c r="X1353" s="65">
        <v>0</v>
      </c>
      <c r="Y1353" s="65">
        <v>0</v>
      </c>
      <c r="Z1353" s="65">
        <v>0</v>
      </c>
      <c r="AA1353" s="65">
        <v>0</v>
      </c>
      <c r="AB1353" s="65">
        <v>1</v>
      </c>
      <c r="AC1353" s="65">
        <v>0</v>
      </c>
      <c r="AD1353" s="65">
        <v>2</v>
      </c>
      <c r="AE1353" s="65">
        <v>1</v>
      </c>
      <c r="AF1353" s="65">
        <v>9</v>
      </c>
      <c r="AG1353" s="61">
        <v>7</v>
      </c>
      <c r="AH1353" s="61">
        <v>0</v>
      </c>
      <c r="AI1353" s="6">
        <v>0</v>
      </c>
      <c r="AJ1353" s="61">
        <v>9</v>
      </c>
      <c r="AK1353" s="65">
        <v>0</v>
      </c>
      <c r="AL1353" s="65">
        <v>0</v>
      </c>
      <c r="AM1353" s="65">
        <v>0</v>
      </c>
      <c r="AN1353" s="65">
        <v>0.5</v>
      </c>
      <c r="AO1353" s="65">
        <v>3000</v>
      </c>
      <c r="AP1353" s="65">
        <v>0.2</v>
      </c>
      <c r="AQ1353" s="65">
        <v>20</v>
      </c>
      <c r="AR1353" s="61">
        <v>0</v>
      </c>
      <c r="AS1353" s="65" t="s">
        <v>156</v>
      </c>
      <c r="AT1353" s="15" t="s">
        <v>457</v>
      </c>
      <c r="AU1353" s="65" t="s">
        <v>190</v>
      </c>
      <c r="AV1353" s="65">
        <v>12000006</v>
      </c>
      <c r="AW1353" s="182">
        <v>20000025</v>
      </c>
      <c r="AX1353" s="81" t="s">
        <v>191</v>
      </c>
      <c r="AY1353" s="81" t="s">
        <v>156</v>
      </c>
      <c r="AZ1353" s="72">
        <v>0</v>
      </c>
      <c r="BA1353" s="72">
        <v>0</v>
      </c>
      <c r="BB1353" s="73"/>
      <c r="BC1353" s="65">
        <v>0</v>
      </c>
      <c r="BD1353" s="65">
        <v>0</v>
      </c>
      <c r="BE1353" s="65">
        <v>0</v>
      </c>
      <c r="BF1353" s="65">
        <v>0</v>
      </c>
      <c r="BG1353" s="65">
        <v>0</v>
      </c>
      <c r="BH1353" s="65">
        <v>0</v>
      </c>
      <c r="BI1353" s="65">
        <v>0</v>
      </c>
      <c r="BJ1353" s="6">
        <v>0</v>
      </c>
      <c r="BK1353" s="6">
        <v>0</v>
      </c>
      <c r="BL1353" s="6">
        <v>0</v>
      </c>
      <c r="BM1353" s="6">
        <v>0</v>
      </c>
      <c r="BN1353" s="6">
        <v>0</v>
      </c>
      <c r="BO1353" s="6">
        <v>0</v>
      </c>
    </row>
    <row r="1354" spans="3:67" ht="20.100000000000001" customHeight="1">
      <c r="C1354" s="65">
        <v>70000003</v>
      </c>
      <c r="D1354" s="81" t="s">
        <v>1779</v>
      </c>
      <c r="E1354" s="65">
        <v>1</v>
      </c>
      <c r="F1354" s="65">
        <v>60010500</v>
      </c>
      <c r="G1354" s="65">
        <v>0</v>
      </c>
      <c r="H1354" s="72">
        <v>0</v>
      </c>
      <c r="I1354" s="65">
        <v>1</v>
      </c>
      <c r="J1354" s="65">
        <v>0</v>
      </c>
      <c r="K1354" s="54">
        <v>0</v>
      </c>
      <c r="L1354" s="65">
        <v>0</v>
      </c>
      <c r="M1354" s="65">
        <v>0</v>
      </c>
      <c r="N1354" s="65">
        <v>1</v>
      </c>
      <c r="O1354" s="65">
        <v>0</v>
      </c>
      <c r="P1354" s="65">
        <v>0</v>
      </c>
      <c r="Q1354" s="65">
        <v>0</v>
      </c>
      <c r="R1354" s="6">
        <v>0</v>
      </c>
      <c r="S1354" s="65">
        <v>0</v>
      </c>
      <c r="T1354" s="54">
        <v>0</v>
      </c>
      <c r="U1354" s="65">
        <v>1</v>
      </c>
      <c r="V1354" s="65">
        <v>0</v>
      </c>
      <c r="W1354" s="65">
        <v>1</v>
      </c>
      <c r="X1354" s="65">
        <v>0</v>
      </c>
      <c r="Y1354" s="65">
        <v>0</v>
      </c>
      <c r="Z1354" s="65">
        <v>0</v>
      </c>
      <c r="AA1354" s="65">
        <v>0</v>
      </c>
      <c r="AB1354" s="65">
        <v>1</v>
      </c>
      <c r="AC1354" s="65">
        <v>0</v>
      </c>
      <c r="AD1354" s="65">
        <v>2</v>
      </c>
      <c r="AE1354" s="65">
        <v>1</v>
      </c>
      <c r="AF1354" s="65">
        <v>9</v>
      </c>
      <c r="AG1354" s="61">
        <v>7</v>
      </c>
      <c r="AH1354" s="61">
        <v>0</v>
      </c>
      <c r="AI1354" s="6">
        <v>0</v>
      </c>
      <c r="AJ1354" s="61">
        <v>9</v>
      </c>
      <c r="AK1354" s="65">
        <v>0</v>
      </c>
      <c r="AL1354" s="65">
        <v>0</v>
      </c>
      <c r="AM1354" s="65">
        <v>0</v>
      </c>
      <c r="AN1354" s="65">
        <v>0.5</v>
      </c>
      <c r="AO1354" s="65">
        <v>3000</v>
      </c>
      <c r="AP1354" s="65">
        <v>0.2</v>
      </c>
      <c r="AQ1354" s="65">
        <v>20</v>
      </c>
      <c r="AR1354" s="61">
        <v>0</v>
      </c>
      <c r="AS1354" s="65" t="s">
        <v>156</v>
      </c>
      <c r="AT1354" s="15" t="s">
        <v>457</v>
      </c>
      <c r="AU1354" s="65" t="s">
        <v>190</v>
      </c>
      <c r="AV1354" s="65">
        <v>10001004</v>
      </c>
      <c r="AW1354" s="182">
        <v>20000037</v>
      </c>
      <c r="AX1354" s="81" t="s">
        <v>191</v>
      </c>
      <c r="AY1354" s="81" t="s">
        <v>156</v>
      </c>
      <c r="AZ1354" s="72">
        <v>0</v>
      </c>
      <c r="BA1354" s="72">
        <v>0</v>
      </c>
      <c r="BB1354" s="73"/>
      <c r="BC1354" s="65">
        <v>0</v>
      </c>
      <c r="BD1354" s="65">
        <v>0</v>
      </c>
      <c r="BE1354" s="65">
        <v>0</v>
      </c>
      <c r="BF1354" s="65">
        <v>0</v>
      </c>
      <c r="BG1354" s="65">
        <v>0</v>
      </c>
      <c r="BH1354" s="65">
        <v>0</v>
      </c>
      <c r="BI1354" s="65">
        <v>0</v>
      </c>
      <c r="BJ1354" s="6">
        <v>0</v>
      </c>
      <c r="BK1354" s="6">
        <v>0</v>
      </c>
      <c r="BL1354" s="6">
        <v>0</v>
      </c>
      <c r="BM1354" s="6">
        <v>0</v>
      </c>
      <c r="BN1354" s="6">
        <v>0</v>
      </c>
      <c r="BO1354" s="6">
        <v>0</v>
      </c>
    </row>
    <row r="1355" spans="3:67" ht="20.100000000000001" customHeight="1">
      <c r="C1355" s="65">
        <v>70000004</v>
      </c>
      <c r="D1355" s="81" t="s">
        <v>1780</v>
      </c>
      <c r="E1355" s="65">
        <v>1</v>
      </c>
      <c r="F1355" s="65">
        <v>60010500</v>
      </c>
      <c r="G1355" s="65">
        <v>0</v>
      </c>
      <c r="H1355" s="72">
        <v>0</v>
      </c>
      <c r="I1355" s="65">
        <v>1</v>
      </c>
      <c r="J1355" s="65">
        <v>0</v>
      </c>
      <c r="K1355" s="54">
        <v>0</v>
      </c>
      <c r="L1355" s="65">
        <v>0</v>
      </c>
      <c r="M1355" s="65">
        <v>0</v>
      </c>
      <c r="N1355" s="65">
        <v>1</v>
      </c>
      <c r="O1355" s="65">
        <v>0</v>
      </c>
      <c r="P1355" s="65">
        <v>0</v>
      </c>
      <c r="Q1355" s="65">
        <v>0</v>
      </c>
      <c r="R1355" s="6">
        <v>0</v>
      </c>
      <c r="S1355" s="65">
        <v>0</v>
      </c>
      <c r="T1355" s="54">
        <v>0</v>
      </c>
      <c r="U1355" s="65">
        <v>1</v>
      </c>
      <c r="V1355" s="65">
        <v>0</v>
      </c>
      <c r="W1355" s="65">
        <v>1</v>
      </c>
      <c r="X1355" s="65">
        <v>0</v>
      </c>
      <c r="Y1355" s="65">
        <v>0</v>
      </c>
      <c r="Z1355" s="65">
        <v>0</v>
      </c>
      <c r="AA1355" s="65">
        <v>0</v>
      </c>
      <c r="AB1355" s="65">
        <v>1</v>
      </c>
      <c r="AC1355" s="65">
        <v>0</v>
      </c>
      <c r="AD1355" s="65">
        <v>2</v>
      </c>
      <c r="AE1355" s="65">
        <v>1</v>
      </c>
      <c r="AF1355" s="65">
        <v>9</v>
      </c>
      <c r="AG1355" s="61">
        <v>7</v>
      </c>
      <c r="AH1355" s="61">
        <v>0</v>
      </c>
      <c r="AI1355" s="6">
        <v>0</v>
      </c>
      <c r="AJ1355" s="61">
        <v>9</v>
      </c>
      <c r="AK1355" s="65">
        <v>0</v>
      </c>
      <c r="AL1355" s="65">
        <v>0</v>
      </c>
      <c r="AM1355" s="65">
        <v>0</v>
      </c>
      <c r="AN1355" s="65">
        <v>0.5</v>
      </c>
      <c r="AO1355" s="65">
        <v>3000</v>
      </c>
      <c r="AP1355" s="65">
        <v>0.2</v>
      </c>
      <c r="AQ1355" s="65">
        <v>20</v>
      </c>
      <c r="AR1355" s="61">
        <v>0</v>
      </c>
      <c r="AS1355" s="65" t="s">
        <v>156</v>
      </c>
      <c r="AT1355" s="15" t="s">
        <v>457</v>
      </c>
      <c r="AU1355" s="65" t="s">
        <v>190</v>
      </c>
      <c r="AV1355" s="65">
        <v>12000006</v>
      </c>
      <c r="AW1355" s="182">
        <v>20000038</v>
      </c>
      <c r="AX1355" s="81" t="s">
        <v>191</v>
      </c>
      <c r="AY1355" s="81" t="s">
        <v>156</v>
      </c>
      <c r="AZ1355" s="72">
        <v>0</v>
      </c>
      <c r="BA1355" s="72">
        <v>0</v>
      </c>
      <c r="BB1355" s="73"/>
      <c r="BC1355" s="65">
        <v>0</v>
      </c>
      <c r="BD1355" s="65">
        <v>0</v>
      </c>
      <c r="BE1355" s="65">
        <v>0</v>
      </c>
      <c r="BF1355" s="65">
        <v>0</v>
      </c>
      <c r="BG1355" s="65">
        <v>0</v>
      </c>
      <c r="BH1355" s="65">
        <v>0</v>
      </c>
      <c r="BI1355" s="65">
        <v>0</v>
      </c>
      <c r="BJ1355" s="6">
        <v>0</v>
      </c>
      <c r="BK1355" s="6">
        <v>0</v>
      </c>
      <c r="BL1355" s="6">
        <v>0</v>
      </c>
      <c r="BM1355" s="6">
        <v>0</v>
      </c>
      <c r="BN1355" s="6">
        <v>0</v>
      </c>
      <c r="BO1355" s="6">
        <v>0</v>
      </c>
    </row>
    <row r="1356" spans="3:67" ht="20.100000000000001" customHeight="1">
      <c r="C1356" s="65">
        <v>70000005</v>
      </c>
      <c r="D1356" s="15" t="s">
        <v>1781</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156</v>
      </c>
      <c r="AT1356" s="12" t="s">
        <v>177</v>
      </c>
      <c r="AU1356" s="14" t="s">
        <v>190</v>
      </c>
      <c r="AV1356" s="14">
        <v>0</v>
      </c>
      <c r="AW1356" s="10">
        <v>0</v>
      </c>
      <c r="AX1356" s="15" t="s">
        <v>191</v>
      </c>
      <c r="AY1356" s="15" t="s">
        <v>156</v>
      </c>
      <c r="AZ1356" s="13">
        <v>0</v>
      </c>
      <c r="BA1356" s="13">
        <v>0</v>
      </c>
      <c r="BB1356" s="36"/>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65">
        <v>70000006</v>
      </c>
      <c r="D1357" s="81" t="s">
        <v>1778</v>
      </c>
      <c r="E1357" s="65">
        <v>1</v>
      </c>
      <c r="F1357" s="65">
        <v>60010500</v>
      </c>
      <c r="G1357" s="65">
        <v>0</v>
      </c>
      <c r="H1357" s="72">
        <v>0</v>
      </c>
      <c r="I1357" s="65">
        <v>1</v>
      </c>
      <c r="J1357" s="65">
        <v>0</v>
      </c>
      <c r="K1357" s="54">
        <v>0</v>
      </c>
      <c r="L1357" s="65">
        <v>0</v>
      </c>
      <c r="M1357" s="65">
        <v>0</v>
      </c>
      <c r="N1357" s="65">
        <v>1</v>
      </c>
      <c r="O1357" s="65">
        <v>0</v>
      </c>
      <c r="P1357" s="65">
        <v>0</v>
      </c>
      <c r="Q1357" s="65">
        <v>0</v>
      </c>
      <c r="R1357" s="6">
        <v>0</v>
      </c>
      <c r="S1357" s="65">
        <v>0</v>
      </c>
      <c r="T1357" s="54">
        <v>0</v>
      </c>
      <c r="U1357" s="65">
        <v>1</v>
      </c>
      <c r="V1357" s="65">
        <v>0</v>
      </c>
      <c r="W1357" s="65">
        <v>1</v>
      </c>
      <c r="X1357" s="65">
        <v>0</v>
      </c>
      <c r="Y1357" s="65">
        <v>0</v>
      </c>
      <c r="Z1357" s="65">
        <v>0</v>
      </c>
      <c r="AA1357" s="65">
        <v>0</v>
      </c>
      <c r="AB1357" s="65">
        <v>1</v>
      </c>
      <c r="AC1357" s="65">
        <v>0</v>
      </c>
      <c r="AD1357" s="65">
        <v>1</v>
      </c>
      <c r="AE1357" s="65">
        <v>1</v>
      </c>
      <c r="AF1357" s="65">
        <v>9</v>
      </c>
      <c r="AG1357" s="61">
        <v>7</v>
      </c>
      <c r="AH1357" s="61">
        <v>0</v>
      </c>
      <c r="AI1357" s="6">
        <v>0</v>
      </c>
      <c r="AJ1357" s="61">
        <v>9</v>
      </c>
      <c r="AK1357" s="65">
        <v>0</v>
      </c>
      <c r="AL1357" s="65">
        <v>0</v>
      </c>
      <c r="AM1357" s="65">
        <v>0</v>
      </c>
      <c r="AN1357" s="65">
        <v>0.5</v>
      </c>
      <c r="AO1357" s="65">
        <v>3000</v>
      </c>
      <c r="AP1357" s="65">
        <v>0.5</v>
      </c>
      <c r="AQ1357" s="65">
        <v>20</v>
      </c>
      <c r="AR1357" s="61">
        <v>0</v>
      </c>
      <c r="AS1357" s="65" t="s">
        <v>156</v>
      </c>
      <c r="AT1357" s="15" t="s">
        <v>457</v>
      </c>
      <c r="AU1357" s="65" t="s">
        <v>190</v>
      </c>
      <c r="AV1357" s="65">
        <v>12000006</v>
      </c>
      <c r="AW1357" s="182">
        <v>20000025</v>
      </c>
      <c r="AX1357" s="81" t="s">
        <v>191</v>
      </c>
      <c r="AY1357" s="81" t="s">
        <v>156</v>
      </c>
      <c r="AZ1357" s="72">
        <v>0</v>
      </c>
      <c r="BA1357" s="72">
        <v>0</v>
      </c>
      <c r="BB1357" s="73"/>
      <c r="BC1357" s="65">
        <v>0</v>
      </c>
      <c r="BD1357" s="65">
        <v>0</v>
      </c>
      <c r="BE1357" s="65">
        <v>0</v>
      </c>
      <c r="BF1357" s="65">
        <v>0</v>
      </c>
      <c r="BG1357" s="65">
        <v>0</v>
      </c>
      <c r="BH1357" s="65">
        <v>0</v>
      </c>
      <c r="BI1357" s="65">
        <v>0</v>
      </c>
      <c r="BJ1357" s="6">
        <v>0</v>
      </c>
      <c r="BK1357" s="6">
        <v>0</v>
      </c>
      <c r="BL1357" s="6">
        <v>0</v>
      </c>
      <c r="BM1357" s="6">
        <v>0</v>
      </c>
      <c r="BN1357" s="6">
        <v>0</v>
      </c>
      <c r="BO1357" s="6">
        <v>0</v>
      </c>
    </row>
    <row r="1358" spans="3:67" ht="20.100000000000001" customHeight="1">
      <c r="C1358" s="65">
        <v>70000007</v>
      </c>
      <c r="D1358" s="81" t="s">
        <v>2233</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156</v>
      </c>
      <c r="AT1358" s="15" t="s">
        <v>457</v>
      </c>
      <c r="AU1358" s="14" t="s">
        <v>190</v>
      </c>
      <c r="AV1358" s="14">
        <v>12000006</v>
      </c>
      <c r="AW1358" s="10">
        <v>20100210</v>
      </c>
      <c r="AX1358" s="15" t="s">
        <v>191</v>
      </c>
      <c r="AY1358" s="15" t="s">
        <v>156</v>
      </c>
      <c r="AZ1358" s="13">
        <v>0</v>
      </c>
      <c r="BA1358" s="13">
        <v>0</v>
      </c>
      <c r="BB1358" s="36"/>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1782</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156</v>
      </c>
      <c r="AT1359" s="15" t="s">
        <v>457</v>
      </c>
      <c r="AU1359" s="65">
        <v>0</v>
      </c>
      <c r="AV1359" s="10">
        <v>12000006</v>
      </c>
      <c r="AW1359" s="14">
        <v>0</v>
      </c>
      <c r="AX1359" s="15" t="s">
        <v>158</v>
      </c>
      <c r="AY1359" s="15" t="s">
        <v>156</v>
      </c>
      <c r="AZ1359" s="13">
        <v>0</v>
      </c>
      <c r="BA1359" s="13">
        <v>0</v>
      </c>
      <c r="BB1359" s="67"/>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65">
        <v>70000012</v>
      </c>
      <c r="D1360" s="81" t="s">
        <v>1783</v>
      </c>
      <c r="E1360" s="65">
        <v>1</v>
      </c>
      <c r="F1360" s="65">
        <v>60010500</v>
      </c>
      <c r="G1360" s="65">
        <v>0</v>
      </c>
      <c r="H1360" s="72">
        <v>0</v>
      </c>
      <c r="I1360" s="65">
        <v>1</v>
      </c>
      <c r="J1360" s="65">
        <v>0</v>
      </c>
      <c r="K1360" s="54">
        <v>0</v>
      </c>
      <c r="L1360" s="65">
        <v>0</v>
      </c>
      <c r="M1360" s="65">
        <v>0</v>
      </c>
      <c r="N1360" s="65">
        <v>1</v>
      </c>
      <c r="O1360" s="65">
        <v>0</v>
      </c>
      <c r="P1360" s="65">
        <v>0</v>
      </c>
      <c r="Q1360" s="65">
        <v>0</v>
      </c>
      <c r="R1360" s="6">
        <v>0</v>
      </c>
      <c r="S1360" s="65">
        <v>0</v>
      </c>
      <c r="T1360" s="54">
        <v>1</v>
      </c>
      <c r="U1360" s="65">
        <v>1</v>
      </c>
      <c r="V1360" s="65">
        <v>0</v>
      </c>
      <c r="W1360" s="65">
        <v>1</v>
      </c>
      <c r="X1360" s="65">
        <v>0</v>
      </c>
      <c r="Y1360" s="65">
        <v>0</v>
      </c>
      <c r="Z1360" s="65">
        <v>0</v>
      </c>
      <c r="AA1360" s="65">
        <v>0</v>
      </c>
      <c r="AB1360" s="65">
        <v>1</v>
      </c>
      <c r="AC1360" s="65">
        <v>0</v>
      </c>
      <c r="AD1360" s="65">
        <v>1.2</v>
      </c>
      <c r="AE1360" s="65">
        <v>1</v>
      </c>
      <c r="AF1360" s="65">
        <v>9</v>
      </c>
      <c r="AG1360" s="61">
        <v>7</v>
      </c>
      <c r="AH1360" s="61">
        <v>0</v>
      </c>
      <c r="AI1360" s="6">
        <v>0</v>
      </c>
      <c r="AJ1360" s="61">
        <v>9</v>
      </c>
      <c r="AK1360" s="65">
        <v>0</v>
      </c>
      <c r="AL1360" s="65">
        <v>0</v>
      </c>
      <c r="AM1360" s="65">
        <v>0</v>
      </c>
      <c r="AN1360" s="65">
        <v>0.5</v>
      </c>
      <c r="AO1360" s="65">
        <v>3000</v>
      </c>
      <c r="AP1360" s="65">
        <v>0.2</v>
      </c>
      <c r="AQ1360" s="65">
        <v>20</v>
      </c>
      <c r="AR1360" s="61">
        <v>0</v>
      </c>
      <c r="AS1360" s="65" t="s">
        <v>156</v>
      </c>
      <c r="AT1360" s="15" t="s">
        <v>457</v>
      </c>
      <c r="AU1360" s="65" t="s">
        <v>190</v>
      </c>
      <c r="AV1360" s="65">
        <v>12000006</v>
      </c>
      <c r="AW1360" s="182">
        <v>20000025</v>
      </c>
      <c r="AX1360" s="81" t="s">
        <v>191</v>
      </c>
      <c r="AY1360" s="81" t="s">
        <v>156</v>
      </c>
      <c r="AZ1360" s="72">
        <v>0</v>
      </c>
      <c r="BA1360" s="72">
        <v>0</v>
      </c>
      <c r="BB1360" s="73"/>
      <c r="BC1360" s="65">
        <v>0</v>
      </c>
      <c r="BD1360" s="65">
        <v>0</v>
      </c>
      <c r="BE1360" s="65">
        <v>0</v>
      </c>
      <c r="BF1360" s="65">
        <v>0</v>
      </c>
      <c r="BG1360" s="65">
        <v>0</v>
      </c>
      <c r="BH1360" s="65">
        <v>0</v>
      </c>
      <c r="BI1360" s="65">
        <v>0</v>
      </c>
      <c r="BJ1360" s="6">
        <v>0</v>
      </c>
      <c r="BK1360" s="6">
        <v>0</v>
      </c>
      <c r="BL1360" s="6">
        <v>0</v>
      </c>
      <c r="BM1360" s="6">
        <v>0</v>
      </c>
      <c r="BN1360" s="6">
        <v>0</v>
      </c>
      <c r="BO1360" s="6">
        <v>0</v>
      </c>
    </row>
    <row r="1361" spans="3:67" ht="20.100000000000001" customHeight="1">
      <c r="C1361" s="14">
        <v>70000101</v>
      </c>
      <c r="D1361" s="15" t="s">
        <v>1777</v>
      </c>
      <c r="E1361" s="14">
        <v>1</v>
      </c>
      <c r="F1361" s="163">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156</v>
      </c>
      <c r="AT1361" s="15" t="s">
        <v>457</v>
      </c>
      <c r="AU1361" s="14">
        <v>0</v>
      </c>
      <c r="AV1361" s="65">
        <v>12000006</v>
      </c>
      <c r="AW1361" s="14">
        <v>0</v>
      </c>
      <c r="AX1361" s="15" t="s">
        <v>158</v>
      </c>
      <c r="AY1361" s="15" t="s">
        <v>156</v>
      </c>
      <c r="AZ1361" s="13">
        <v>0</v>
      </c>
      <c r="BA1361" s="13">
        <v>0</v>
      </c>
      <c r="BB1361" s="67"/>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1777</v>
      </c>
      <c r="E1362" s="14">
        <v>1</v>
      </c>
      <c r="F1362" s="163">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156</v>
      </c>
      <c r="AT1362" s="15" t="s">
        <v>457</v>
      </c>
      <c r="AU1362" s="14">
        <v>0</v>
      </c>
      <c r="AV1362" s="65">
        <v>12000006</v>
      </c>
      <c r="AW1362" s="14">
        <v>0</v>
      </c>
      <c r="AX1362" s="15" t="s">
        <v>158</v>
      </c>
      <c r="AY1362" s="15" t="s">
        <v>156</v>
      </c>
      <c r="AZ1362" s="13">
        <v>0</v>
      </c>
      <c r="BA1362" s="13">
        <v>0</v>
      </c>
      <c r="BB1362" s="67"/>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1777</v>
      </c>
      <c r="E1363" s="14">
        <v>1</v>
      </c>
      <c r="F1363" s="163">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156</v>
      </c>
      <c r="AT1363" s="15" t="s">
        <v>457</v>
      </c>
      <c r="AU1363" s="14">
        <v>0</v>
      </c>
      <c r="AV1363" s="65">
        <v>12000006</v>
      </c>
      <c r="AW1363" s="14">
        <v>0</v>
      </c>
      <c r="AX1363" s="15" t="s">
        <v>158</v>
      </c>
      <c r="AY1363" s="15" t="s">
        <v>156</v>
      </c>
      <c r="AZ1363" s="13">
        <v>0</v>
      </c>
      <c r="BA1363" s="13">
        <v>0</v>
      </c>
      <c r="BB1363" s="67"/>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1777</v>
      </c>
      <c r="E1364" s="14">
        <v>1</v>
      </c>
      <c r="F1364" s="163">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156</v>
      </c>
      <c r="AT1364" s="15" t="s">
        <v>457</v>
      </c>
      <c r="AU1364" s="14">
        <v>0</v>
      </c>
      <c r="AV1364" s="65">
        <v>12000006</v>
      </c>
      <c r="AW1364" s="14">
        <v>0</v>
      </c>
      <c r="AX1364" s="15" t="s">
        <v>158</v>
      </c>
      <c r="AY1364" s="15" t="s">
        <v>156</v>
      </c>
      <c r="AZ1364" s="13">
        <v>0</v>
      </c>
      <c r="BA1364" s="13">
        <v>0</v>
      </c>
      <c r="BB1364" s="67"/>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1777</v>
      </c>
      <c r="E1365" s="14">
        <v>1</v>
      </c>
      <c r="F1365" s="163">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156</v>
      </c>
      <c r="AT1365" s="15" t="s">
        <v>457</v>
      </c>
      <c r="AU1365" s="14">
        <v>0</v>
      </c>
      <c r="AV1365" s="65">
        <v>12000006</v>
      </c>
      <c r="AW1365" s="14">
        <v>0</v>
      </c>
      <c r="AX1365" s="15" t="s">
        <v>158</v>
      </c>
      <c r="AY1365" s="15" t="s">
        <v>156</v>
      </c>
      <c r="AZ1365" s="13">
        <v>0</v>
      </c>
      <c r="BA1365" s="13">
        <v>0</v>
      </c>
      <c r="BB1365" s="67"/>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1777</v>
      </c>
      <c r="E1366" s="14">
        <v>1</v>
      </c>
      <c r="F1366" s="163">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156</v>
      </c>
      <c r="AT1366" s="15" t="s">
        <v>457</v>
      </c>
      <c r="AU1366" s="14">
        <v>0</v>
      </c>
      <c r="AV1366" s="65">
        <v>12000006</v>
      </c>
      <c r="AW1366" s="14">
        <v>0</v>
      </c>
      <c r="AX1366" s="15" t="s">
        <v>158</v>
      </c>
      <c r="AY1366" s="15" t="s">
        <v>156</v>
      </c>
      <c r="AZ1366" s="13">
        <v>0</v>
      </c>
      <c r="BA1366" s="13">
        <v>0</v>
      </c>
      <c r="BB1366" s="67"/>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1777</v>
      </c>
      <c r="E1367" s="14">
        <v>1</v>
      </c>
      <c r="F1367" s="163">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156</v>
      </c>
      <c r="AT1367" s="15" t="s">
        <v>457</v>
      </c>
      <c r="AU1367" s="14">
        <v>0</v>
      </c>
      <c r="AV1367" s="65">
        <v>12000006</v>
      </c>
      <c r="AW1367" s="14">
        <v>0</v>
      </c>
      <c r="AX1367" s="15" t="s">
        <v>158</v>
      </c>
      <c r="AY1367" s="15" t="s">
        <v>156</v>
      </c>
      <c r="AZ1367" s="13">
        <v>0</v>
      </c>
      <c r="BA1367" s="13">
        <v>0</v>
      </c>
      <c r="BB1367" s="67"/>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1777</v>
      </c>
      <c r="E1368" s="14">
        <v>1</v>
      </c>
      <c r="F1368" s="163">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156</v>
      </c>
      <c r="AT1368" s="15" t="s">
        <v>457</v>
      </c>
      <c r="AU1368" s="14">
        <v>0</v>
      </c>
      <c r="AV1368" s="65">
        <v>12000006</v>
      </c>
      <c r="AW1368" s="14">
        <v>0</v>
      </c>
      <c r="AX1368" s="15" t="s">
        <v>158</v>
      </c>
      <c r="AY1368" s="15" t="s">
        <v>156</v>
      </c>
      <c r="AZ1368" s="13">
        <v>0</v>
      </c>
      <c r="BA1368" s="13">
        <v>0</v>
      </c>
      <c r="BB1368" s="67"/>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1777</v>
      </c>
      <c r="E1369" s="14">
        <v>1</v>
      </c>
      <c r="F1369" s="163">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156</v>
      </c>
      <c r="AT1369" s="15" t="s">
        <v>457</v>
      </c>
      <c r="AU1369" s="14">
        <v>0</v>
      </c>
      <c r="AV1369" s="65">
        <v>12000006</v>
      </c>
      <c r="AW1369" s="14">
        <v>0</v>
      </c>
      <c r="AX1369" s="15" t="s">
        <v>158</v>
      </c>
      <c r="AY1369" s="15" t="s">
        <v>156</v>
      </c>
      <c r="AZ1369" s="13">
        <v>0</v>
      </c>
      <c r="BA1369" s="13">
        <v>0</v>
      </c>
      <c r="BB1369" s="67"/>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2203</v>
      </c>
      <c r="E1370" s="14">
        <v>1</v>
      </c>
      <c r="F1370" s="163">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2204</v>
      </c>
      <c r="AU1370" s="14">
        <v>0</v>
      </c>
      <c r="AV1370" s="65">
        <v>12000006</v>
      </c>
      <c r="AW1370" s="14">
        <v>0</v>
      </c>
      <c r="AX1370" s="15" t="s">
        <v>158</v>
      </c>
      <c r="AY1370" s="15" t="s">
        <v>258</v>
      </c>
      <c r="AZ1370" s="13">
        <v>0</v>
      </c>
      <c r="BA1370" s="13">
        <v>0</v>
      </c>
      <c r="BB1370" s="67"/>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2203</v>
      </c>
      <c r="E1371" s="14">
        <v>1</v>
      </c>
      <c r="F1371" s="163">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156</v>
      </c>
      <c r="AT1371" s="15" t="s">
        <v>457</v>
      </c>
      <c r="AU1371" s="14">
        <v>0</v>
      </c>
      <c r="AV1371" s="65">
        <v>12000006</v>
      </c>
      <c r="AW1371" s="14">
        <v>0</v>
      </c>
      <c r="AX1371" s="15" t="s">
        <v>158</v>
      </c>
      <c r="AY1371" s="15" t="s">
        <v>156</v>
      </c>
      <c r="AZ1371" s="13">
        <v>0</v>
      </c>
      <c r="BA1371" s="13">
        <v>0</v>
      </c>
      <c r="BB1371" s="67"/>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385</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165</v>
      </c>
      <c r="AG1372" s="6">
        <v>0</v>
      </c>
      <c r="AH1372" s="6">
        <v>2</v>
      </c>
      <c r="AI1372" s="6">
        <v>0</v>
      </c>
      <c r="AJ1372" s="6">
        <v>1.5</v>
      </c>
      <c r="AK1372" s="11">
        <v>0</v>
      </c>
      <c r="AL1372" s="11">
        <v>0</v>
      </c>
      <c r="AM1372" s="11">
        <v>0</v>
      </c>
      <c r="AN1372" s="11">
        <v>1</v>
      </c>
      <c r="AO1372" s="11">
        <v>3000</v>
      </c>
      <c r="AP1372" s="11">
        <v>0.5</v>
      </c>
      <c r="AQ1372" s="11">
        <v>0</v>
      </c>
      <c r="AR1372" s="6">
        <v>0</v>
      </c>
      <c r="AS1372" s="11" t="s">
        <v>156</v>
      </c>
      <c r="AT1372" s="12" t="s">
        <v>212</v>
      </c>
      <c r="AU1372" s="11" t="s">
        <v>354</v>
      </c>
      <c r="AV1372" s="14">
        <v>10000007</v>
      </c>
      <c r="AW1372" s="14">
        <v>21000110</v>
      </c>
      <c r="AX1372" s="12" t="s">
        <v>158</v>
      </c>
      <c r="AY1372" s="11">
        <v>0</v>
      </c>
      <c r="AZ1372" s="13">
        <v>0</v>
      </c>
      <c r="BA1372" s="13">
        <v>0</v>
      </c>
      <c r="BB1372" s="36" t="s">
        <v>373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380</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156</v>
      </c>
      <c r="AT1373" s="12" t="s">
        <v>157</v>
      </c>
      <c r="AU1373" s="11" t="s">
        <v>354</v>
      </c>
      <c r="AV1373" s="14">
        <v>0</v>
      </c>
      <c r="AW1373" s="14">
        <v>0</v>
      </c>
      <c r="AX1373" s="12" t="s">
        <v>342</v>
      </c>
      <c r="AY1373" s="11" t="s">
        <v>1784</v>
      </c>
      <c r="AZ1373" s="13">
        <v>0</v>
      </c>
      <c r="BA1373" s="13">
        <v>0</v>
      </c>
      <c r="BB1373" s="36" t="s">
        <v>1785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345</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346</v>
      </c>
      <c r="AT1374" s="12" t="s">
        <v>212</v>
      </c>
      <c r="AU1374" s="11" t="s">
        <v>347</v>
      </c>
      <c r="AV1374" s="14">
        <v>10000007</v>
      </c>
      <c r="AW1374" s="14">
        <v>70102001</v>
      </c>
      <c r="AX1374" s="12" t="s">
        <v>158</v>
      </c>
      <c r="AY1374" s="11" t="s">
        <v>1786</v>
      </c>
      <c r="AZ1374" s="13">
        <v>0</v>
      </c>
      <c r="BA1374" s="13">
        <v>0</v>
      </c>
      <c r="BB1374" s="36" t="s">
        <v>349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350</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156</v>
      </c>
      <c r="AT1375" s="15" t="s">
        <v>157</v>
      </c>
      <c r="AU1375" s="14" t="s">
        <v>245</v>
      </c>
      <c r="AV1375" s="14">
        <v>0</v>
      </c>
      <c r="AW1375" s="14">
        <v>40000003</v>
      </c>
      <c r="AX1375" s="15" t="s">
        <v>158</v>
      </c>
      <c r="AY1375" s="15" t="s">
        <v>156</v>
      </c>
      <c r="AZ1375" s="13">
        <v>0</v>
      </c>
      <c r="BA1375" s="13">
        <v>0</v>
      </c>
      <c r="BB1375" s="67" t="s">
        <v>351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353</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165</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156</v>
      </c>
      <c r="AT1376" s="15" t="s">
        <v>212</v>
      </c>
      <c r="AU1376" s="11" t="s">
        <v>354</v>
      </c>
      <c r="AV1376" s="14">
        <v>10001007</v>
      </c>
      <c r="AW1376" s="14">
        <v>70103001</v>
      </c>
      <c r="AX1376" s="12" t="s">
        <v>158</v>
      </c>
      <c r="AY1376" s="11">
        <v>0</v>
      </c>
      <c r="AZ1376" s="13">
        <v>0</v>
      </c>
      <c r="BA1376" s="13">
        <v>0</v>
      </c>
      <c r="BB1376" s="36" t="s">
        <v>355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7"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1128</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156</v>
      </c>
      <c r="AT1378" s="15" t="s">
        <v>157</v>
      </c>
      <c r="AU1378" s="11" t="s">
        <v>347</v>
      </c>
      <c r="AV1378" s="14">
        <v>10000007</v>
      </c>
      <c r="AW1378" s="14">
        <v>70103003</v>
      </c>
      <c r="AX1378" s="12" t="s">
        <v>158</v>
      </c>
      <c r="AY1378" s="11" t="s">
        <v>1129</v>
      </c>
      <c r="AZ1378" s="13">
        <v>0</v>
      </c>
      <c r="BA1378" s="13">
        <v>0</v>
      </c>
      <c r="BB1378" s="36" t="s">
        <v>1130</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522</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506</v>
      </c>
      <c r="AG1379" s="6">
        <v>1</v>
      </c>
      <c r="AH1379" s="6">
        <v>1</v>
      </c>
      <c r="AI1379" s="6">
        <v>0</v>
      </c>
      <c r="AJ1379" s="6">
        <v>1.5</v>
      </c>
      <c r="AK1379" s="11">
        <v>0</v>
      </c>
      <c r="AL1379" s="11">
        <v>0</v>
      </c>
      <c r="AM1379" s="11">
        <v>0</v>
      </c>
      <c r="AN1379" s="11">
        <v>0.5</v>
      </c>
      <c r="AO1379" s="11">
        <v>5000</v>
      </c>
      <c r="AP1379" s="11">
        <v>2</v>
      </c>
      <c r="AQ1379" s="11">
        <v>0</v>
      </c>
      <c r="AR1379" s="6">
        <v>0</v>
      </c>
      <c r="AS1379" s="11" t="s">
        <v>156</v>
      </c>
      <c r="AT1379" s="12" t="s">
        <v>212</v>
      </c>
      <c r="AU1379" s="11" t="s">
        <v>347</v>
      </c>
      <c r="AV1379" s="14">
        <v>10000007</v>
      </c>
      <c r="AW1379" s="14">
        <v>70104001</v>
      </c>
      <c r="AX1379" s="12" t="s">
        <v>158</v>
      </c>
      <c r="AY1379" s="11" t="s">
        <v>1787</v>
      </c>
      <c r="AZ1379" s="13">
        <v>0</v>
      </c>
      <c r="BA1379" s="13">
        <v>0</v>
      </c>
      <c r="BB1379" s="36" t="s">
        <v>524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156</v>
      </c>
      <c r="AT1380" s="15" t="s">
        <v>157</v>
      </c>
      <c r="AU1380" s="14" t="s">
        <v>245</v>
      </c>
      <c r="AV1380" s="14">
        <v>0</v>
      </c>
      <c r="AW1380" s="14">
        <v>0</v>
      </c>
      <c r="AX1380" s="15" t="s">
        <v>158</v>
      </c>
      <c r="AY1380" s="15" t="s">
        <v>156</v>
      </c>
      <c r="AZ1380" s="13">
        <v>0</v>
      </c>
      <c r="BA1380" s="13">
        <v>0</v>
      </c>
      <c r="BB1380" s="67" t="s">
        <v>434</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456</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390</v>
      </c>
      <c r="AG1381" s="6">
        <v>0</v>
      </c>
      <c r="AH1381" s="6">
        <v>1</v>
      </c>
      <c r="AI1381" s="6">
        <v>0</v>
      </c>
      <c r="AJ1381" s="6">
        <v>3</v>
      </c>
      <c r="AK1381" s="11">
        <v>0</v>
      </c>
      <c r="AL1381" s="11">
        <v>0</v>
      </c>
      <c r="AM1381" s="11">
        <v>0</v>
      </c>
      <c r="AN1381" s="11">
        <v>3.5</v>
      </c>
      <c r="AO1381" s="11">
        <v>5000</v>
      </c>
      <c r="AP1381" s="11">
        <v>3</v>
      </c>
      <c r="AQ1381" s="11">
        <v>0</v>
      </c>
      <c r="AR1381" s="6">
        <v>0</v>
      </c>
      <c r="AS1381" s="11" t="s">
        <v>156</v>
      </c>
      <c r="AT1381" s="12" t="s">
        <v>195</v>
      </c>
      <c r="AU1381" s="11" t="s">
        <v>347</v>
      </c>
      <c r="AV1381" s="14">
        <v>10000007</v>
      </c>
      <c r="AW1381" s="14">
        <v>70104003</v>
      </c>
      <c r="AX1381" s="12" t="s">
        <v>158</v>
      </c>
      <c r="AY1381" s="11" t="s">
        <v>1788</v>
      </c>
      <c r="AZ1381" s="13">
        <v>0</v>
      </c>
      <c r="BA1381" s="13">
        <v>0</v>
      </c>
      <c r="BB1381" s="36" t="s">
        <v>1789</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345</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156</v>
      </c>
      <c r="AT1382" s="15" t="s">
        <v>157</v>
      </c>
      <c r="AU1382" s="11" t="s">
        <v>347</v>
      </c>
      <c r="AV1382" s="14">
        <v>10000007</v>
      </c>
      <c r="AW1382" s="14">
        <v>70105001</v>
      </c>
      <c r="AX1382" s="12" t="s">
        <v>158</v>
      </c>
      <c r="AY1382" s="11" t="s">
        <v>1790</v>
      </c>
      <c r="AZ1382" s="13">
        <v>0</v>
      </c>
      <c r="BA1382" s="13">
        <v>0</v>
      </c>
      <c r="BB1382" s="36" t="s">
        <v>1791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7" t="s">
        <v>434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1792</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1793</v>
      </c>
      <c r="AZ1384" s="13">
        <v>0</v>
      </c>
      <c r="BA1384" s="13">
        <v>0</v>
      </c>
      <c r="BB1384" s="36" t="s">
        <v>1794</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156</v>
      </c>
      <c r="AT1385" s="15" t="s">
        <v>156</v>
      </c>
      <c r="AU1385" s="14" t="s">
        <v>245</v>
      </c>
      <c r="AV1385" s="14">
        <v>0</v>
      </c>
      <c r="AW1385" s="14">
        <v>40000003</v>
      </c>
      <c r="AX1385" s="15" t="s">
        <v>158</v>
      </c>
      <c r="AY1385" s="15" t="s">
        <v>156</v>
      </c>
      <c r="AZ1385" s="13">
        <v>0</v>
      </c>
      <c r="BA1385" s="13">
        <v>0</v>
      </c>
      <c r="BB1385" s="67" t="s">
        <v>356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370</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371</v>
      </c>
      <c r="AT1386" s="15" t="s">
        <v>157</v>
      </c>
      <c r="AU1386" s="14" t="s">
        <v>354</v>
      </c>
      <c r="AV1386" s="14">
        <v>10002001</v>
      </c>
      <c r="AW1386" s="14">
        <v>70106001</v>
      </c>
      <c r="AX1386" s="15" t="s">
        <v>228</v>
      </c>
      <c r="AY1386" s="15" t="s">
        <v>372</v>
      </c>
      <c r="AZ1386" s="13">
        <v>0</v>
      </c>
      <c r="BA1386" s="13">
        <v>0</v>
      </c>
      <c r="BB1386" s="67" t="s">
        <v>373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157</v>
      </c>
      <c r="AU1387" s="11" t="s">
        <v>347</v>
      </c>
      <c r="AV1387" s="14">
        <v>10000007</v>
      </c>
      <c r="AW1387" s="14">
        <v>70106004</v>
      </c>
      <c r="AX1387" s="12" t="s">
        <v>158</v>
      </c>
      <c r="AY1387" s="11" t="s">
        <v>1795</v>
      </c>
      <c r="AZ1387" s="13">
        <v>0</v>
      </c>
      <c r="BA1387" s="13">
        <v>0</v>
      </c>
      <c r="BB1387" s="36" t="s">
        <v>376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377</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156</v>
      </c>
      <c r="AT1388" s="15" t="s">
        <v>157</v>
      </c>
      <c r="AU1388" s="14" t="s">
        <v>354</v>
      </c>
      <c r="AV1388" s="14">
        <v>10003002</v>
      </c>
      <c r="AW1388" s="14">
        <v>70106005</v>
      </c>
      <c r="AX1388" s="15" t="s">
        <v>378</v>
      </c>
      <c r="AY1388" s="15">
        <v>0</v>
      </c>
      <c r="AZ1388" s="13">
        <v>0</v>
      </c>
      <c r="BA1388" s="13">
        <v>0</v>
      </c>
      <c r="BB1388" s="67" t="s">
        <v>373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7" t="s">
        <v>379</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380</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381</v>
      </c>
      <c r="AZ1390" s="13">
        <v>0</v>
      </c>
      <c r="BA1390" s="13">
        <v>0</v>
      </c>
      <c r="BB1390" s="36" t="s">
        <v>382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389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390</v>
      </c>
      <c r="AG1391" s="6">
        <v>1</v>
      </c>
      <c r="AH1391" s="6">
        <v>1</v>
      </c>
      <c r="AI1391" s="6">
        <v>0</v>
      </c>
      <c r="AJ1391" s="6">
        <v>3</v>
      </c>
      <c r="AK1391" s="11">
        <v>0</v>
      </c>
      <c r="AL1391" s="11">
        <v>0</v>
      </c>
      <c r="AM1391" s="11">
        <v>0</v>
      </c>
      <c r="AN1391" s="11">
        <v>3</v>
      </c>
      <c r="AO1391" s="11">
        <v>5000</v>
      </c>
      <c r="AP1391" s="11">
        <v>2.5</v>
      </c>
      <c r="AQ1391" s="11">
        <v>0</v>
      </c>
      <c r="AR1391" s="6">
        <v>0</v>
      </c>
      <c r="AS1391" s="11" t="s">
        <v>156</v>
      </c>
      <c r="AT1391" s="15" t="s">
        <v>212</v>
      </c>
      <c r="AU1391" s="11" t="s">
        <v>347</v>
      </c>
      <c r="AV1391" s="14">
        <v>10000007</v>
      </c>
      <c r="AW1391" s="14">
        <v>70107001</v>
      </c>
      <c r="AX1391" s="12" t="s">
        <v>158</v>
      </c>
      <c r="AY1391" s="11">
        <v>0</v>
      </c>
      <c r="AZ1391" s="13">
        <v>0</v>
      </c>
      <c r="BA1391" s="13">
        <v>0</v>
      </c>
      <c r="BB1391" s="36" t="s">
        <v>391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425</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156</v>
      </c>
      <c r="AT1392" s="15" t="s">
        <v>157</v>
      </c>
      <c r="AU1392" s="11" t="s">
        <v>347</v>
      </c>
      <c r="AV1392" s="14">
        <v>10000007</v>
      </c>
      <c r="AW1392" s="14">
        <v>70103003</v>
      </c>
      <c r="AX1392" s="12" t="s">
        <v>158</v>
      </c>
      <c r="AY1392" s="11" t="s">
        <v>1796</v>
      </c>
      <c r="AZ1392" s="13">
        <v>0</v>
      </c>
      <c r="BA1392" s="13">
        <v>0</v>
      </c>
      <c r="BB1392" s="36" t="s">
        <v>427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428</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156</v>
      </c>
      <c r="AT1393" s="15" t="s">
        <v>195</v>
      </c>
      <c r="AU1393" s="11" t="s">
        <v>347</v>
      </c>
      <c r="AV1393" s="14">
        <v>10000007</v>
      </c>
      <c r="AW1393" s="14">
        <v>70103003</v>
      </c>
      <c r="AX1393" s="12" t="s">
        <v>158</v>
      </c>
      <c r="AY1393" s="11" t="s">
        <v>1797</v>
      </c>
      <c r="AZ1393" s="13">
        <v>0</v>
      </c>
      <c r="BA1393" s="13">
        <v>0</v>
      </c>
      <c r="BB1393" s="36" t="s">
        <v>430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431</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156</v>
      </c>
      <c r="AT1394" s="15" t="s">
        <v>157</v>
      </c>
      <c r="AU1394" s="14" t="s">
        <v>245</v>
      </c>
      <c r="AV1394" s="14">
        <v>0</v>
      </c>
      <c r="AW1394" s="14">
        <v>40000003</v>
      </c>
      <c r="AX1394" s="15" t="s">
        <v>158</v>
      </c>
      <c r="AY1394" s="15" t="s">
        <v>156</v>
      </c>
      <c r="AZ1394" s="13">
        <v>0</v>
      </c>
      <c r="BA1394" s="13">
        <v>0</v>
      </c>
      <c r="BB1394" s="67"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433</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156</v>
      </c>
      <c r="AT1395" s="15" t="s">
        <v>157</v>
      </c>
      <c r="AU1395" s="14" t="s">
        <v>245</v>
      </c>
      <c r="AV1395" s="14">
        <v>0</v>
      </c>
      <c r="AW1395" s="14">
        <v>0</v>
      </c>
      <c r="AX1395" s="15" t="s">
        <v>158</v>
      </c>
      <c r="AY1395" s="15" t="s">
        <v>156</v>
      </c>
      <c r="AZ1395" s="13">
        <v>0</v>
      </c>
      <c r="BA1395" s="13">
        <v>0</v>
      </c>
      <c r="BB1395" s="67" t="s">
        <v>434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1792</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1798</v>
      </c>
      <c r="AZ1396" s="13">
        <v>0</v>
      </c>
      <c r="BA1396" s="13">
        <v>0</v>
      </c>
      <c r="BB1396" s="36" t="s">
        <v>1799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459</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165</v>
      </c>
      <c r="AG1397" s="6">
        <v>0</v>
      </c>
      <c r="AH1397" s="6">
        <v>0</v>
      </c>
      <c r="AI1397" s="6">
        <v>0</v>
      </c>
      <c r="AJ1397" s="6">
        <v>1.5</v>
      </c>
      <c r="AK1397" s="11">
        <v>0</v>
      </c>
      <c r="AL1397" s="11">
        <v>0</v>
      </c>
      <c r="AM1397" s="11">
        <v>0</v>
      </c>
      <c r="AN1397" s="11">
        <v>1</v>
      </c>
      <c r="AO1397" s="11">
        <v>5000</v>
      </c>
      <c r="AP1397" s="11">
        <v>0.5</v>
      </c>
      <c r="AQ1397" s="11">
        <v>0</v>
      </c>
      <c r="AR1397" s="6">
        <v>0</v>
      </c>
      <c r="AS1397" s="11" t="s">
        <v>156</v>
      </c>
      <c r="AT1397" s="15" t="s">
        <v>212</v>
      </c>
      <c r="AU1397" s="11" t="s">
        <v>347</v>
      </c>
      <c r="AV1397" s="14">
        <v>10000007</v>
      </c>
      <c r="AW1397" s="14">
        <v>70201001</v>
      </c>
      <c r="AX1397" s="12" t="s">
        <v>158</v>
      </c>
      <c r="AY1397" s="11">
        <v>0</v>
      </c>
      <c r="AZ1397" s="13">
        <v>0</v>
      </c>
      <c r="BA1397" s="13">
        <v>0</v>
      </c>
      <c r="BB1397" s="36" t="s">
        <v>460</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386</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195</v>
      </c>
      <c r="AU1398" s="11" t="s">
        <v>354</v>
      </c>
      <c r="AV1398" s="14">
        <v>0</v>
      </c>
      <c r="AW1398" s="14">
        <v>0</v>
      </c>
      <c r="AX1398" s="12" t="s">
        <v>342</v>
      </c>
      <c r="AY1398" s="11" t="s">
        <v>1800</v>
      </c>
      <c r="AZ1398" s="13">
        <v>0</v>
      </c>
      <c r="BA1398" s="13">
        <v>0</v>
      </c>
      <c r="BB1398" s="36" t="s">
        <v>388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1801</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1802</v>
      </c>
      <c r="AG1399" s="6">
        <v>0</v>
      </c>
      <c r="AH1399" s="6">
        <v>1</v>
      </c>
      <c r="AI1399" s="6">
        <v>0</v>
      </c>
      <c r="AJ1399" s="6">
        <v>2.5</v>
      </c>
      <c r="AK1399" s="11">
        <v>0</v>
      </c>
      <c r="AL1399" s="11">
        <v>0</v>
      </c>
      <c r="AM1399" s="11">
        <v>0</v>
      </c>
      <c r="AN1399" s="11">
        <v>4</v>
      </c>
      <c r="AO1399" s="11">
        <v>5000</v>
      </c>
      <c r="AP1399" s="11">
        <v>3</v>
      </c>
      <c r="AQ1399" s="11">
        <v>0</v>
      </c>
      <c r="AR1399" s="6">
        <v>0</v>
      </c>
      <c r="AS1399" s="11" t="s">
        <v>156</v>
      </c>
      <c r="AT1399" s="15" t="s">
        <v>396</v>
      </c>
      <c r="AU1399" s="11" t="s">
        <v>347</v>
      </c>
      <c r="AV1399" s="14">
        <v>10000007</v>
      </c>
      <c r="AW1399" s="14">
        <v>70201003</v>
      </c>
      <c r="AX1399" s="12" t="s">
        <v>158</v>
      </c>
      <c r="AY1399" s="11">
        <v>0</v>
      </c>
      <c r="AZ1399" s="13">
        <v>0</v>
      </c>
      <c r="BA1399" s="13">
        <v>0</v>
      </c>
      <c r="BB1399" s="36" t="s">
        <v>1803</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1804</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462</v>
      </c>
      <c r="AS1400" s="14" t="s">
        <v>156</v>
      </c>
      <c r="AT1400" s="15" t="s">
        <v>157</v>
      </c>
      <c r="AU1400" s="14" t="s">
        <v>245</v>
      </c>
      <c r="AV1400" s="14">
        <v>0</v>
      </c>
      <c r="AW1400" s="14">
        <v>0</v>
      </c>
      <c r="AX1400" s="15" t="s">
        <v>158</v>
      </c>
      <c r="AY1400" s="15" t="s">
        <v>156</v>
      </c>
      <c r="AZ1400" s="13">
        <v>0</v>
      </c>
      <c r="BA1400" s="13">
        <v>0</v>
      </c>
      <c r="BB1400" s="67" t="s">
        <v>463</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584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396</v>
      </c>
      <c r="AU1401" s="11" t="s">
        <v>347</v>
      </c>
      <c r="AV1401" s="14">
        <v>10000007</v>
      </c>
      <c r="AW1401" s="14">
        <v>70202001</v>
      </c>
      <c r="AX1401" s="12" t="s">
        <v>158</v>
      </c>
      <c r="AY1401" s="11">
        <v>0</v>
      </c>
      <c r="AZ1401" s="13">
        <v>0</v>
      </c>
      <c r="BA1401" s="13">
        <v>0</v>
      </c>
      <c r="BB1401" s="36" t="s">
        <v>586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587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156</v>
      </c>
      <c r="AT1402" s="15" t="s">
        <v>195</v>
      </c>
      <c r="AU1402" s="11" t="s">
        <v>347</v>
      </c>
      <c r="AV1402" s="14">
        <v>10000007</v>
      </c>
      <c r="AW1402" s="14">
        <v>70202002</v>
      </c>
      <c r="AX1402" s="12" t="s">
        <v>158</v>
      </c>
      <c r="AY1402" s="11" t="s">
        <v>1805</v>
      </c>
      <c r="AZ1402" s="13">
        <v>0</v>
      </c>
      <c r="BA1402" s="13">
        <v>0</v>
      </c>
      <c r="BB1402" s="36" t="s">
        <v>1806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669</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457</v>
      </c>
      <c r="AU1403" s="14">
        <v>0</v>
      </c>
      <c r="AV1403" s="14">
        <v>10007001</v>
      </c>
      <c r="AW1403" s="14">
        <v>0</v>
      </c>
      <c r="AX1403" s="15" t="s">
        <v>158</v>
      </c>
      <c r="AY1403" s="15" t="s">
        <v>156</v>
      </c>
      <c r="AZ1403" s="13">
        <v>0</v>
      </c>
      <c r="BA1403" s="13">
        <v>0</v>
      </c>
      <c r="BB1403" s="67" t="s">
        <v>1132</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591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506</v>
      </c>
      <c r="AG1404" s="6">
        <v>0</v>
      </c>
      <c r="AH1404" s="6">
        <v>0</v>
      </c>
      <c r="AI1404" s="6">
        <v>0</v>
      </c>
      <c r="AJ1404" s="6">
        <v>0</v>
      </c>
      <c r="AK1404" s="11">
        <v>0</v>
      </c>
      <c r="AL1404" s="11">
        <v>0</v>
      </c>
      <c r="AM1404" s="11">
        <v>0</v>
      </c>
      <c r="AN1404" s="11">
        <v>0.5</v>
      </c>
      <c r="AO1404" s="11">
        <v>999999</v>
      </c>
      <c r="AP1404" s="11">
        <v>0.5</v>
      </c>
      <c r="AQ1404" s="11">
        <v>0</v>
      </c>
      <c r="AR1404" s="6">
        <v>0</v>
      </c>
      <c r="AS1404" s="185" t="s">
        <v>585</v>
      </c>
      <c r="AT1404" s="15" t="s">
        <v>212</v>
      </c>
      <c r="AU1404" s="11" t="s">
        <v>347</v>
      </c>
      <c r="AV1404" s="14">
        <v>10000007</v>
      </c>
      <c r="AW1404" s="14">
        <v>70202004</v>
      </c>
      <c r="AX1404" s="15" t="s">
        <v>228</v>
      </c>
      <c r="AY1404" s="15" t="s">
        <v>258</v>
      </c>
      <c r="AZ1404" s="13">
        <v>0</v>
      </c>
      <c r="BA1404" s="13">
        <v>0</v>
      </c>
      <c r="BB1404" s="36" t="s">
        <v>1807</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1808</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506</v>
      </c>
      <c r="AG1405" s="6">
        <v>1</v>
      </c>
      <c r="AH1405" s="6">
        <v>1</v>
      </c>
      <c r="AI1405" s="6">
        <v>0</v>
      </c>
      <c r="AJ1405" s="6">
        <v>1.5</v>
      </c>
      <c r="AK1405" s="11">
        <v>0</v>
      </c>
      <c r="AL1405" s="11">
        <v>0</v>
      </c>
      <c r="AM1405" s="11">
        <v>0</v>
      </c>
      <c r="AN1405" s="11">
        <v>0.5</v>
      </c>
      <c r="AO1405" s="11">
        <v>999999</v>
      </c>
      <c r="AP1405" s="11">
        <v>2</v>
      </c>
      <c r="AQ1405" s="11">
        <v>0</v>
      </c>
      <c r="AR1405" s="6">
        <v>0</v>
      </c>
      <c r="AS1405" s="11" t="s">
        <v>156</v>
      </c>
      <c r="AT1405" s="15" t="s">
        <v>157</v>
      </c>
      <c r="AU1405" s="11" t="s">
        <v>347</v>
      </c>
      <c r="AV1405" s="14">
        <v>10000007</v>
      </c>
      <c r="AW1405" s="14">
        <v>70203001</v>
      </c>
      <c r="AX1405" s="15" t="s">
        <v>228</v>
      </c>
      <c r="AY1405" s="15" t="s">
        <v>258</v>
      </c>
      <c r="AZ1405" s="13">
        <v>0</v>
      </c>
      <c r="BA1405" s="13">
        <v>0</v>
      </c>
      <c r="BB1405" s="36" t="s">
        <v>1809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456</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424</v>
      </c>
      <c r="AT1406" s="15" t="s">
        <v>457</v>
      </c>
      <c r="AU1406" s="14">
        <v>0</v>
      </c>
      <c r="AV1406" s="14">
        <v>10007001</v>
      </c>
      <c r="AW1406" s="14">
        <v>0</v>
      </c>
      <c r="AX1406" s="15" t="s">
        <v>158</v>
      </c>
      <c r="AY1406" s="15" t="s">
        <v>156</v>
      </c>
      <c r="AZ1406" s="13">
        <v>0</v>
      </c>
      <c r="BA1406" s="13">
        <v>0</v>
      </c>
      <c r="BB1406" s="67" t="s">
        <v>458</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1810</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156</v>
      </c>
      <c r="AT1407" s="15" t="s">
        <v>195</v>
      </c>
      <c r="AU1407" s="11" t="s">
        <v>347</v>
      </c>
      <c r="AV1407" s="14">
        <v>10000007</v>
      </c>
      <c r="AW1407" s="14">
        <v>70203003</v>
      </c>
      <c r="AX1407" s="12" t="s">
        <v>158</v>
      </c>
      <c r="AY1407" s="11" t="s">
        <v>1811</v>
      </c>
      <c r="AZ1407" s="13">
        <v>0</v>
      </c>
      <c r="BA1407" s="13">
        <v>0</v>
      </c>
      <c r="BB1407" s="36" t="s">
        <v>1812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632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396</v>
      </c>
      <c r="AU1408" s="11" t="s">
        <v>347</v>
      </c>
      <c r="AV1408" s="14">
        <v>10000007</v>
      </c>
      <c r="AW1408" s="14">
        <v>70203004</v>
      </c>
      <c r="AX1408" s="12" t="s">
        <v>158</v>
      </c>
      <c r="AY1408" s="11">
        <v>0</v>
      </c>
      <c r="AZ1408" s="13">
        <v>0</v>
      </c>
      <c r="BA1408" s="13">
        <v>0</v>
      </c>
      <c r="BB1408" s="36" t="s">
        <v>1813</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1814</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6" t="s">
        <v>1815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1816</v>
      </c>
      <c r="AZ1410" s="13">
        <v>0</v>
      </c>
      <c r="BA1410" s="13">
        <v>0</v>
      </c>
      <c r="BB1410" s="36" t="s">
        <v>668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1817</v>
      </c>
      <c r="AZ1411" s="13">
        <v>0</v>
      </c>
      <c r="BA1411" s="13">
        <v>0</v>
      </c>
      <c r="BB1411" s="36" t="s">
        <v>1818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7"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527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424</v>
      </c>
      <c r="AT1413" s="15" t="s">
        <v>157</v>
      </c>
      <c r="AU1413" s="14" t="s">
        <v>354</v>
      </c>
      <c r="AV1413" s="14">
        <v>10003002</v>
      </c>
      <c r="AW1413" s="14">
        <v>70106005</v>
      </c>
      <c r="AX1413" s="15" t="s">
        <v>378</v>
      </c>
      <c r="AY1413" s="15">
        <v>0</v>
      </c>
      <c r="AZ1413" s="13">
        <v>0</v>
      </c>
      <c r="BA1413" s="13">
        <v>0</v>
      </c>
      <c r="BB1413" s="67" t="s">
        <v>528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569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156</v>
      </c>
      <c r="AT1414" s="15" t="s">
        <v>212</v>
      </c>
      <c r="AU1414" s="11" t="s">
        <v>347</v>
      </c>
      <c r="AV1414" s="14">
        <v>10000007</v>
      </c>
      <c r="AW1414" s="14">
        <v>70205001</v>
      </c>
      <c r="AX1414" s="12" t="s">
        <v>158</v>
      </c>
      <c r="AY1414" s="11" t="s">
        <v>1819</v>
      </c>
      <c r="AZ1414" s="13">
        <v>0</v>
      </c>
      <c r="BA1414" s="13">
        <v>0</v>
      </c>
      <c r="BB1414" s="36" t="s">
        <v>571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367</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156</v>
      </c>
      <c r="AT1415" s="15" t="s">
        <v>157</v>
      </c>
      <c r="AU1415" s="14" t="s">
        <v>245</v>
      </c>
      <c r="AV1415" s="14">
        <v>0</v>
      </c>
      <c r="AW1415" s="14">
        <v>0</v>
      </c>
      <c r="AX1415" s="15" t="s">
        <v>158</v>
      </c>
      <c r="AY1415" s="15" t="s">
        <v>156</v>
      </c>
      <c r="AZ1415" s="13">
        <v>0</v>
      </c>
      <c r="BA1415" s="13">
        <v>0</v>
      </c>
      <c r="BB1415" s="67" t="s">
        <v>499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431</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572</v>
      </c>
      <c r="AS1416" s="14" t="s">
        <v>156</v>
      </c>
      <c r="AT1416" s="15" t="s">
        <v>157</v>
      </c>
      <c r="AU1416" s="14" t="s">
        <v>245</v>
      </c>
      <c r="AV1416" s="14">
        <v>0</v>
      </c>
      <c r="AW1416" s="14">
        <v>0</v>
      </c>
      <c r="AX1416" s="15" t="s">
        <v>158</v>
      </c>
      <c r="AY1416" s="15" t="s">
        <v>156</v>
      </c>
      <c r="AZ1416" s="13">
        <v>0</v>
      </c>
      <c r="BA1416" s="13">
        <v>0</v>
      </c>
      <c r="BB1416" s="67" t="s">
        <v>463</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386</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212</v>
      </c>
      <c r="AU1417" s="11" t="s">
        <v>354</v>
      </c>
      <c r="AV1417" s="14">
        <v>0</v>
      </c>
      <c r="AW1417" s="14">
        <v>0</v>
      </c>
      <c r="AX1417" s="12" t="s">
        <v>342</v>
      </c>
      <c r="AY1417" s="11" t="s">
        <v>1820</v>
      </c>
      <c r="AZ1417" s="13">
        <v>0</v>
      </c>
      <c r="BA1417" s="13">
        <v>0</v>
      </c>
      <c r="BB1417" s="36" t="s">
        <v>1821</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469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6" t="s">
        <v>470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573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506</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396</v>
      </c>
      <c r="AU1419" s="11" t="s">
        <v>347</v>
      </c>
      <c r="AV1419" s="14">
        <v>10000007</v>
      </c>
      <c r="AW1419" s="14">
        <v>70205003</v>
      </c>
      <c r="AX1419" s="15" t="s">
        <v>228</v>
      </c>
      <c r="AY1419" s="15" t="s">
        <v>258</v>
      </c>
      <c r="AZ1419" s="13">
        <v>0</v>
      </c>
      <c r="BA1419" s="13">
        <v>0</v>
      </c>
      <c r="BB1419" s="36" t="s">
        <v>574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1822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506</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396</v>
      </c>
      <c r="AU1420" s="11" t="s">
        <v>347</v>
      </c>
      <c r="AV1420" s="14">
        <v>10000007</v>
      </c>
      <c r="AW1420" s="14">
        <v>70205001</v>
      </c>
      <c r="AX1420" s="15" t="s">
        <v>228</v>
      </c>
      <c r="AY1420" s="15" t="s">
        <v>258</v>
      </c>
      <c r="AZ1420" s="13">
        <v>0</v>
      </c>
      <c r="BA1420" s="13">
        <v>0</v>
      </c>
      <c r="BB1420" s="36"/>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1823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390</v>
      </c>
      <c r="AG1421" s="6">
        <v>0</v>
      </c>
      <c r="AH1421" s="6">
        <v>1</v>
      </c>
      <c r="AI1421" s="6">
        <v>0</v>
      </c>
      <c r="AJ1421" s="6">
        <v>3</v>
      </c>
      <c r="AK1421" s="11">
        <v>0</v>
      </c>
      <c r="AL1421" s="11">
        <v>0</v>
      </c>
      <c r="AM1421" s="11">
        <v>0</v>
      </c>
      <c r="AN1421" s="11">
        <v>3</v>
      </c>
      <c r="AO1421" s="11">
        <v>5000</v>
      </c>
      <c r="AP1421" s="11">
        <v>2.5</v>
      </c>
      <c r="AQ1421" s="11">
        <v>0</v>
      </c>
      <c r="AR1421" s="6">
        <v>0</v>
      </c>
      <c r="AS1421" s="11" t="s">
        <v>424</v>
      </c>
      <c r="AT1421" s="15" t="s">
        <v>396</v>
      </c>
      <c r="AU1421" s="11" t="s">
        <v>347</v>
      </c>
      <c r="AV1421" s="14">
        <v>10000007</v>
      </c>
      <c r="AW1421" s="14">
        <v>70301001</v>
      </c>
      <c r="AX1421" s="12" t="s">
        <v>158</v>
      </c>
      <c r="AY1421" s="11">
        <v>0</v>
      </c>
      <c r="AZ1421" s="13">
        <v>0</v>
      </c>
      <c r="BA1421" s="13">
        <v>0</v>
      </c>
      <c r="BB1421" s="36" t="s">
        <v>1824</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1825</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1826</v>
      </c>
      <c r="AZ1422" s="13">
        <v>0</v>
      </c>
      <c r="BA1422" s="13">
        <v>0</v>
      </c>
      <c r="BB1422" s="36" t="s">
        <v>1827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603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195</v>
      </c>
      <c r="AU1423" s="11" t="s">
        <v>347</v>
      </c>
      <c r="AV1423" s="14">
        <v>10000007</v>
      </c>
      <c r="AW1423" s="14">
        <v>70301003</v>
      </c>
      <c r="AX1423" s="12" t="s">
        <v>158</v>
      </c>
      <c r="AY1423" s="11" t="s">
        <v>1828</v>
      </c>
      <c r="AZ1423" s="13">
        <v>0</v>
      </c>
      <c r="BA1423" s="13">
        <v>0</v>
      </c>
      <c r="BB1423" s="36" t="s">
        <v>1829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1830</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1831</v>
      </c>
      <c r="AT1424" s="15" t="s">
        <v>157</v>
      </c>
      <c r="AU1424" s="14" t="s">
        <v>245</v>
      </c>
      <c r="AV1424" s="14">
        <v>0</v>
      </c>
      <c r="AW1424" s="14">
        <v>0</v>
      </c>
      <c r="AX1424" s="15" t="s">
        <v>158</v>
      </c>
      <c r="AY1424" s="15" t="s">
        <v>156</v>
      </c>
      <c r="AZ1424" s="13">
        <v>0</v>
      </c>
      <c r="BA1424" s="13">
        <v>0</v>
      </c>
      <c r="BB1424" s="67" t="s">
        <v>1832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1833</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1834</v>
      </c>
      <c r="AT1425" s="15" t="s">
        <v>457</v>
      </c>
      <c r="AU1425" s="14">
        <v>0</v>
      </c>
      <c r="AV1425" s="14">
        <v>10000011</v>
      </c>
      <c r="AW1425" s="14">
        <v>50000001</v>
      </c>
      <c r="AX1425" s="15" t="s">
        <v>191</v>
      </c>
      <c r="AY1425" s="15" t="s">
        <v>156</v>
      </c>
      <c r="AZ1425" s="13">
        <v>0</v>
      </c>
      <c r="BA1425" s="13">
        <v>0</v>
      </c>
      <c r="BB1425" s="67" t="s">
        <v>1835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584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506</v>
      </c>
      <c r="AG1426" s="6">
        <v>0</v>
      </c>
      <c r="AH1426" s="6">
        <v>0</v>
      </c>
      <c r="AI1426" s="6">
        <v>0</v>
      </c>
      <c r="AJ1426" s="6">
        <v>0</v>
      </c>
      <c r="AK1426" s="11">
        <v>0</v>
      </c>
      <c r="AL1426" s="11">
        <v>0</v>
      </c>
      <c r="AM1426" s="11">
        <v>0</v>
      </c>
      <c r="AN1426" s="11">
        <v>0.5</v>
      </c>
      <c r="AO1426" s="11">
        <v>999999</v>
      </c>
      <c r="AP1426" s="11">
        <v>0.5</v>
      </c>
      <c r="AQ1426" s="11">
        <v>0</v>
      </c>
      <c r="AR1426" s="6">
        <v>0</v>
      </c>
      <c r="AS1426" s="185" t="s">
        <v>585</v>
      </c>
      <c r="AT1426" s="15" t="s">
        <v>195</v>
      </c>
      <c r="AU1426" s="11" t="s">
        <v>347</v>
      </c>
      <c r="AV1426" s="14">
        <v>10000007</v>
      </c>
      <c r="AW1426" s="14">
        <v>70302001</v>
      </c>
      <c r="AX1426" s="15" t="s">
        <v>228</v>
      </c>
      <c r="AY1426" s="15" t="s">
        <v>258</v>
      </c>
      <c r="AZ1426" s="13">
        <v>0</v>
      </c>
      <c r="BA1426" s="13">
        <v>0</v>
      </c>
      <c r="BB1426" s="36" t="s">
        <v>586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587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156</v>
      </c>
      <c r="AT1427" s="15" t="s">
        <v>157</v>
      </c>
      <c r="AU1427" s="14" t="s">
        <v>245</v>
      </c>
      <c r="AV1427" s="14">
        <v>0</v>
      </c>
      <c r="AW1427" s="14">
        <v>0</v>
      </c>
      <c r="AX1427" s="15" t="s">
        <v>158</v>
      </c>
      <c r="AY1427" s="15" t="s">
        <v>156</v>
      </c>
      <c r="AZ1427" s="13">
        <v>0</v>
      </c>
      <c r="BA1427" s="13">
        <v>0</v>
      </c>
      <c r="BB1427" s="67" t="s">
        <v>1806</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669</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2</v>
      </c>
      <c r="AI1428" s="6">
        <v>0</v>
      </c>
      <c r="AJ1428" s="6">
        <v>1.5</v>
      </c>
      <c r="AK1428" s="11">
        <v>0</v>
      </c>
      <c r="AL1428" s="11">
        <v>0</v>
      </c>
      <c r="AM1428" s="11">
        <v>0</v>
      </c>
      <c r="AN1428" s="11">
        <v>1.5</v>
      </c>
      <c r="AO1428" s="11">
        <v>10000</v>
      </c>
      <c r="AP1428" s="11">
        <v>1</v>
      </c>
      <c r="AQ1428" s="11">
        <v>5</v>
      </c>
      <c r="AR1428" s="6">
        <v>0</v>
      </c>
      <c r="AS1428" s="11" t="s">
        <v>156</v>
      </c>
      <c r="AT1428" s="15" t="s">
        <v>396</v>
      </c>
      <c r="AU1428" s="11" t="s">
        <v>347</v>
      </c>
      <c r="AV1428" s="14">
        <v>10000007</v>
      </c>
      <c r="AW1428" s="14">
        <v>70302003</v>
      </c>
      <c r="AX1428" s="15" t="s">
        <v>378</v>
      </c>
      <c r="AY1428" s="11">
        <v>0</v>
      </c>
      <c r="AZ1428" s="13">
        <v>0</v>
      </c>
      <c r="BA1428" s="13">
        <v>0</v>
      </c>
      <c r="BB1428" s="36" t="s">
        <v>1132</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591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156</v>
      </c>
      <c r="AT1429" s="15" t="s">
        <v>212</v>
      </c>
      <c r="AU1429" s="11" t="s">
        <v>347</v>
      </c>
      <c r="AV1429" s="14">
        <v>10000007</v>
      </c>
      <c r="AW1429" s="14">
        <v>70302004</v>
      </c>
      <c r="AX1429" s="12" t="s">
        <v>158</v>
      </c>
      <c r="AY1429" s="11" t="s">
        <v>1836</v>
      </c>
      <c r="AZ1429" s="13">
        <v>0</v>
      </c>
      <c r="BA1429" s="13">
        <v>0</v>
      </c>
      <c r="BB1429" s="36" t="s">
        <v>1807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615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156</v>
      </c>
      <c r="AT1430" s="15" t="s">
        <v>157</v>
      </c>
      <c r="AU1430" s="11" t="s">
        <v>354</v>
      </c>
      <c r="AV1430" s="14">
        <v>0</v>
      </c>
      <c r="AW1430" s="14">
        <v>0</v>
      </c>
      <c r="AX1430" s="12" t="s">
        <v>342</v>
      </c>
      <c r="AY1430" s="11" t="s">
        <v>1837</v>
      </c>
      <c r="AZ1430" s="13">
        <v>0</v>
      </c>
      <c r="BA1430" s="13">
        <v>0</v>
      </c>
      <c r="BB1430" s="36" t="s">
        <v>617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618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212</v>
      </c>
      <c r="AU1431" s="11" t="s">
        <v>347</v>
      </c>
      <c r="AV1431" s="14">
        <v>10000007</v>
      </c>
      <c r="AW1431" s="14">
        <v>70204001</v>
      </c>
      <c r="AX1431" s="12" t="s">
        <v>158</v>
      </c>
      <c r="AY1431" s="11">
        <v>0</v>
      </c>
      <c r="AZ1431" s="13">
        <v>0</v>
      </c>
      <c r="BA1431" s="13">
        <v>0</v>
      </c>
      <c r="BB1431" s="36" t="s">
        <v>619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540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195</v>
      </c>
      <c r="AU1432" s="11" t="s">
        <v>347</v>
      </c>
      <c r="AV1432" s="14">
        <v>10000007</v>
      </c>
      <c r="AW1432" s="14">
        <v>70204002</v>
      </c>
      <c r="AX1432" s="12" t="s">
        <v>158</v>
      </c>
      <c r="AY1432" s="11" t="s">
        <v>1838</v>
      </c>
      <c r="AZ1432" s="13">
        <v>0</v>
      </c>
      <c r="BA1432" s="13">
        <v>0</v>
      </c>
      <c r="BB1432" s="36" t="s">
        <v>621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543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396</v>
      </c>
      <c r="AU1433" s="11" t="s">
        <v>347</v>
      </c>
      <c r="AV1433" s="14">
        <v>10000007</v>
      </c>
      <c r="AW1433" s="14">
        <v>70204003</v>
      </c>
      <c r="AX1433" s="12" t="s">
        <v>158</v>
      </c>
      <c r="AY1433" s="11" t="s">
        <v>1817</v>
      </c>
      <c r="AZ1433" s="13">
        <v>0</v>
      </c>
      <c r="BA1433" s="13">
        <v>0</v>
      </c>
      <c r="BB1433" s="36" t="s">
        <v>623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1839</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1840</v>
      </c>
      <c r="AZ1434" s="13">
        <v>0</v>
      </c>
      <c r="BA1434" s="13">
        <v>0</v>
      </c>
      <c r="BB1434" s="36" t="s">
        <v>1841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456</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424</v>
      </c>
      <c r="AT1435" s="15" t="s">
        <v>457</v>
      </c>
      <c r="AU1435" s="14">
        <v>0</v>
      </c>
      <c r="AV1435" s="14">
        <v>10007001</v>
      </c>
      <c r="AW1435" s="14">
        <v>0</v>
      </c>
      <c r="AX1435" s="15" t="s">
        <v>158</v>
      </c>
      <c r="AY1435" s="15" t="s">
        <v>156</v>
      </c>
      <c r="AZ1435" s="13">
        <v>0</v>
      </c>
      <c r="BA1435" s="13">
        <v>0</v>
      </c>
      <c r="BB1435" s="67" t="s">
        <v>458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459</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165</v>
      </c>
      <c r="AG1436" s="6">
        <v>0</v>
      </c>
      <c r="AH1436" s="6">
        <v>0</v>
      </c>
      <c r="AI1436" s="6">
        <v>0</v>
      </c>
      <c r="AJ1436" s="6">
        <v>1.5</v>
      </c>
      <c r="AK1436" s="11">
        <v>0</v>
      </c>
      <c r="AL1436" s="11">
        <v>0</v>
      </c>
      <c r="AM1436" s="11">
        <v>0</v>
      </c>
      <c r="AN1436" s="11">
        <v>1</v>
      </c>
      <c r="AO1436" s="11">
        <v>5000</v>
      </c>
      <c r="AP1436" s="11">
        <v>0.5</v>
      </c>
      <c r="AQ1436" s="11">
        <v>0</v>
      </c>
      <c r="AR1436" s="6">
        <v>0</v>
      </c>
      <c r="AS1436" s="11" t="s">
        <v>156</v>
      </c>
      <c r="AT1436" s="15" t="s">
        <v>396</v>
      </c>
      <c r="AU1436" s="11" t="s">
        <v>347</v>
      </c>
      <c r="AV1436" s="14">
        <v>10000007</v>
      </c>
      <c r="AW1436" s="14">
        <v>70201001</v>
      </c>
      <c r="AX1436" s="12" t="s">
        <v>158</v>
      </c>
      <c r="AY1436" s="11">
        <v>0</v>
      </c>
      <c r="AZ1436" s="13">
        <v>0</v>
      </c>
      <c r="BA1436" s="13">
        <v>0</v>
      </c>
      <c r="BB1436" s="36" t="s">
        <v>460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1804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462</v>
      </c>
      <c r="AS1437" s="14" t="s">
        <v>156</v>
      </c>
      <c r="AT1437" s="15" t="s">
        <v>157</v>
      </c>
      <c r="AU1437" s="14" t="s">
        <v>245</v>
      </c>
      <c r="AV1437" s="14">
        <v>0</v>
      </c>
      <c r="AW1437" s="14">
        <v>0</v>
      </c>
      <c r="AX1437" s="15" t="s">
        <v>158</v>
      </c>
      <c r="AY1437" s="15" t="s">
        <v>156</v>
      </c>
      <c r="AZ1437" s="13">
        <v>0</v>
      </c>
      <c r="BA1437" s="13">
        <v>0</v>
      </c>
      <c r="BB1437" s="67" t="s">
        <v>463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464</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156</v>
      </c>
      <c r="AT1438" s="15" t="s">
        <v>157</v>
      </c>
      <c r="AU1438" s="14" t="s">
        <v>245</v>
      </c>
      <c r="AV1438" s="14">
        <v>0</v>
      </c>
      <c r="AW1438" s="14">
        <v>0</v>
      </c>
      <c r="AX1438" s="15" t="s">
        <v>158</v>
      </c>
      <c r="AY1438" s="15" t="s">
        <v>156</v>
      </c>
      <c r="AZ1438" s="13">
        <v>0</v>
      </c>
      <c r="BA1438" s="13">
        <v>0</v>
      </c>
      <c r="BB1438" s="67" t="s">
        <v>465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466</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165</v>
      </c>
      <c r="AG1439" s="6">
        <v>0</v>
      </c>
      <c r="AH1439" s="6">
        <v>2</v>
      </c>
      <c r="AI1439" s="6">
        <v>0</v>
      </c>
      <c r="AJ1439" s="6">
        <v>1.5</v>
      </c>
      <c r="AK1439" s="11">
        <v>0</v>
      </c>
      <c r="AL1439" s="11">
        <v>0</v>
      </c>
      <c r="AM1439" s="11">
        <v>0</v>
      </c>
      <c r="AN1439" s="11">
        <v>1.5</v>
      </c>
      <c r="AO1439" s="11">
        <v>1200</v>
      </c>
      <c r="AP1439" s="11">
        <v>1</v>
      </c>
      <c r="AQ1439" s="11">
        <v>15</v>
      </c>
      <c r="AR1439" s="6">
        <v>0</v>
      </c>
      <c r="AS1439" s="11" t="s">
        <v>156</v>
      </c>
      <c r="AT1439" s="12" t="s">
        <v>195</v>
      </c>
      <c r="AU1439" s="11" t="s">
        <v>167</v>
      </c>
      <c r="AV1439" s="14">
        <v>10000011</v>
      </c>
      <c r="AW1439" s="14">
        <v>70404001</v>
      </c>
      <c r="AX1439" s="12" t="s">
        <v>168</v>
      </c>
      <c r="AY1439" s="11">
        <v>0</v>
      </c>
      <c r="AZ1439" s="13">
        <v>0</v>
      </c>
      <c r="BA1439" s="13">
        <v>0</v>
      </c>
      <c r="BB1439" s="36" t="s">
        <v>479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469</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70205002</v>
      </c>
      <c r="AX1440" s="12" t="s">
        <v>158</v>
      </c>
      <c r="AY1440" s="11">
        <v>0</v>
      </c>
      <c r="AZ1440" s="13">
        <v>0</v>
      </c>
      <c r="BA1440" s="13">
        <v>0</v>
      </c>
      <c r="BB1440" s="36" t="s">
        <v>470</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480</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481</v>
      </c>
      <c r="AG1441" s="27">
        <v>0</v>
      </c>
      <c r="AH1441" s="27">
        <v>2</v>
      </c>
      <c r="AI1441" s="6">
        <v>0</v>
      </c>
      <c r="AJ1441" s="9">
        <v>4</v>
      </c>
      <c r="AK1441" s="28">
        <v>0</v>
      </c>
      <c r="AL1441" s="9">
        <v>0</v>
      </c>
      <c r="AM1441" s="9">
        <v>0</v>
      </c>
      <c r="AN1441" s="9">
        <v>2</v>
      </c>
      <c r="AO1441" s="11">
        <v>4000</v>
      </c>
      <c r="AP1441" s="9">
        <v>2</v>
      </c>
      <c r="AQ1441" s="9">
        <v>0</v>
      </c>
      <c r="AR1441" s="6">
        <v>0</v>
      </c>
      <c r="AS1441" s="11" t="s">
        <v>424</v>
      </c>
      <c r="AT1441" s="15" t="s">
        <v>212</v>
      </c>
      <c r="AU1441" s="10">
        <v>0</v>
      </c>
      <c r="AV1441" s="10">
        <v>0</v>
      </c>
      <c r="AW1441" s="10">
        <v>70205004</v>
      </c>
      <c r="AX1441" s="15" t="s">
        <v>158</v>
      </c>
      <c r="AY1441" s="11">
        <v>0</v>
      </c>
      <c r="AZ1441" s="13">
        <v>0</v>
      </c>
      <c r="BA1441" s="13">
        <v>0</v>
      </c>
      <c r="BB1441" s="36" t="s">
        <v>482</v>
      </c>
      <c r="BC1441" s="9">
        <v>2</v>
      </c>
      <c r="BD1441" s="9">
        <v>0</v>
      </c>
      <c r="BE1441" s="14">
        <v>0</v>
      </c>
      <c r="BF1441" s="9">
        <v>1</v>
      </c>
      <c r="BG1441" s="9">
        <v>2</v>
      </c>
      <c r="BH1441" s="28">
        <v>0</v>
      </c>
      <c r="BI1441" s="9">
        <v>0</v>
      </c>
      <c r="BJ1441" s="6">
        <v>0</v>
      </c>
      <c r="BK1441" s="6">
        <v>0</v>
      </c>
      <c r="BL1441" s="6">
        <v>0</v>
      </c>
      <c r="BM1441" s="6">
        <v>0</v>
      </c>
      <c r="BN1441" s="6">
        <v>0</v>
      </c>
      <c r="BO1441" s="6">
        <v>0</v>
      </c>
    </row>
    <row r="1442" spans="3:67" ht="20.100000000000001" customHeight="1">
      <c r="C1442" s="14">
        <v>70305001</v>
      </c>
      <c r="D1442" s="12" t="s">
        <v>632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1842</v>
      </c>
      <c r="AZ1442" s="13">
        <v>0</v>
      </c>
      <c r="BA1442" s="13">
        <v>0</v>
      </c>
      <c r="BB1442" s="36" t="s">
        <v>668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669</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165</v>
      </c>
      <c r="AG1443" s="6">
        <v>0</v>
      </c>
      <c r="AH1443" s="6">
        <v>2</v>
      </c>
      <c r="AI1443" s="6">
        <v>0</v>
      </c>
      <c r="AJ1443" s="6">
        <v>1.5</v>
      </c>
      <c r="AK1443" s="11">
        <v>0</v>
      </c>
      <c r="AL1443" s="11">
        <v>0</v>
      </c>
      <c r="AM1443" s="11">
        <v>0</v>
      </c>
      <c r="AN1443" s="11">
        <v>1.5</v>
      </c>
      <c r="AO1443" s="11">
        <v>10000</v>
      </c>
      <c r="AP1443" s="11">
        <v>1</v>
      </c>
      <c r="AQ1443" s="11">
        <v>5</v>
      </c>
      <c r="AR1443" s="6">
        <v>0</v>
      </c>
      <c r="AS1443" s="11" t="s">
        <v>156</v>
      </c>
      <c r="AT1443" s="15" t="s">
        <v>396</v>
      </c>
      <c r="AU1443" s="11" t="s">
        <v>347</v>
      </c>
      <c r="AV1443" s="14">
        <v>10000007</v>
      </c>
      <c r="AW1443" s="14">
        <v>70302003</v>
      </c>
      <c r="AX1443" s="15" t="s">
        <v>378</v>
      </c>
      <c r="AY1443" s="11">
        <v>0</v>
      </c>
      <c r="AZ1443" s="13">
        <v>0</v>
      </c>
      <c r="BA1443" s="13">
        <v>0</v>
      </c>
      <c r="BB1443" s="36" t="s">
        <v>628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399</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157</v>
      </c>
      <c r="AU1444" s="14" t="s">
        <v>245</v>
      </c>
      <c r="AV1444" s="14">
        <v>0</v>
      </c>
      <c r="AW1444" s="14">
        <v>0</v>
      </c>
      <c r="AX1444" s="15" t="s">
        <v>158</v>
      </c>
      <c r="AY1444" s="15" t="s">
        <v>156</v>
      </c>
      <c r="AZ1444" s="13">
        <v>0</v>
      </c>
      <c r="BA1444" s="13">
        <v>0</v>
      </c>
      <c r="BB1444" s="67" t="s">
        <v>400</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464</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462</v>
      </c>
      <c r="AS1445" s="14" t="s">
        <v>156</v>
      </c>
      <c r="AT1445" s="15" t="s">
        <v>157</v>
      </c>
      <c r="AU1445" s="14" t="s">
        <v>245</v>
      </c>
      <c r="AV1445" s="14">
        <v>0</v>
      </c>
      <c r="AW1445" s="14">
        <v>0</v>
      </c>
      <c r="AX1445" s="15" t="s">
        <v>158</v>
      </c>
      <c r="AY1445" s="15" t="s">
        <v>156</v>
      </c>
      <c r="AZ1445" s="13">
        <v>0</v>
      </c>
      <c r="BA1445" s="13">
        <v>0</v>
      </c>
      <c r="BB1445" s="67" t="s">
        <v>634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670</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390</v>
      </c>
      <c r="AG1446" s="6">
        <v>0</v>
      </c>
      <c r="AH1446" s="6">
        <v>1</v>
      </c>
      <c r="AI1446" s="6">
        <v>0</v>
      </c>
      <c r="AJ1446" s="6">
        <v>3</v>
      </c>
      <c r="AK1446" s="11">
        <v>0</v>
      </c>
      <c r="AL1446" s="11">
        <v>0</v>
      </c>
      <c r="AM1446" s="11">
        <v>0</v>
      </c>
      <c r="AN1446" s="11">
        <v>3</v>
      </c>
      <c r="AO1446" s="11">
        <v>5000</v>
      </c>
      <c r="AP1446" s="11">
        <v>2.5</v>
      </c>
      <c r="AQ1446" s="11">
        <v>0</v>
      </c>
      <c r="AR1446" s="6">
        <v>0</v>
      </c>
      <c r="AS1446" s="11" t="s">
        <v>424</v>
      </c>
      <c r="AT1446" s="15" t="s">
        <v>212</v>
      </c>
      <c r="AU1446" s="11" t="s">
        <v>347</v>
      </c>
      <c r="AV1446" s="14">
        <v>10000007</v>
      </c>
      <c r="AW1446" s="14">
        <v>70305005</v>
      </c>
      <c r="AX1446" s="12" t="s">
        <v>158</v>
      </c>
      <c r="AY1446" s="11">
        <v>0</v>
      </c>
      <c r="AZ1446" s="13">
        <v>0</v>
      </c>
      <c r="BA1446" s="13">
        <v>0</v>
      </c>
      <c r="BB1446" s="36" t="s">
        <v>1843</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1844</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1845</v>
      </c>
      <c r="AZ1447" s="13">
        <v>0</v>
      </c>
      <c r="BA1447" s="13">
        <v>0</v>
      </c>
      <c r="BB1447" s="36" t="s">
        <v>1846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1847</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390</v>
      </c>
      <c r="AG1448" s="6">
        <v>0</v>
      </c>
      <c r="AH1448" s="6">
        <v>1</v>
      </c>
      <c r="AI1448" s="6">
        <v>0</v>
      </c>
      <c r="AJ1448" s="6">
        <v>3</v>
      </c>
      <c r="AK1448" s="11">
        <v>0</v>
      </c>
      <c r="AL1448" s="11">
        <v>0</v>
      </c>
      <c r="AM1448" s="11">
        <v>0</v>
      </c>
      <c r="AN1448" s="11">
        <v>3</v>
      </c>
      <c r="AO1448" s="11">
        <v>5000</v>
      </c>
      <c r="AP1448" s="11">
        <v>2.5</v>
      </c>
      <c r="AQ1448" s="11">
        <v>0</v>
      </c>
      <c r="AR1448" s="6">
        <v>0</v>
      </c>
      <c r="AS1448" s="11" t="s">
        <v>156</v>
      </c>
      <c r="AT1448" s="15" t="s">
        <v>157</v>
      </c>
      <c r="AU1448" s="11" t="s">
        <v>347</v>
      </c>
      <c r="AV1448" s="14">
        <v>10000007</v>
      </c>
      <c r="AW1448" s="14">
        <v>70305007</v>
      </c>
      <c r="AX1448" s="12" t="s">
        <v>158</v>
      </c>
      <c r="AY1448" s="11">
        <v>0</v>
      </c>
      <c r="AZ1448" s="13">
        <v>0</v>
      </c>
      <c r="BA1448" s="13">
        <v>0</v>
      </c>
      <c r="BB1448" s="36" t="s">
        <v>376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1848</v>
      </c>
      <c r="AZ1449" s="13">
        <v>0</v>
      </c>
      <c r="BA1449" s="13">
        <v>0</v>
      </c>
      <c r="BB1449" s="36" t="s">
        <v>1849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1850</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1851</v>
      </c>
      <c r="AZ1450" s="13">
        <v>0</v>
      </c>
      <c r="BA1450" s="13">
        <v>0</v>
      </c>
      <c r="BB1450" s="36" t="s">
        <v>1852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456</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424</v>
      </c>
      <c r="AT1451" s="15" t="s">
        <v>457</v>
      </c>
      <c r="AU1451" s="14">
        <v>0</v>
      </c>
      <c r="AV1451" s="14">
        <v>10007001</v>
      </c>
      <c r="AW1451" s="14">
        <v>0</v>
      </c>
      <c r="AX1451" s="15" t="s">
        <v>158</v>
      </c>
      <c r="AY1451" s="15" t="s">
        <v>156</v>
      </c>
      <c r="AZ1451" s="13">
        <v>0</v>
      </c>
      <c r="BA1451" s="13">
        <v>0</v>
      </c>
      <c r="BB1451" s="67" t="s">
        <v>458</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350</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156</v>
      </c>
      <c r="AT1452" s="15" t="s">
        <v>156</v>
      </c>
      <c r="AU1452" s="14" t="s">
        <v>245</v>
      </c>
      <c r="AV1452" s="14">
        <v>0</v>
      </c>
      <c r="AW1452" s="14">
        <v>40000003</v>
      </c>
      <c r="AX1452" s="15" t="s">
        <v>158</v>
      </c>
      <c r="AY1452" s="15" t="s">
        <v>156</v>
      </c>
      <c r="AZ1452" s="13">
        <v>0</v>
      </c>
      <c r="BA1452" s="13">
        <v>0</v>
      </c>
      <c r="BB1452" s="67" t="s">
        <v>508</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464</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156</v>
      </c>
      <c r="AT1453" s="15" t="s">
        <v>212</v>
      </c>
      <c r="AU1453" s="14" t="s">
        <v>245</v>
      </c>
      <c r="AV1453" s="14">
        <v>0</v>
      </c>
      <c r="AW1453" s="14">
        <v>0</v>
      </c>
      <c r="AX1453" s="15" t="s">
        <v>158</v>
      </c>
      <c r="AY1453" s="15" t="s">
        <v>156</v>
      </c>
      <c r="AZ1453" s="13">
        <v>0</v>
      </c>
      <c r="BA1453" s="13">
        <v>0</v>
      </c>
      <c r="BB1453" s="67" t="s">
        <v>465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1853</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1.5</v>
      </c>
      <c r="AO1454" s="11">
        <v>3000</v>
      </c>
      <c r="AP1454" s="11">
        <v>1</v>
      </c>
      <c r="AQ1454" s="11">
        <v>0</v>
      </c>
      <c r="AR1454" s="6">
        <v>0</v>
      </c>
      <c r="AS1454" s="11" t="s">
        <v>1854</v>
      </c>
      <c r="AT1454" s="15" t="s">
        <v>396</v>
      </c>
      <c r="AU1454" s="11" t="s">
        <v>354</v>
      </c>
      <c r="AV1454" s="14">
        <v>10000007</v>
      </c>
      <c r="AW1454" s="14">
        <v>70401006</v>
      </c>
      <c r="AX1454" s="12" t="s">
        <v>158</v>
      </c>
      <c r="AY1454" s="11">
        <v>0</v>
      </c>
      <c r="AZ1454" s="13">
        <v>0</v>
      </c>
      <c r="BA1454" s="13">
        <v>0</v>
      </c>
      <c r="BB1454" s="36" t="s">
        <v>1855</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637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506</v>
      </c>
      <c r="AG1455" s="6">
        <v>0</v>
      </c>
      <c r="AH1455" s="6">
        <v>0</v>
      </c>
      <c r="AI1455" s="6">
        <v>0</v>
      </c>
      <c r="AJ1455" s="6">
        <v>0</v>
      </c>
      <c r="AK1455" s="11">
        <v>0</v>
      </c>
      <c r="AL1455" s="11">
        <v>0</v>
      </c>
      <c r="AM1455" s="11">
        <v>0</v>
      </c>
      <c r="AN1455" s="11">
        <v>0.5</v>
      </c>
      <c r="AO1455" s="11">
        <v>999999</v>
      </c>
      <c r="AP1455" s="11">
        <v>0.5</v>
      </c>
      <c r="AQ1455" s="11">
        <v>0</v>
      </c>
      <c r="AR1455" s="6">
        <v>0</v>
      </c>
      <c r="AS1455" s="185" t="s">
        <v>585</v>
      </c>
      <c r="AT1455" s="15" t="s">
        <v>212</v>
      </c>
      <c r="AU1455" s="11" t="s">
        <v>347</v>
      </c>
      <c r="AV1455" s="14">
        <v>10000007</v>
      </c>
      <c r="AW1455" s="14">
        <v>70202004</v>
      </c>
      <c r="AX1455" s="15" t="s">
        <v>228</v>
      </c>
      <c r="AY1455" s="15" t="s">
        <v>258</v>
      </c>
      <c r="AZ1455" s="13">
        <v>0</v>
      </c>
      <c r="BA1455" s="13">
        <v>0</v>
      </c>
      <c r="BB1455" s="36" t="s">
        <v>574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1856</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156</v>
      </c>
      <c r="AT1456" s="15" t="s">
        <v>157</v>
      </c>
      <c r="AU1456" s="11" t="s">
        <v>354</v>
      </c>
      <c r="AV1456" s="14">
        <v>0</v>
      </c>
      <c r="AW1456" s="14">
        <v>0</v>
      </c>
      <c r="AX1456" s="12" t="s">
        <v>342</v>
      </c>
      <c r="AY1456" s="11" t="s">
        <v>1857</v>
      </c>
      <c r="AZ1456" s="13">
        <v>0</v>
      </c>
      <c r="BA1456" s="13">
        <v>0</v>
      </c>
      <c r="BB1456" s="36" t="s">
        <v>1858</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1823</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390</v>
      </c>
      <c r="AG1457" s="6">
        <v>0</v>
      </c>
      <c r="AH1457" s="6">
        <v>1</v>
      </c>
      <c r="AI1457" s="6">
        <v>0</v>
      </c>
      <c r="AJ1457" s="6">
        <v>3</v>
      </c>
      <c r="AK1457" s="11">
        <v>0</v>
      </c>
      <c r="AL1457" s="11">
        <v>0</v>
      </c>
      <c r="AM1457" s="11">
        <v>0</v>
      </c>
      <c r="AN1457" s="11">
        <v>2.5</v>
      </c>
      <c r="AO1457" s="11">
        <v>5000</v>
      </c>
      <c r="AP1457" s="11">
        <v>2</v>
      </c>
      <c r="AQ1457" s="11">
        <v>0</v>
      </c>
      <c r="AR1457" s="6">
        <v>0</v>
      </c>
      <c r="AS1457" s="11" t="s">
        <v>424</v>
      </c>
      <c r="AT1457" s="15" t="s">
        <v>396</v>
      </c>
      <c r="AU1457" s="11" t="s">
        <v>347</v>
      </c>
      <c r="AV1457" s="14">
        <v>10000007</v>
      </c>
      <c r="AW1457" s="14">
        <v>70402003</v>
      </c>
      <c r="AX1457" s="12" t="s">
        <v>158</v>
      </c>
      <c r="AY1457" s="11">
        <v>0</v>
      </c>
      <c r="AZ1457" s="13">
        <v>0</v>
      </c>
      <c r="BA1457" s="13">
        <v>0</v>
      </c>
      <c r="BB1457" s="36" t="s">
        <v>1843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456</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501</v>
      </c>
      <c r="AT1458" s="15" t="s">
        <v>457</v>
      </c>
      <c r="AU1458" s="14">
        <v>0</v>
      </c>
      <c r="AV1458" s="14">
        <v>10007001</v>
      </c>
      <c r="AW1458" s="14">
        <v>0</v>
      </c>
      <c r="AX1458" s="15" t="s">
        <v>158</v>
      </c>
      <c r="AY1458" s="15" t="s">
        <v>156</v>
      </c>
      <c r="AZ1458" s="13">
        <v>0</v>
      </c>
      <c r="BA1458" s="13">
        <v>0</v>
      </c>
      <c r="BB1458" s="67" t="s">
        <v>1859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367</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156</v>
      </c>
      <c r="AT1459" s="15" t="s">
        <v>157</v>
      </c>
      <c r="AU1459" s="14" t="s">
        <v>245</v>
      </c>
      <c r="AV1459" s="14">
        <v>0</v>
      </c>
      <c r="AW1459" s="14">
        <v>0</v>
      </c>
      <c r="AX1459" s="15" t="s">
        <v>158</v>
      </c>
      <c r="AY1459" s="15" t="s">
        <v>156</v>
      </c>
      <c r="AZ1459" s="13">
        <v>0</v>
      </c>
      <c r="BA1459" s="13">
        <v>0</v>
      </c>
      <c r="BB1459" s="67" t="s">
        <v>499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1860</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1861</v>
      </c>
      <c r="AZ1460" s="13">
        <v>0</v>
      </c>
      <c r="BA1460" s="13">
        <v>0</v>
      </c>
      <c r="BB1460" s="36" t="s">
        <v>1862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1863</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165</v>
      </c>
      <c r="AG1461" s="6">
        <v>0</v>
      </c>
      <c r="AH1461" s="6">
        <v>2</v>
      </c>
      <c r="AI1461" s="6">
        <v>0</v>
      </c>
      <c r="AJ1461" s="6">
        <v>1.5</v>
      </c>
      <c r="AK1461" s="11">
        <v>0</v>
      </c>
      <c r="AL1461" s="11">
        <v>0</v>
      </c>
      <c r="AM1461" s="11">
        <v>0</v>
      </c>
      <c r="AN1461" s="11">
        <v>1</v>
      </c>
      <c r="AO1461" s="11">
        <v>3000</v>
      </c>
      <c r="AP1461" s="11">
        <v>0.5</v>
      </c>
      <c r="AQ1461" s="11">
        <v>0</v>
      </c>
      <c r="AR1461" s="6">
        <v>0</v>
      </c>
      <c r="AS1461" s="11" t="s">
        <v>501</v>
      </c>
      <c r="AT1461" s="12" t="s">
        <v>212</v>
      </c>
      <c r="AU1461" s="11" t="s">
        <v>354</v>
      </c>
      <c r="AV1461" s="14">
        <v>10000007</v>
      </c>
      <c r="AW1461" s="14">
        <v>70403002</v>
      </c>
      <c r="AX1461" s="12" t="s">
        <v>158</v>
      </c>
      <c r="AY1461" s="11">
        <v>0</v>
      </c>
      <c r="AZ1461" s="13">
        <v>0</v>
      </c>
      <c r="BA1461" s="13">
        <v>0</v>
      </c>
      <c r="BB1461" s="36" t="s">
        <v>1855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618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390</v>
      </c>
      <c r="AG1462" s="6">
        <v>0</v>
      </c>
      <c r="AH1462" s="6">
        <v>1</v>
      </c>
      <c r="AI1462" s="6">
        <v>0</v>
      </c>
      <c r="AJ1462" s="6">
        <v>3</v>
      </c>
      <c r="AK1462" s="11">
        <v>0</v>
      </c>
      <c r="AL1462" s="11">
        <v>0</v>
      </c>
      <c r="AM1462" s="11">
        <v>0</v>
      </c>
      <c r="AN1462" s="11">
        <v>3</v>
      </c>
      <c r="AO1462" s="11">
        <v>5000</v>
      </c>
      <c r="AP1462" s="11">
        <v>2.5</v>
      </c>
      <c r="AQ1462" s="11">
        <v>0</v>
      </c>
      <c r="AR1462" s="6">
        <v>0</v>
      </c>
      <c r="AS1462" s="11" t="s">
        <v>424</v>
      </c>
      <c r="AT1462" s="15" t="s">
        <v>195</v>
      </c>
      <c r="AU1462" s="11" t="s">
        <v>347</v>
      </c>
      <c r="AV1462" s="14">
        <v>10000007</v>
      </c>
      <c r="AW1462" s="14">
        <v>70403003</v>
      </c>
      <c r="AX1462" s="12" t="s">
        <v>158</v>
      </c>
      <c r="AY1462" s="11">
        <v>0</v>
      </c>
      <c r="AZ1462" s="13">
        <v>0</v>
      </c>
      <c r="BA1462" s="13">
        <v>0</v>
      </c>
      <c r="BB1462" s="36" t="s">
        <v>1843</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543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396</v>
      </c>
      <c r="AU1463" s="11" t="s">
        <v>347</v>
      </c>
      <c r="AV1463" s="14">
        <v>10000007</v>
      </c>
      <c r="AW1463" s="14">
        <v>70403004</v>
      </c>
      <c r="AX1463" s="12" t="s">
        <v>158</v>
      </c>
      <c r="AY1463" s="11" t="s">
        <v>1864</v>
      </c>
      <c r="AZ1463" s="13">
        <v>0</v>
      </c>
      <c r="BA1463" s="13">
        <v>0</v>
      </c>
      <c r="BB1463" s="36" t="s">
        <v>1865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367</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156</v>
      </c>
      <c r="AT1464" s="15" t="s">
        <v>157</v>
      </c>
      <c r="AU1464" s="14" t="s">
        <v>245</v>
      </c>
      <c r="AV1464" s="14">
        <v>0</v>
      </c>
      <c r="AW1464" s="14">
        <v>0</v>
      </c>
      <c r="AX1464" s="15" t="s">
        <v>158</v>
      </c>
      <c r="AY1464" s="15" t="s">
        <v>156</v>
      </c>
      <c r="AZ1464" s="13">
        <v>0</v>
      </c>
      <c r="BA1464" s="13">
        <v>0</v>
      </c>
      <c r="BB1464" s="67" t="s">
        <v>479</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466</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424</v>
      </c>
      <c r="AT1465" s="15" t="s">
        <v>157</v>
      </c>
      <c r="AU1465" s="14" t="s">
        <v>354</v>
      </c>
      <c r="AV1465" s="14">
        <v>10003002</v>
      </c>
      <c r="AW1465" s="14">
        <v>70106005</v>
      </c>
      <c r="AX1465" s="15" t="s">
        <v>378</v>
      </c>
      <c r="AY1465" s="15">
        <v>0</v>
      </c>
      <c r="AZ1465" s="13">
        <v>0</v>
      </c>
      <c r="BA1465" s="13">
        <v>0</v>
      </c>
      <c r="BB1465" s="67" t="s">
        <v>602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603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396</v>
      </c>
      <c r="AU1466" s="11" t="s">
        <v>347</v>
      </c>
      <c r="AV1466" s="14">
        <v>10000007</v>
      </c>
      <c r="AW1466" s="14">
        <v>70404002</v>
      </c>
      <c r="AX1466" s="12" t="s">
        <v>158</v>
      </c>
      <c r="AY1466" s="11" t="s">
        <v>1866</v>
      </c>
      <c r="AZ1466" s="13">
        <v>0</v>
      </c>
      <c r="BA1466" s="13">
        <v>0</v>
      </c>
      <c r="BB1466" s="36" t="s">
        <v>1867</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476</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156</v>
      </c>
      <c r="AT1467" s="15" t="s">
        <v>212</v>
      </c>
      <c r="AU1467" s="11" t="s">
        <v>354</v>
      </c>
      <c r="AV1467" s="14">
        <v>0</v>
      </c>
      <c r="AW1467" s="14">
        <v>0</v>
      </c>
      <c r="AX1467" s="12" t="s">
        <v>342</v>
      </c>
      <c r="AY1467" s="11" t="s">
        <v>1868</v>
      </c>
      <c r="AZ1467" s="13">
        <v>0</v>
      </c>
      <c r="BA1467" s="13">
        <v>0</v>
      </c>
      <c r="BB1467" s="36" t="s">
        <v>508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350</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156</v>
      </c>
      <c r="AT1468" s="15" t="s">
        <v>156</v>
      </c>
      <c r="AU1468" s="14" t="s">
        <v>245</v>
      </c>
      <c r="AV1468" s="14">
        <v>0</v>
      </c>
      <c r="AW1468" s="14">
        <v>40000003</v>
      </c>
      <c r="AX1468" s="15" t="s">
        <v>158</v>
      </c>
      <c r="AY1468" s="15" t="s">
        <v>156</v>
      </c>
      <c r="AZ1468" s="13">
        <v>0</v>
      </c>
      <c r="BA1468" s="13">
        <v>0</v>
      </c>
      <c r="BB1468" s="67" t="s">
        <v>499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7" t="s">
        <v>463</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712</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1200</v>
      </c>
      <c r="AP1470" s="11">
        <v>1</v>
      </c>
      <c r="AQ1470" s="11">
        <v>30</v>
      </c>
      <c r="AR1470" s="6">
        <v>0</v>
      </c>
      <c r="AS1470" s="11" t="s">
        <v>156</v>
      </c>
      <c r="AT1470" s="12" t="s">
        <v>195</v>
      </c>
      <c r="AU1470" s="11" t="s">
        <v>167</v>
      </c>
      <c r="AV1470" s="14">
        <v>10000011</v>
      </c>
      <c r="AW1470" s="14">
        <v>70404001</v>
      </c>
      <c r="AX1470" s="12" t="s">
        <v>168</v>
      </c>
      <c r="AY1470" s="11">
        <v>0</v>
      </c>
      <c r="AZ1470" s="13">
        <v>0</v>
      </c>
      <c r="BA1470" s="13">
        <v>0</v>
      </c>
      <c r="BB1470" s="36" t="s">
        <v>1869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386</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156</v>
      </c>
      <c r="AT1471" s="15" t="s">
        <v>157</v>
      </c>
      <c r="AU1471" s="11" t="s">
        <v>354</v>
      </c>
      <c r="AV1471" s="14">
        <v>0</v>
      </c>
      <c r="AW1471" s="14">
        <v>0</v>
      </c>
      <c r="AX1471" s="12" t="s">
        <v>342</v>
      </c>
      <c r="AY1471" s="11" t="s">
        <v>492</v>
      </c>
      <c r="AZ1471" s="13">
        <v>0</v>
      </c>
      <c r="BA1471" s="13">
        <v>0</v>
      </c>
      <c r="BB1471" s="36" t="s">
        <v>1870</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624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195</v>
      </c>
      <c r="AU1472" s="11" t="s">
        <v>347</v>
      </c>
      <c r="AV1472" s="14">
        <v>10000007</v>
      </c>
      <c r="AW1472" s="14">
        <v>70405001</v>
      </c>
      <c r="AX1472" s="12" t="s">
        <v>158</v>
      </c>
      <c r="AY1472" s="11">
        <v>0</v>
      </c>
      <c r="AZ1472" s="13">
        <v>0</v>
      </c>
      <c r="BA1472" s="13">
        <v>0</v>
      </c>
      <c r="BB1472" s="36" t="s">
        <v>625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1810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70405002</v>
      </c>
      <c r="AX1473" s="12" t="s">
        <v>158</v>
      </c>
      <c r="AY1473" s="11" t="s">
        <v>1871</v>
      </c>
      <c r="AZ1473" s="13">
        <v>0</v>
      </c>
      <c r="BA1473" s="13">
        <v>0</v>
      </c>
      <c r="BB1473" s="36" t="s">
        <v>668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632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70405003</v>
      </c>
      <c r="AX1474" s="12" t="s">
        <v>158</v>
      </c>
      <c r="AY1474" s="11" t="s">
        <v>1872</v>
      </c>
      <c r="AZ1474" s="13">
        <v>0</v>
      </c>
      <c r="BA1474" s="13">
        <v>0</v>
      </c>
      <c r="BB1474" s="36" t="s">
        <v>1829</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367</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156</v>
      </c>
      <c r="AT1475" s="15" t="s">
        <v>157</v>
      </c>
      <c r="AU1475" s="14" t="s">
        <v>245</v>
      </c>
      <c r="AV1475" s="14">
        <v>0</v>
      </c>
      <c r="AW1475" s="14">
        <v>0</v>
      </c>
      <c r="AX1475" s="15" t="s">
        <v>158</v>
      </c>
      <c r="AY1475" s="15" t="s">
        <v>156</v>
      </c>
      <c r="AZ1475" s="13">
        <v>0</v>
      </c>
      <c r="BA1475" s="13">
        <v>0</v>
      </c>
      <c r="BB1475" s="67" t="s">
        <v>499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459</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v>
      </c>
      <c r="AO1476" s="11">
        <v>3000</v>
      </c>
      <c r="AP1476" s="11">
        <v>0.5</v>
      </c>
      <c r="AQ1476" s="11">
        <v>0</v>
      </c>
      <c r="AR1476" s="6">
        <v>0</v>
      </c>
      <c r="AS1476" s="11" t="s">
        <v>501</v>
      </c>
      <c r="AT1476" s="12" t="s">
        <v>396</v>
      </c>
      <c r="AU1476" s="11" t="s">
        <v>354</v>
      </c>
      <c r="AV1476" s="14">
        <v>10000007</v>
      </c>
      <c r="AW1476" s="14">
        <v>70403002</v>
      </c>
      <c r="AX1476" s="12" t="s">
        <v>158</v>
      </c>
      <c r="AY1476" s="11">
        <v>0</v>
      </c>
      <c r="AZ1476" s="13">
        <v>0</v>
      </c>
      <c r="BA1476" s="13">
        <v>0</v>
      </c>
      <c r="BB1476" s="36" t="s">
        <v>460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1873</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506</v>
      </c>
      <c r="AG1477" s="6">
        <v>1</v>
      </c>
      <c r="AH1477" s="6">
        <v>0</v>
      </c>
      <c r="AI1477" s="6">
        <v>0</v>
      </c>
      <c r="AJ1477" s="6">
        <v>0</v>
      </c>
      <c r="AK1477" s="11">
        <v>0</v>
      </c>
      <c r="AL1477" s="11">
        <v>0</v>
      </c>
      <c r="AM1477" s="11">
        <v>0</v>
      </c>
      <c r="AN1477" s="11">
        <v>0.5</v>
      </c>
      <c r="AO1477" s="11">
        <v>999999</v>
      </c>
      <c r="AP1477" s="11">
        <v>2</v>
      </c>
      <c r="AQ1477" s="11">
        <v>0</v>
      </c>
      <c r="AR1477" s="6">
        <v>0</v>
      </c>
      <c r="AS1477" s="11" t="s">
        <v>501</v>
      </c>
      <c r="AT1477" s="15" t="s">
        <v>212</v>
      </c>
      <c r="AU1477" s="11" t="s">
        <v>347</v>
      </c>
      <c r="AV1477" s="14">
        <v>10000007</v>
      </c>
      <c r="AW1477" s="14">
        <v>70405007</v>
      </c>
      <c r="AX1477" s="15" t="s">
        <v>228</v>
      </c>
      <c r="AY1477" s="15" t="s">
        <v>258</v>
      </c>
      <c r="AZ1477" s="13">
        <v>0</v>
      </c>
      <c r="BA1477" s="13">
        <v>0</v>
      </c>
      <c r="BB1477" s="36" t="s">
        <v>1874</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157</v>
      </c>
      <c r="AU1478" s="14" t="s">
        <v>245</v>
      </c>
      <c r="AV1478" s="14">
        <v>0</v>
      </c>
      <c r="AW1478" s="14">
        <v>40000003</v>
      </c>
      <c r="AX1478" s="15" t="s">
        <v>158</v>
      </c>
      <c r="AY1478" s="15" t="s">
        <v>156</v>
      </c>
      <c r="AZ1478" s="13">
        <v>0</v>
      </c>
      <c r="BA1478" s="13">
        <v>0</v>
      </c>
      <c r="BB1478" s="67" t="s">
        <v>508</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669</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7" t="s">
        <v>510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386</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156</v>
      </c>
      <c r="AT1480" s="15" t="s">
        <v>157</v>
      </c>
      <c r="AU1480" s="11" t="s">
        <v>354</v>
      </c>
      <c r="AV1480" s="14">
        <v>0</v>
      </c>
      <c r="AW1480" s="14">
        <v>0</v>
      </c>
      <c r="AX1480" s="12" t="s">
        <v>342</v>
      </c>
      <c r="AY1480" s="11" t="s">
        <v>1875</v>
      </c>
      <c r="AZ1480" s="13">
        <v>0</v>
      </c>
      <c r="BA1480" s="13">
        <v>0</v>
      </c>
      <c r="BB1480" s="36" t="s">
        <v>1870</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456</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424</v>
      </c>
      <c r="AT1481" s="15" t="s">
        <v>457</v>
      </c>
      <c r="AU1481" s="14">
        <v>0</v>
      </c>
      <c r="AV1481" s="14">
        <v>10007001</v>
      </c>
      <c r="AW1481" s="14">
        <v>0</v>
      </c>
      <c r="AX1481" s="15" t="s">
        <v>158</v>
      </c>
      <c r="AY1481" s="15" t="s">
        <v>156</v>
      </c>
      <c r="AZ1481" s="13">
        <v>0</v>
      </c>
      <c r="BA1481" s="13">
        <v>0</v>
      </c>
      <c r="BB1481" s="67" t="s">
        <v>458</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350</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156</v>
      </c>
      <c r="AT1482" s="15" t="s">
        <v>156</v>
      </c>
      <c r="AU1482" s="14" t="s">
        <v>245</v>
      </c>
      <c r="AV1482" s="14">
        <v>0</v>
      </c>
      <c r="AW1482" s="14">
        <v>40000003</v>
      </c>
      <c r="AX1482" s="15" t="s">
        <v>158</v>
      </c>
      <c r="AY1482" s="15" t="s">
        <v>156</v>
      </c>
      <c r="AZ1482" s="13">
        <v>0</v>
      </c>
      <c r="BA1482" s="13">
        <v>0</v>
      </c>
      <c r="BB1482" s="67" t="s">
        <v>508</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464</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156</v>
      </c>
      <c r="AT1483" s="15" t="s">
        <v>212</v>
      </c>
      <c r="AU1483" s="14" t="s">
        <v>245</v>
      </c>
      <c r="AV1483" s="14">
        <v>0</v>
      </c>
      <c r="AW1483" s="14">
        <v>0</v>
      </c>
      <c r="AX1483" s="15" t="s">
        <v>158</v>
      </c>
      <c r="AY1483" s="15" t="s">
        <v>156</v>
      </c>
      <c r="AZ1483" s="13">
        <v>0</v>
      </c>
      <c r="BA1483" s="13">
        <v>0</v>
      </c>
      <c r="BB1483" s="67" t="s">
        <v>1876</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1853</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165</v>
      </c>
      <c r="AG1484" s="6">
        <v>0</v>
      </c>
      <c r="AH1484" s="6">
        <v>2</v>
      </c>
      <c r="AI1484" s="6">
        <v>0</v>
      </c>
      <c r="AJ1484" s="6">
        <v>1.5</v>
      </c>
      <c r="AK1484" s="11">
        <v>0</v>
      </c>
      <c r="AL1484" s="11">
        <v>0</v>
      </c>
      <c r="AM1484" s="11">
        <v>0</v>
      </c>
      <c r="AN1484" s="11">
        <v>1.5</v>
      </c>
      <c r="AO1484" s="11">
        <v>3000</v>
      </c>
      <c r="AP1484" s="11">
        <v>1</v>
      </c>
      <c r="AQ1484" s="11">
        <v>0</v>
      </c>
      <c r="AR1484" s="6">
        <v>0</v>
      </c>
      <c r="AS1484" s="11" t="s">
        <v>1854</v>
      </c>
      <c r="AT1484" s="15" t="s">
        <v>396</v>
      </c>
      <c r="AU1484" s="11" t="s">
        <v>354</v>
      </c>
      <c r="AV1484" s="14">
        <v>10000007</v>
      </c>
      <c r="AW1484" s="14">
        <v>70401006</v>
      </c>
      <c r="AX1484" s="12" t="s">
        <v>158</v>
      </c>
      <c r="AY1484" s="11">
        <v>0</v>
      </c>
      <c r="AZ1484" s="13">
        <v>0</v>
      </c>
      <c r="BA1484" s="13">
        <v>0</v>
      </c>
      <c r="BB1484" s="36" t="s">
        <v>1855</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669</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156</v>
      </c>
      <c r="AT1485" s="15" t="s">
        <v>157</v>
      </c>
      <c r="AU1485" s="14" t="s">
        <v>354</v>
      </c>
      <c r="AV1485" s="14">
        <v>10003002</v>
      </c>
      <c r="AW1485" s="14">
        <v>70405007</v>
      </c>
      <c r="AX1485" s="15" t="s">
        <v>378</v>
      </c>
      <c r="AY1485" s="15">
        <v>0</v>
      </c>
      <c r="AZ1485" s="13">
        <v>0</v>
      </c>
      <c r="BA1485" s="13">
        <v>0</v>
      </c>
      <c r="BB1485" s="67" t="s">
        <v>510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389</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390</v>
      </c>
      <c r="AG1486" s="6">
        <v>1</v>
      </c>
      <c r="AH1486" s="6">
        <v>1</v>
      </c>
      <c r="AI1486" s="6">
        <v>0</v>
      </c>
      <c r="AJ1486" s="6">
        <v>3</v>
      </c>
      <c r="AK1486" s="11">
        <v>0</v>
      </c>
      <c r="AL1486" s="11">
        <v>0</v>
      </c>
      <c r="AM1486" s="11">
        <v>0</v>
      </c>
      <c r="AN1486" s="11">
        <v>3</v>
      </c>
      <c r="AO1486" s="11">
        <v>5000</v>
      </c>
      <c r="AP1486" s="11">
        <v>2.5</v>
      </c>
      <c r="AQ1486" s="11">
        <v>0</v>
      </c>
      <c r="AR1486" s="6">
        <v>0</v>
      </c>
      <c r="AS1486" s="11" t="s">
        <v>156</v>
      </c>
      <c r="AT1486" s="15" t="s">
        <v>212</v>
      </c>
      <c r="AU1486" s="11" t="s">
        <v>347</v>
      </c>
      <c r="AV1486" s="14">
        <v>10000007</v>
      </c>
      <c r="AW1486" s="14">
        <v>70107001</v>
      </c>
      <c r="AX1486" s="12" t="s">
        <v>158</v>
      </c>
      <c r="AY1486" s="11">
        <v>0</v>
      </c>
      <c r="AZ1486" s="13">
        <v>0</v>
      </c>
      <c r="BA1486" s="13">
        <v>0</v>
      </c>
      <c r="BB1486" s="36" t="s">
        <v>391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156</v>
      </c>
      <c r="AT1487" s="15" t="s">
        <v>157</v>
      </c>
      <c r="AU1487" s="11" t="s">
        <v>347</v>
      </c>
      <c r="AV1487" s="14">
        <v>10000007</v>
      </c>
      <c r="AW1487" s="14">
        <v>70103003</v>
      </c>
      <c r="AX1487" s="12" t="s">
        <v>158</v>
      </c>
      <c r="AY1487" s="11" t="s">
        <v>1877</v>
      </c>
      <c r="AZ1487" s="13">
        <v>0</v>
      </c>
      <c r="BA1487" s="13">
        <v>0</v>
      </c>
      <c r="BB1487" s="36" t="s">
        <v>427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428</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156</v>
      </c>
      <c r="AT1488" s="15" t="s">
        <v>195</v>
      </c>
      <c r="AU1488" s="11" t="s">
        <v>347</v>
      </c>
      <c r="AV1488" s="14">
        <v>10000007</v>
      </c>
      <c r="AW1488" s="14">
        <v>70103003</v>
      </c>
      <c r="AX1488" s="12" t="s">
        <v>158</v>
      </c>
      <c r="AY1488" s="11" t="s">
        <v>1878</v>
      </c>
      <c r="AZ1488" s="13">
        <v>0</v>
      </c>
      <c r="BA1488" s="13">
        <v>0</v>
      </c>
      <c r="BB1488" s="36" t="s">
        <v>430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431</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156</v>
      </c>
      <c r="AT1489" s="15" t="s">
        <v>157</v>
      </c>
      <c r="AU1489" s="14" t="s">
        <v>245</v>
      </c>
      <c r="AV1489" s="14">
        <v>0</v>
      </c>
      <c r="AW1489" s="14">
        <v>40000003</v>
      </c>
      <c r="AX1489" s="15" t="s">
        <v>158</v>
      </c>
      <c r="AY1489" s="15" t="s">
        <v>156</v>
      </c>
      <c r="AZ1489" s="13">
        <v>0</v>
      </c>
      <c r="BA1489" s="13">
        <v>0</v>
      </c>
      <c r="BB1489" s="67"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433</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156</v>
      </c>
      <c r="AT1490" s="15" t="s">
        <v>157</v>
      </c>
      <c r="AU1490" s="14" t="s">
        <v>245</v>
      </c>
      <c r="AV1490" s="14">
        <v>0</v>
      </c>
      <c r="AW1490" s="14">
        <v>0</v>
      </c>
      <c r="AX1490" s="15" t="s">
        <v>158</v>
      </c>
      <c r="AY1490" s="15" t="s">
        <v>156</v>
      </c>
      <c r="AZ1490" s="13">
        <v>0</v>
      </c>
      <c r="BA1490" s="13">
        <v>0</v>
      </c>
      <c r="BB1490" s="67" t="s">
        <v>434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466</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424</v>
      </c>
      <c r="AT1491" s="15" t="s">
        <v>157</v>
      </c>
      <c r="AU1491" s="14" t="s">
        <v>354</v>
      </c>
      <c r="AV1491" s="14">
        <v>10003002</v>
      </c>
      <c r="AW1491" s="14">
        <v>70106005</v>
      </c>
      <c r="AX1491" s="15" t="s">
        <v>378</v>
      </c>
      <c r="AY1491" s="15">
        <v>0</v>
      </c>
      <c r="AZ1491" s="13">
        <v>0</v>
      </c>
      <c r="BA1491" s="13">
        <v>0</v>
      </c>
      <c r="BB1491" s="67" t="s">
        <v>602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603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396</v>
      </c>
      <c r="AU1492" s="11" t="s">
        <v>347</v>
      </c>
      <c r="AV1492" s="14">
        <v>10000007</v>
      </c>
      <c r="AW1492" s="14">
        <v>70404002</v>
      </c>
      <c r="AX1492" s="12" t="s">
        <v>158</v>
      </c>
      <c r="AY1492" s="11" t="s">
        <v>1879</v>
      </c>
      <c r="AZ1492" s="13">
        <v>0</v>
      </c>
      <c r="BA1492" s="13">
        <v>0</v>
      </c>
      <c r="BB1492" s="36" t="s">
        <v>1867</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156</v>
      </c>
      <c r="AU1493" s="14" t="s">
        <v>245</v>
      </c>
      <c r="AV1493" s="14">
        <v>0</v>
      </c>
      <c r="AW1493" s="14">
        <v>40000003</v>
      </c>
      <c r="AX1493" s="15" t="s">
        <v>158</v>
      </c>
      <c r="AY1493" s="15" t="s">
        <v>156</v>
      </c>
      <c r="AZ1493" s="13">
        <v>0</v>
      </c>
      <c r="BA1493" s="13">
        <v>0</v>
      </c>
      <c r="BB1493" s="67" t="s">
        <v>499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367</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156</v>
      </c>
      <c r="AT1494" s="15" t="s">
        <v>157</v>
      </c>
      <c r="AU1494" s="14" t="s">
        <v>245</v>
      </c>
      <c r="AV1494" s="14">
        <v>0</v>
      </c>
      <c r="AW1494" s="14">
        <v>0</v>
      </c>
      <c r="AX1494" s="15" t="s">
        <v>158</v>
      </c>
      <c r="AY1494" s="15" t="s">
        <v>156</v>
      </c>
      <c r="AZ1494" s="13">
        <v>0</v>
      </c>
      <c r="BA1494" s="13">
        <v>0</v>
      </c>
      <c r="BB1494" s="67" t="s">
        <v>463</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712</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0.2</v>
      </c>
      <c r="AO1495" s="11">
        <v>200</v>
      </c>
      <c r="AP1495" s="11">
        <v>1</v>
      </c>
      <c r="AQ1495" s="11">
        <v>30</v>
      </c>
      <c r="AR1495" s="6">
        <v>0</v>
      </c>
      <c r="AS1495" s="11" t="s">
        <v>156</v>
      </c>
      <c r="AT1495" s="12" t="s">
        <v>195</v>
      </c>
      <c r="AU1495" s="11" t="s">
        <v>167</v>
      </c>
      <c r="AV1495" s="14">
        <v>10000011</v>
      </c>
      <c r="AW1495" s="14">
        <v>70404001</v>
      </c>
      <c r="AX1495" s="12" t="s">
        <v>168</v>
      </c>
      <c r="AY1495" s="11">
        <v>0</v>
      </c>
      <c r="AZ1495" s="13">
        <v>0</v>
      </c>
      <c r="BA1495" s="13">
        <v>0</v>
      </c>
      <c r="BB1495" s="36" t="s">
        <v>1869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591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156</v>
      </c>
      <c r="AT1496" s="15" t="s">
        <v>212</v>
      </c>
      <c r="AU1496" s="11" t="s">
        <v>347</v>
      </c>
      <c r="AV1496" s="14">
        <v>10000007</v>
      </c>
      <c r="AW1496" s="14">
        <v>70302004</v>
      </c>
      <c r="AX1496" s="12" t="s">
        <v>158</v>
      </c>
      <c r="AY1496" s="11" t="s">
        <v>1880</v>
      </c>
      <c r="AZ1496" s="13">
        <v>0</v>
      </c>
      <c r="BA1496" s="13">
        <v>0</v>
      </c>
      <c r="BB1496" s="36" t="s">
        <v>1807</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615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156</v>
      </c>
      <c r="AT1497" s="15" t="s">
        <v>157</v>
      </c>
      <c r="AU1497" s="11" t="s">
        <v>354</v>
      </c>
      <c r="AV1497" s="14">
        <v>0</v>
      </c>
      <c r="AW1497" s="14">
        <v>0</v>
      </c>
      <c r="AX1497" s="12" t="s">
        <v>342</v>
      </c>
      <c r="AY1497" s="11" t="s">
        <v>616</v>
      </c>
      <c r="AZ1497" s="13">
        <v>0</v>
      </c>
      <c r="BA1497" s="13">
        <v>0</v>
      </c>
      <c r="BB1497" s="36" t="s">
        <v>617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618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212</v>
      </c>
      <c r="AU1498" s="11" t="s">
        <v>347</v>
      </c>
      <c r="AV1498" s="14">
        <v>10000007</v>
      </c>
      <c r="AW1498" s="14">
        <v>70204001</v>
      </c>
      <c r="AX1498" s="12" t="s">
        <v>158</v>
      </c>
      <c r="AY1498" s="11">
        <v>0</v>
      </c>
      <c r="AZ1498" s="13">
        <v>0</v>
      </c>
      <c r="BA1498" s="13">
        <v>0</v>
      </c>
      <c r="BB1498" s="36" t="s">
        <v>619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195</v>
      </c>
      <c r="AU1499" s="11" t="s">
        <v>347</v>
      </c>
      <c r="AV1499" s="14">
        <v>10000007</v>
      </c>
      <c r="AW1499" s="14">
        <v>70204002</v>
      </c>
      <c r="AX1499" s="12" t="s">
        <v>158</v>
      </c>
      <c r="AY1499" s="11" t="s">
        <v>1881</v>
      </c>
      <c r="AZ1499" s="13">
        <v>0</v>
      </c>
      <c r="BA1499" s="13">
        <v>0</v>
      </c>
      <c r="BB1499" s="36" t="s">
        <v>621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543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396</v>
      </c>
      <c r="AU1500" s="11" t="s">
        <v>347</v>
      </c>
      <c r="AV1500" s="14">
        <v>10000007</v>
      </c>
      <c r="AW1500" s="14">
        <v>70204003</v>
      </c>
      <c r="AX1500" s="12" t="s">
        <v>158</v>
      </c>
      <c r="AY1500" s="11" t="s">
        <v>1882</v>
      </c>
      <c r="AZ1500" s="13">
        <v>0</v>
      </c>
      <c r="BA1500" s="13">
        <v>0</v>
      </c>
      <c r="BB1500" s="36" t="s">
        <v>623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624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390</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195</v>
      </c>
      <c r="AU1501" s="11" t="s">
        <v>347</v>
      </c>
      <c r="AV1501" s="14">
        <v>10000007</v>
      </c>
      <c r="AW1501" s="14">
        <v>70405001</v>
      </c>
      <c r="AX1501" s="12" t="s">
        <v>158</v>
      </c>
      <c r="AY1501" s="11">
        <v>0</v>
      </c>
      <c r="AZ1501" s="13">
        <v>0</v>
      </c>
      <c r="BA1501" s="13">
        <v>0</v>
      </c>
      <c r="BB1501" s="36" t="s">
        <v>625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632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195</v>
      </c>
      <c r="AU1502" s="11" t="s">
        <v>347</v>
      </c>
      <c r="AV1502" s="14">
        <v>10000007</v>
      </c>
      <c r="AW1502" s="14">
        <v>70204002</v>
      </c>
      <c r="AX1502" s="12" t="s">
        <v>158</v>
      </c>
      <c r="AY1502" s="11" t="s">
        <v>1883</v>
      </c>
      <c r="AZ1502" s="13">
        <v>0</v>
      </c>
      <c r="BA1502" s="13">
        <v>0</v>
      </c>
      <c r="BB1502" s="36" t="s">
        <v>668</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669</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1">
        <v>0</v>
      </c>
      <c r="AZ1503" s="13">
        <v>0</v>
      </c>
      <c r="BA1503" s="13">
        <v>0</v>
      </c>
      <c r="BB1503" s="36" t="s">
        <v>628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399</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157</v>
      </c>
      <c r="AU1504" s="14" t="s">
        <v>245</v>
      </c>
      <c r="AV1504" s="14">
        <v>0</v>
      </c>
      <c r="AW1504" s="14">
        <v>0</v>
      </c>
      <c r="AX1504" s="15" t="s">
        <v>158</v>
      </c>
      <c r="AY1504" s="15" t="s">
        <v>156</v>
      </c>
      <c r="AZ1504" s="13">
        <v>0</v>
      </c>
      <c r="BA1504" s="13">
        <v>0</v>
      </c>
      <c r="BB1504" s="67" t="s">
        <v>400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464</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462</v>
      </c>
      <c r="AS1505" s="14" t="s">
        <v>156</v>
      </c>
      <c r="AT1505" s="15" t="s">
        <v>157</v>
      </c>
      <c r="AU1505" s="14" t="s">
        <v>245</v>
      </c>
      <c r="AV1505" s="14">
        <v>0</v>
      </c>
      <c r="AW1505" s="14">
        <v>0</v>
      </c>
      <c r="AX1505" s="15" t="s">
        <v>158</v>
      </c>
      <c r="AY1505" s="15" t="s">
        <v>156</v>
      </c>
      <c r="AZ1505" s="13">
        <v>0</v>
      </c>
      <c r="BA1505" s="13">
        <v>0</v>
      </c>
      <c r="BB1505" s="67" t="s">
        <v>634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670</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390</v>
      </c>
      <c r="AG1506" s="6">
        <v>0</v>
      </c>
      <c r="AH1506" s="6">
        <v>1</v>
      </c>
      <c r="AI1506" s="6">
        <v>0</v>
      </c>
      <c r="AJ1506" s="6">
        <v>3</v>
      </c>
      <c r="AK1506" s="11">
        <v>0</v>
      </c>
      <c r="AL1506" s="11">
        <v>0</v>
      </c>
      <c r="AM1506" s="11">
        <v>0</v>
      </c>
      <c r="AN1506" s="11">
        <v>3</v>
      </c>
      <c r="AO1506" s="11">
        <v>5000</v>
      </c>
      <c r="AP1506" s="11">
        <v>2.5</v>
      </c>
      <c r="AQ1506" s="11">
        <v>0</v>
      </c>
      <c r="AR1506" s="6">
        <v>0</v>
      </c>
      <c r="AS1506" s="11" t="s">
        <v>424</v>
      </c>
      <c r="AT1506" s="15" t="s">
        <v>212</v>
      </c>
      <c r="AU1506" s="11" t="s">
        <v>347</v>
      </c>
      <c r="AV1506" s="14">
        <v>10000007</v>
      </c>
      <c r="AW1506" s="14">
        <v>70305005</v>
      </c>
      <c r="AX1506" s="12" t="s">
        <v>158</v>
      </c>
      <c r="AY1506" s="11">
        <v>0</v>
      </c>
      <c r="AZ1506" s="13">
        <v>0</v>
      </c>
      <c r="BA1506" s="13">
        <v>0</v>
      </c>
      <c r="BB1506" s="36" t="s">
        <v>636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1847</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156</v>
      </c>
      <c r="AT1507" s="15" t="s">
        <v>157</v>
      </c>
      <c r="AU1507" s="11" t="s">
        <v>347</v>
      </c>
      <c r="AV1507" s="14">
        <v>10000007</v>
      </c>
      <c r="AW1507" s="14">
        <v>70305007</v>
      </c>
      <c r="AX1507" s="12" t="s">
        <v>158</v>
      </c>
      <c r="AY1507" s="11">
        <v>0</v>
      </c>
      <c r="AZ1507" s="13">
        <v>0</v>
      </c>
      <c r="BA1507" s="13">
        <v>0</v>
      </c>
      <c r="BB1507" s="36" t="s">
        <v>376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637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506</v>
      </c>
      <c r="AG1508" s="6">
        <v>0</v>
      </c>
      <c r="AH1508" s="6">
        <v>0</v>
      </c>
      <c r="AI1508" s="6">
        <v>0</v>
      </c>
      <c r="AJ1508" s="6">
        <v>0</v>
      </c>
      <c r="AK1508" s="11">
        <v>0</v>
      </c>
      <c r="AL1508" s="11">
        <v>0</v>
      </c>
      <c r="AM1508" s="11">
        <v>0</v>
      </c>
      <c r="AN1508" s="11">
        <v>0.5</v>
      </c>
      <c r="AO1508" s="11">
        <v>999999</v>
      </c>
      <c r="AP1508" s="11">
        <v>0.5</v>
      </c>
      <c r="AQ1508" s="11">
        <v>0</v>
      </c>
      <c r="AR1508" s="6">
        <v>0</v>
      </c>
      <c r="AS1508" s="185" t="s">
        <v>585</v>
      </c>
      <c r="AT1508" s="15" t="s">
        <v>212</v>
      </c>
      <c r="AU1508" s="11" t="s">
        <v>347</v>
      </c>
      <c r="AV1508" s="14">
        <v>10000007</v>
      </c>
      <c r="AW1508" s="14">
        <v>70202004</v>
      </c>
      <c r="AX1508" s="15" t="s">
        <v>228</v>
      </c>
      <c r="AY1508" s="15" t="s">
        <v>258</v>
      </c>
      <c r="AZ1508" s="13">
        <v>0</v>
      </c>
      <c r="BA1508" s="13">
        <v>0</v>
      </c>
      <c r="BB1508" s="36" t="s">
        <v>574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618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t="s">
        <v>424</v>
      </c>
      <c r="AT1509" s="15" t="s">
        <v>195</v>
      </c>
      <c r="AU1509" s="11" t="s">
        <v>347</v>
      </c>
      <c r="AV1509" s="14">
        <v>10000007</v>
      </c>
      <c r="AW1509" s="14">
        <v>70403003</v>
      </c>
      <c r="AX1509" s="12" t="s">
        <v>158</v>
      </c>
      <c r="AY1509" s="11">
        <v>0</v>
      </c>
      <c r="AZ1509" s="13">
        <v>0</v>
      </c>
      <c r="BA1509" s="13">
        <v>0</v>
      </c>
      <c r="BB1509" s="36" t="s">
        <v>636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1884</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1885</v>
      </c>
      <c r="AT1510" s="15" t="s">
        <v>195</v>
      </c>
      <c r="AU1510" s="14" t="s">
        <v>347</v>
      </c>
      <c r="AV1510" s="14" t="s">
        <v>156</v>
      </c>
      <c r="AW1510" s="14" t="s">
        <v>156</v>
      </c>
      <c r="AX1510" s="15" t="s">
        <v>158</v>
      </c>
      <c r="AY1510" s="15">
        <v>0</v>
      </c>
      <c r="AZ1510" s="13">
        <v>0</v>
      </c>
      <c r="BA1510" s="13">
        <v>0</v>
      </c>
      <c r="BB1510" s="67" t="s">
        <v>1886</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1887</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195</v>
      </c>
      <c r="AU1511" s="14" t="s">
        <v>347</v>
      </c>
      <c r="AV1511" s="14" t="s">
        <v>156</v>
      </c>
      <c r="AW1511" s="14" t="s">
        <v>156</v>
      </c>
      <c r="AX1511" s="15" t="s">
        <v>158</v>
      </c>
      <c r="AY1511" s="15">
        <v>0</v>
      </c>
      <c r="AZ1511" s="13">
        <v>0</v>
      </c>
      <c r="BA1511" s="13">
        <v>0</v>
      </c>
      <c r="BB1511" s="67" t="s">
        <v>1886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750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156</v>
      </c>
      <c r="AT1512" s="15" t="s">
        <v>157</v>
      </c>
      <c r="AU1512" s="14">
        <v>0</v>
      </c>
      <c r="AV1512" s="14">
        <v>10000006</v>
      </c>
      <c r="AW1512" s="10">
        <v>60000004</v>
      </c>
      <c r="AX1512" s="15" t="s">
        <v>752</v>
      </c>
      <c r="AY1512" s="15" t="s">
        <v>156</v>
      </c>
      <c r="AZ1512" s="13">
        <v>0</v>
      </c>
      <c r="BA1512" s="13">
        <v>0</v>
      </c>
      <c r="BB1512" s="67"/>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345</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156</v>
      </c>
      <c r="AT1513" s="15" t="s">
        <v>157</v>
      </c>
      <c r="AU1513" s="11" t="s">
        <v>347</v>
      </c>
      <c r="AV1513" s="14">
        <v>10000007</v>
      </c>
      <c r="AW1513" s="14">
        <v>70105001</v>
      </c>
      <c r="AX1513" s="12" t="s">
        <v>158</v>
      </c>
      <c r="AY1513" s="11" t="s">
        <v>1790</v>
      </c>
      <c r="AZ1513" s="13">
        <v>0</v>
      </c>
      <c r="BA1513" s="13">
        <v>0</v>
      </c>
      <c r="BB1513" s="36" t="s">
        <v>1791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345</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346</v>
      </c>
      <c r="AT1514" s="12" t="s">
        <v>212</v>
      </c>
      <c r="AU1514" s="11" t="s">
        <v>347</v>
      </c>
      <c r="AV1514" s="14">
        <v>10000007</v>
      </c>
      <c r="AW1514" s="14">
        <v>70102001</v>
      </c>
      <c r="AX1514" s="12" t="s">
        <v>158</v>
      </c>
      <c r="AY1514" s="11" t="s">
        <v>1786</v>
      </c>
      <c r="AZ1514" s="13">
        <v>0</v>
      </c>
      <c r="BA1514" s="13">
        <v>0</v>
      </c>
      <c r="BB1514" s="36" t="s">
        <v>349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1873</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506</v>
      </c>
      <c r="AG1515" s="6">
        <v>1</v>
      </c>
      <c r="AH1515" s="6">
        <v>0</v>
      </c>
      <c r="AI1515" s="6">
        <v>0</v>
      </c>
      <c r="AJ1515" s="6">
        <v>0</v>
      </c>
      <c r="AK1515" s="11">
        <v>0</v>
      </c>
      <c r="AL1515" s="11">
        <v>0</v>
      </c>
      <c r="AM1515" s="11">
        <v>0</v>
      </c>
      <c r="AN1515" s="11">
        <v>0.5</v>
      </c>
      <c r="AO1515" s="11">
        <v>999999</v>
      </c>
      <c r="AP1515" s="11">
        <v>2</v>
      </c>
      <c r="AQ1515" s="11">
        <v>0</v>
      </c>
      <c r="AR1515" s="6">
        <v>0</v>
      </c>
      <c r="AS1515" s="11" t="s">
        <v>501</v>
      </c>
      <c r="AT1515" s="15" t="s">
        <v>212</v>
      </c>
      <c r="AU1515" s="11" t="s">
        <v>347</v>
      </c>
      <c r="AV1515" s="14">
        <v>10000007</v>
      </c>
      <c r="AW1515" s="14">
        <v>70405007</v>
      </c>
      <c r="AX1515" s="15" t="s">
        <v>228</v>
      </c>
      <c r="AY1515" s="15" t="s">
        <v>258</v>
      </c>
      <c r="AZ1515" s="13">
        <v>0</v>
      </c>
      <c r="BA1515" s="13">
        <v>0</v>
      </c>
      <c r="BB1515" s="36" t="s">
        <v>1874</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1792</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1888</v>
      </c>
      <c r="AZ1516" s="13">
        <v>0</v>
      </c>
      <c r="BA1516" s="13">
        <v>0</v>
      </c>
      <c r="BB1516" s="36" t="s">
        <v>1794</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1128</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156</v>
      </c>
      <c r="AT1517" s="15" t="s">
        <v>157</v>
      </c>
      <c r="AU1517" s="11" t="s">
        <v>347</v>
      </c>
      <c r="AV1517" s="14">
        <v>10000007</v>
      </c>
      <c r="AW1517" s="14">
        <v>70103003</v>
      </c>
      <c r="AX1517" s="12" t="s">
        <v>158</v>
      </c>
      <c r="AY1517" s="11" t="s">
        <v>1889</v>
      </c>
      <c r="AZ1517" s="13">
        <v>0</v>
      </c>
      <c r="BA1517" s="13">
        <v>0</v>
      </c>
      <c r="BB1517" s="36" t="s">
        <v>1130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377</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156</v>
      </c>
      <c r="AT1518" s="15" t="s">
        <v>157</v>
      </c>
      <c r="AU1518" s="14" t="s">
        <v>354</v>
      </c>
      <c r="AV1518" s="14">
        <v>10003002</v>
      </c>
      <c r="AW1518" s="14">
        <v>70106005</v>
      </c>
      <c r="AX1518" s="15" t="s">
        <v>378</v>
      </c>
      <c r="AY1518" s="15">
        <v>0</v>
      </c>
      <c r="AZ1518" s="13">
        <v>0</v>
      </c>
      <c r="BA1518" s="13">
        <v>0</v>
      </c>
      <c r="BB1518" s="67"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466</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165</v>
      </c>
      <c r="AG1519" s="6">
        <v>0</v>
      </c>
      <c r="AH1519" s="6">
        <v>2</v>
      </c>
      <c r="AI1519" s="6">
        <v>0</v>
      </c>
      <c r="AJ1519" s="6">
        <v>1.5</v>
      </c>
      <c r="AK1519" s="11">
        <v>0</v>
      </c>
      <c r="AL1519" s="11">
        <v>0</v>
      </c>
      <c r="AM1519" s="11">
        <v>0</v>
      </c>
      <c r="AN1519" s="11">
        <v>1.5</v>
      </c>
      <c r="AO1519" s="11">
        <v>1200</v>
      </c>
      <c r="AP1519" s="11">
        <v>1</v>
      </c>
      <c r="AQ1519" s="11">
        <v>15</v>
      </c>
      <c r="AR1519" s="6">
        <v>0</v>
      </c>
      <c r="AS1519" s="11" t="s">
        <v>156</v>
      </c>
      <c r="AT1519" s="12" t="s">
        <v>195</v>
      </c>
      <c r="AU1519" s="11" t="s">
        <v>167</v>
      </c>
      <c r="AV1519" s="14">
        <v>10000011</v>
      </c>
      <c r="AW1519" s="14">
        <v>70404001</v>
      </c>
      <c r="AX1519" s="12" t="s">
        <v>168</v>
      </c>
      <c r="AY1519" s="11">
        <v>0</v>
      </c>
      <c r="AZ1519" s="13">
        <v>0</v>
      </c>
      <c r="BA1519" s="13">
        <v>0</v>
      </c>
      <c r="BB1519" s="36" t="s">
        <v>479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1792</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156</v>
      </c>
      <c r="AT1520" s="15" t="s">
        <v>157</v>
      </c>
      <c r="AU1520" s="11" t="s">
        <v>354</v>
      </c>
      <c r="AV1520" s="14">
        <v>0</v>
      </c>
      <c r="AW1520" s="14">
        <v>0</v>
      </c>
      <c r="AX1520" s="12" t="s">
        <v>342</v>
      </c>
      <c r="AY1520" s="11" t="s">
        <v>1890</v>
      </c>
      <c r="AZ1520" s="13">
        <v>0</v>
      </c>
      <c r="BA1520" s="13">
        <v>0</v>
      </c>
      <c r="BB1520" s="36" t="s">
        <v>1794</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353</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165</v>
      </c>
      <c r="AG1521" s="6">
        <v>0</v>
      </c>
      <c r="AH1521" s="6">
        <v>2</v>
      </c>
      <c r="AI1521" s="6">
        <v>0</v>
      </c>
      <c r="AJ1521" s="6">
        <v>1.5</v>
      </c>
      <c r="AK1521" s="11">
        <v>0</v>
      </c>
      <c r="AL1521" s="11">
        <v>0</v>
      </c>
      <c r="AM1521" s="11">
        <v>0</v>
      </c>
      <c r="AN1521" s="11">
        <v>2.5</v>
      </c>
      <c r="AO1521" s="11">
        <v>4000</v>
      </c>
      <c r="AP1521" s="11">
        <v>2</v>
      </c>
      <c r="AQ1521" s="11">
        <v>0</v>
      </c>
      <c r="AR1521" s="6">
        <v>0</v>
      </c>
      <c r="AS1521" s="11" t="s">
        <v>156</v>
      </c>
      <c r="AT1521" s="15" t="s">
        <v>212</v>
      </c>
      <c r="AU1521" s="11" t="s">
        <v>354</v>
      </c>
      <c r="AV1521" s="14">
        <v>10001007</v>
      </c>
      <c r="AW1521" s="14">
        <v>70103001</v>
      </c>
      <c r="AX1521" s="12" t="s">
        <v>158</v>
      </c>
      <c r="AY1521" s="11">
        <v>0</v>
      </c>
      <c r="AZ1521" s="13">
        <v>0</v>
      </c>
      <c r="BA1521" s="13">
        <v>0</v>
      </c>
      <c r="BB1521" s="36" t="s">
        <v>355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464</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462</v>
      </c>
      <c r="AS1522" s="14" t="s">
        <v>156</v>
      </c>
      <c r="AT1522" s="15" t="s">
        <v>157</v>
      </c>
      <c r="AU1522" s="14" t="s">
        <v>245</v>
      </c>
      <c r="AV1522" s="14">
        <v>0</v>
      </c>
      <c r="AW1522" s="14">
        <v>0</v>
      </c>
      <c r="AX1522" s="15" t="s">
        <v>158</v>
      </c>
      <c r="AY1522" s="15" t="s">
        <v>156</v>
      </c>
      <c r="AZ1522" s="13">
        <v>0</v>
      </c>
      <c r="BA1522" s="13">
        <v>0</v>
      </c>
      <c r="BB1522" s="67" t="s">
        <v>634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1010</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156</v>
      </c>
      <c r="AT1523" s="12" t="s">
        <v>184</v>
      </c>
      <c r="AU1523" s="14" t="s">
        <v>786</v>
      </c>
      <c r="AV1523" s="14">
        <v>10000011</v>
      </c>
      <c r="AW1523" s="14">
        <v>20001010</v>
      </c>
      <c r="AX1523" s="15" t="s">
        <v>191</v>
      </c>
      <c r="AY1523" s="15" t="s">
        <v>156</v>
      </c>
      <c r="AZ1523" s="13">
        <v>0</v>
      </c>
      <c r="BA1523" s="13">
        <v>0</v>
      </c>
      <c r="BB1523" s="36" t="s">
        <v>1011</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1792</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1891</v>
      </c>
      <c r="AZ1524" s="13">
        <v>0</v>
      </c>
      <c r="BA1524" s="13">
        <v>0</v>
      </c>
      <c r="BB1524" s="36" t="s">
        <v>1794</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1892</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156</v>
      </c>
      <c r="AT1525" s="15" t="s">
        <v>157</v>
      </c>
      <c r="AU1525" s="14" t="s">
        <v>245</v>
      </c>
      <c r="AV1525" s="14">
        <v>0</v>
      </c>
      <c r="AW1525" s="14">
        <v>40000003</v>
      </c>
      <c r="AX1525" s="15" t="s">
        <v>158</v>
      </c>
      <c r="AY1525" s="15" t="s">
        <v>156</v>
      </c>
      <c r="AZ1525" s="13">
        <v>0</v>
      </c>
      <c r="BA1525" s="13">
        <v>0</v>
      </c>
      <c r="BB1525" s="67" t="s">
        <v>1893</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1894</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371</v>
      </c>
      <c r="AT1526" s="15" t="s">
        <v>157</v>
      </c>
      <c r="AU1526" s="14" t="s">
        <v>354</v>
      </c>
      <c r="AV1526" s="14">
        <v>10002001</v>
      </c>
      <c r="AW1526" s="14">
        <v>70106001</v>
      </c>
      <c r="AX1526" s="15" t="s">
        <v>228</v>
      </c>
      <c r="AY1526" s="15" t="s">
        <v>372</v>
      </c>
      <c r="AZ1526" s="13">
        <v>0</v>
      </c>
      <c r="BA1526" s="13">
        <v>0</v>
      </c>
      <c r="BB1526" s="67" t="s">
        <v>373</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1894</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156</v>
      </c>
      <c r="AT1527" s="15" t="s">
        <v>157</v>
      </c>
      <c r="AU1527" s="14" t="s">
        <v>245</v>
      </c>
      <c r="AV1527" s="14">
        <v>0</v>
      </c>
      <c r="AW1527" s="14">
        <v>40000003</v>
      </c>
      <c r="AX1527" s="15" t="s">
        <v>158</v>
      </c>
      <c r="AY1527" s="15" t="s">
        <v>156</v>
      </c>
      <c r="AZ1527" s="13">
        <v>0</v>
      </c>
      <c r="BA1527" s="13">
        <v>0</v>
      </c>
      <c r="BB1527" s="67" t="s">
        <v>508</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637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506</v>
      </c>
      <c r="AG1528" s="6">
        <v>0</v>
      </c>
      <c r="AH1528" s="6">
        <v>0</v>
      </c>
      <c r="AI1528" s="6">
        <v>0</v>
      </c>
      <c r="AJ1528" s="6">
        <v>0</v>
      </c>
      <c r="AK1528" s="11">
        <v>0</v>
      </c>
      <c r="AL1528" s="11">
        <v>0</v>
      </c>
      <c r="AM1528" s="11">
        <v>0</v>
      </c>
      <c r="AN1528" s="11">
        <v>0.5</v>
      </c>
      <c r="AO1528" s="11">
        <v>999999</v>
      </c>
      <c r="AP1528" s="11">
        <v>0.5</v>
      </c>
      <c r="AQ1528" s="11">
        <v>0</v>
      </c>
      <c r="AR1528" s="6">
        <v>0</v>
      </c>
      <c r="AS1528" s="185" t="s">
        <v>585</v>
      </c>
      <c r="AT1528" s="15" t="s">
        <v>212</v>
      </c>
      <c r="AU1528" s="11" t="s">
        <v>347</v>
      </c>
      <c r="AV1528" s="14">
        <v>10000007</v>
      </c>
      <c r="AW1528" s="14">
        <v>70202004</v>
      </c>
      <c r="AX1528" s="15" t="s">
        <v>228</v>
      </c>
      <c r="AY1528" s="15" t="s">
        <v>258</v>
      </c>
      <c r="AZ1528" s="13">
        <v>0</v>
      </c>
      <c r="BA1528" s="13">
        <v>0</v>
      </c>
      <c r="BB1528" s="36" t="s">
        <v>1895</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389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156</v>
      </c>
      <c r="AT1529" s="15" t="s">
        <v>212</v>
      </c>
      <c r="AU1529" s="11" t="s">
        <v>347</v>
      </c>
      <c r="AV1529" s="14">
        <v>10000007</v>
      </c>
      <c r="AW1529" s="14">
        <v>70107001</v>
      </c>
      <c r="AX1529" s="12" t="s">
        <v>158</v>
      </c>
      <c r="AY1529" s="11">
        <v>0</v>
      </c>
      <c r="AZ1529" s="13">
        <v>0</v>
      </c>
      <c r="BA1529" s="13">
        <v>0</v>
      </c>
      <c r="BB1529" s="36" t="s">
        <v>391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156</v>
      </c>
      <c r="AT1530" s="15" t="s">
        <v>157</v>
      </c>
      <c r="AU1530" s="11" t="s">
        <v>347</v>
      </c>
      <c r="AV1530" s="14">
        <v>10000007</v>
      </c>
      <c r="AW1530" s="14">
        <v>70103003</v>
      </c>
      <c r="AX1530" s="12" t="s">
        <v>158</v>
      </c>
      <c r="AY1530" s="11" t="s">
        <v>1896</v>
      </c>
      <c r="AZ1530" s="13">
        <v>0</v>
      </c>
      <c r="BA1530" s="13">
        <v>0</v>
      </c>
      <c r="BB1530" s="36" t="s">
        <v>427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428</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156</v>
      </c>
      <c r="AT1531" s="15" t="s">
        <v>195</v>
      </c>
      <c r="AU1531" s="11" t="s">
        <v>347</v>
      </c>
      <c r="AV1531" s="14">
        <v>10000007</v>
      </c>
      <c r="AW1531" s="14">
        <v>70103003</v>
      </c>
      <c r="AX1531" s="12" t="s">
        <v>158</v>
      </c>
      <c r="AY1531" s="11" t="s">
        <v>1897</v>
      </c>
      <c r="AZ1531" s="13">
        <v>0</v>
      </c>
      <c r="BA1531" s="13">
        <v>0</v>
      </c>
      <c r="BB1531" s="36" t="s">
        <v>430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431</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156</v>
      </c>
      <c r="AT1532" s="15" t="s">
        <v>157</v>
      </c>
      <c r="AU1532" s="14" t="s">
        <v>245</v>
      </c>
      <c r="AV1532" s="14">
        <v>0</v>
      </c>
      <c r="AW1532" s="14">
        <v>40000003</v>
      </c>
      <c r="AX1532" s="15" t="s">
        <v>158</v>
      </c>
      <c r="AY1532" s="15" t="s">
        <v>156</v>
      </c>
      <c r="AZ1532" s="13">
        <v>0</v>
      </c>
      <c r="BA1532" s="13">
        <v>0</v>
      </c>
      <c r="BB1532" s="67" t="s">
        <v>432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433</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7"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569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156</v>
      </c>
      <c r="AT1534" s="15" t="s">
        <v>212</v>
      </c>
      <c r="AU1534" s="11" t="s">
        <v>347</v>
      </c>
      <c r="AV1534" s="14">
        <v>10000007</v>
      </c>
      <c r="AW1534" s="14">
        <v>70205001</v>
      </c>
      <c r="AX1534" s="12" t="s">
        <v>158</v>
      </c>
      <c r="AY1534" s="11" t="s">
        <v>1898</v>
      </c>
      <c r="AZ1534" s="13">
        <v>0</v>
      </c>
      <c r="BA1534" s="13">
        <v>0</v>
      </c>
      <c r="BB1534" s="36" t="s">
        <v>571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618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t="s">
        <v>424</v>
      </c>
      <c r="AT1535" s="15" t="s">
        <v>195</v>
      </c>
      <c r="AU1535" s="11" t="s">
        <v>347</v>
      </c>
      <c r="AV1535" s="14">
        <v>10000007</v>
      </c>
      <c r="AW1535" s="14">
        <v>70403003</v>
      </c>
      <c r="AX1535" s="12" t="s">
        <v>158</v>
      </c>
      <c r="AY1535" s="11">
        <v>0</v>
      </c>
      <c r="AZ1535" s="13">
        <v>0</v>
      </c>
      <c r="BA1535" s="13">
        <v>0</v>
      </c>
      <c r="BB1535" s="36" t="s">
        <v>1843</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669</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t="s">
        <v>1899</v>
      </c>
      <c r="AZ1536" s="13">
        <v>0</v>
      </c>
      <c r="BA1536" s="13">
        <v>0</v>
      </c>
      <c r="BB1536" s="36" t="s">
        <v>628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350</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7" t="s">
        <v>508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464</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462</v>
      </c>
      <c r="AS1538" s="14" t="s">
        <v>156</v>
      </c>
      <c r="AT1538" s="15" t="s">
        <v>157</v>
      </c>
      <c r="AU1538" s="14" t="s">
        <v>245</v>
      </c>
      <c r="AV1538" s="14">
        <v>0</v>
      </c>
      <c r="AW1538" s="14">
        <v>0</v>
      </c>
      <c r="AX1538" s="15" t="s">
        <v>158</v>
      </c>
      <c r="AY1538" s="15" t="s">
        <v>156</v>
      </c>
      <c r="AZ1538" s="13">
        <v>0</v>
      </c>
      <c r="BA1538" s="13">
        <v>0</v>
      </c>
      <c r="BB1538" s="67" t="s">
        <v>634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1900</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506</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396</v>
      </c>
      <c r="AU1539" s="11" t="s">
        <v>347</v>
      </c>
      <c r="AV1539" s="14">
        <v>10000007</v>
      </c>
      <c r="AW1539" s="14">
        <v>70205001</v>
      </c>
      <c r="AX1539" s="15" t="s">
        <v>228</v>
      </c>
      <c r="AY1539" s="15" t="s">
        <v>258</v>
      </c>
      <c r="AZ1539" s="13">
        <v>0</v>
      </c>
      <c r="BA1539" s="13">
        <v>0</v>
      </c>
      <c r="BB1539" s="36"/>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65">
        <v>73003101</v>
      </c>
      <c r="D1540" s="53" t="s">
        <v>466</v>
      </c>
      <c r="E1540" s="54">
        <v>2</v>
      </c>
      <c r="F1540" s="54">
        <v>61012301</v>
      </c>
      <c r="G1540" s="54">
        <v>0</v>
      </c>
      <c r="H1540" s="72">
        <v>0</v>
      </c>
      <c r="I1540" s="65">
        <v>1</v>
      </c>
      <c r="J1540" s="65">
        <v>0</v>
      </c>
      <c r="K1540" s="65">
        <v>0</v>
      </c>
      <c r="L1540" s="54">
        <v>0</v>
      </c>
      <c r="M1540" s="54">
        <v>0</v>
      </c>
      <c r="N1540" s="11">
        <v>2</v>
      </c>
      <c r="O1540" s="54">
        <v>1</v>
      </c>
      <c r="P1540" s="54">
        <v>0.5</v>
      </c>
      <c r="Q1540" s="54">
        <v>0</v>
      </c>
      <c r="R1540" s="61">
        <v>1</v>
      </c>
      <c r="S1540" s="54">
        <v>0</v>
      </c>
      <c r="T1540" s="54">
        <v>1</v>
      </c>
      <c r="U1540" s="54">
        <v>2</v>
      </c>
      <c r="V1540" s="54">
        <v>0</v>
      </c>
      <c r="W1540" s="54">
        <v>1.4</v>
      </c>
      <c r="X1540" s="54">
        <v>150</v>
      </c>
      <c r="Y1540" s="54">
        <v>1</v>
      </c>
      <c r="Z1540" s="54">
        <v>0</v>
      </c>
      <c r="AA1540" s="54">
        <v>0</v>
      </c>
      <c r="AB1540" s="54">
        <v>0</v>
      </c>
      <c r="AC1540" s="54">
        <v>0</v>
      </c>
      <c r="AD1540" s="54">
        <v>12</v>
      </c>
      <c r="AE1540" s="54">
        <v>2</v>
      </c>
      <c r="AF1540" s="54" t="s">
        <v>165</v>
      </c>
      <c r="AG1540" s="61">
        <v>7</v>
      </c>
      <c r="AH1540" s="61">
        <v>2</v>
      </c>
      <c r="AI1540" s="6">
        <v>0</v>
      </c>
      <c r="AJ1540" s="61">
        <v>1.5</v>
      </c>
      <c r="AK1540" s="54">
        <v>0</v>
      </c>
      <c r="AL1540" s="54">
        <v>0</v>
      </c>
      <c r="AM1540" s="54">
        <v>0</v>
      </c>
      <c r="AN1540" s="54">
        <v>1.5</v>
      </c>
      <c r="AO1540" s="54">
        <v>1200</v>
      </c>
      <c r="AP1540" s="54">
        <v>1</v>
      </c>
      <c r="AQ1540" s="54">
        <v>15</v>
      </c>
      <c r="AR1540" s="61">
        <v>0</v>
      </c>
      <c r="AS1540" s="54" t="s">
        <v>156</v>
      </c>
      <c r="AT1540" s="53" t="s">
        <v>195</v>
      </c>
      <c r="AU1540" s="54" t="s">
        <v>167</v>
      </c>
      <c r="AV1540" s="65">
        <v>10000011</v>
      </c>
      <c r="AW1540" s="65">
        <v>70404001</v>
      </c>
      <c r="AX1540" s="53" t="s">
        <v>168</v>
      </c>
      <c r="AY1540" s="54">
        <v>0</v>
      </c>
      <c r="AZ1540" s="72">
        <v>0</v>
      </c>
      <c r="BA1540" s="72">
        <v>0</v>
      </c>
      <c r="BB1540" s="73" t="s">
        <v>479</v>
      </c>
      <c r="BC1540" s="54">
        <v>0</v>
      </c>
      <c r="BD1540" s="54">
        <v>0</v>
      </c>
      <c r="BE1540" s="54">
        <v>0</v>
      </c>
      <c r="BF1540" s="54">
        <v>0</v>
      </c>
      <c r="BG1540" s="54">
        <v>0</v>
      </c>
      <c r="BH1540" s="54">
        <v>0</v>
      </c>
      <c r="BI1540" s="84">
        <v>0</v>
      </c>
      <c r="BJ1540" s="6">
        <v>0</v>
      </c>
      <c r="BK1540" s="6">
        <v>0</v>
      </c>
      <c r="BL1540" s="6">
        <v>0</v>
      </c>
      <c r="BM1540" s="6">
        <v>0</v>
      </c>
      <c r="BN1540" s="6">
        <v>0</v>
      </c>
      <c r="BO1540" s="6">
        <v>0</v>
      </c>
    </row>
    <row r="1541" spans="3:67" ht="19.5" customHeight="1">
      <c r="C1541" s="14">
        <v>73003102</v>
      </c>
      <c r="D1541" s="12" t="s">
        <v>618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6" t="s">
        <v>619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345</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156</v>
      </c>
      <c r="AT1542" s="15" t="s">
        <v>157</v>
      </c>
      <c r="AU1542" s="11" t="s">
        <v>347</v>
      </c>
      <c r="AV1542" s="14">
        <v>10000007</v>
      </c>
      <c r="AW1542" s="14">
        <v>70105001</v>
      </c>
      <c r="AX1542" s="12" t="s">
        <v>158</v>
      </c>
      <c r="AY1542" s="11" t="s">
        <v>1790</v>
      </c>
      <c r="AZ1542" s="13">
        <v>0</v>
      </c>
      <c r="BA1542" s="13">
        <v>0</v>
      </c>
      <c r="BB1542" s="36" t="s">
        <v>1791</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456</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424</v>
      </c>
      <c r="AT1543" s="15" t="s">
        <v>457</v>
      </c>
      <c r="AU1543" s="14">
        <v>0</v>
      </c>
      <c r="AV1543" s="14">
        <v>10007001</v>
      </c>
      <c r="AW1543" s="14">
        <v>0</v>
      </c>
      <c r="AX1543" s="15" t="s">
        <v>158</v>
      </c>
      <c r="AY1543" s="15" t="s">
        <v>156</v>
      </c>
      <c r="AZ1543" s="13">
        <v>0</v>
      </c>
      <c r="BA1543" s="13">
        <v>0</v>
      </c>
      <c r="BB1543" s="67" t="s">
        <v>1901</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428</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156</v>
      </c>
      <c r="AT1544" s="15" t="s">
        <v>195</v>
      </c>
      <c r="AU1544" s="11" t="s">
        <v>347</v>
      </c>
      <c r="AV1544" s="14">
        <v>10000007</v>
      </c>
      <c r="AW1544" s="14">
        <v>70103003</v>
      </c>
      <c r="AX1544" s="12" t="s">
        <v>158</v>
      </c>
      <c r="AY1544" s="11" t="s">
        <v>1878</v>
      </c>
      <c r="AZ1544" s="13">
        <v>0</v>
      </c>
      <c r="BA1544" s="13">
        <v>0</v>
      </c>
      <c r="BB1544" s="36" t="s">
        <v>430</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1902</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457</v>
      </c>
      <c r="AU1545" s="14">
        <v>0</v>
      </c>
      <c r="AV1545" s="14">
        <v>10007001</v>
      </c>
      <c r="AW1545" s="14">
        <v>0</v>
      </c>
      <c r="AX1545" s="15" t="s">
        <v>158</v>
      </c>
      <c r="AY1545" s="15" t="s">
        <v>156</v>
      </c>
      <c r="AZ1545" s="13">
        <v>0</v>
      </c>
      <c r="BA1545" s="13">
        <v>0</v>
      </c>
      <c r="BB1545" s="67" t="s">
        <v>1903</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618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t="s">
        <v>424</v>
      </c>
      <c r="AT1546" s="15" t="s">
        <v>195</v>
      </c>
      <c r="AU1546" s="11" t="s">
        <v>347</v>
      </c>
      <c r="AV1546" s="14">
        <v>10000007</v>
      </c>
      <c r="AW1546" s="14">
        <v>70403003</v>
      </c>
      <c r="AX1546" s="12" t="s">
        <v>158</v>
      </c>
      <c r="AY1546" s="11">
        <v>0</v>
      </c>
      <c r="AZ1546" s="13">
        <v>0</v>
      </c>
      <c r="BA1546" s="13">
        <v>0</v>
      </c>
      <c r="BB1546" s="36" t="s">
        <v>1843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480</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481</v>
      </c>
      <c r="AG1547" s="27">
        <v>0</v>
      </c>
      <c r="AH1547" s="27">
        <v>2</v>
      </c>
      <c r="AI1547" s="6">
        <v>0</v>
      </c>
      <c r="AJ1547" s="9">
        <v>4</v>
      </c>
      <c r="AK1547" s="28">
        <v>0</v>
      </c>
      <c r="AL1547" s="9">
        <v>0</v>
      </c>
      <c r="AM1547" s="9">
        <v>0</v>
      </c>
      <c r="AN1547" s="9">
        <v>2</v>
      </c>
      <c r="AO1547" s="11">
        <v>4000</v>
      </c>
      <c r="AP1547" s="9">
        <v>2</v>
      </c>
      <c r="AQ1547" s="9">
        <v>0</v>
      </c>
      <c r="AR1547" s="6">
        <v>0</v>
      </c>
      <c r="AS1547" s="11" t="s">
        <v>424</v>
      </c>
      <c r="AT1547" s="15" t="s">
        <v>212</v>
      </c>
      <c r="AU1547" s="10">
        <v>0</v>
      </c>
      <c r="AV1547" s="10">
        <v>0</v>
      </c>
      <c r="AW1547" s="10">
        <v>70205004</v>
      </c>
      <c r="AX1547" s="15" t="s">
        <v>158</v>
      </c>
      <c r="AY1547" s="15">
        <v>0</v>
      </c>
      <c r="AZ1547" s="15">
        <v>0</v>
      </c>
      <c r="BA1547" s="15">
        <v>0</v>
      </c>
      <c r="BB1547" s="36" t="s">
        <v>482</v>
      </c>
      <c r="BC1547" s="9">
        <v>2</v>
      </c>
      <c r="BD1547" s="9">
        <v>0</v>
      </c>
      <c r="BE1547" s="14">
        <v>0</v>
      </c>
      <c r="BF1547" s="9">
        <v>1</v>
      </c>
      <c r="BG1547" s="9">
        <v>2</v>
      </c>
      <c r="BH1547" s="28">
        <v>0</v>
      </c>
      <c r="BI1547" s="9">
        <v>0</v>
      </c>
      <c r="BJ1547" s="6">
        <v>0</v>
      </c>
      <c r="BK1547" s="6">
        <v>0</v>
      </c>
      <c r="BL1547" s="6">
        <v>0</v>
      </c>
      <c r="BM1547" s="6">
        <v>0</v>
      </c>
      <c r="BN1547" s="6">
        <v>0</v>
      </c>
      <c r="BO1547" s="6">
        <v>0</v>
      </c>
    </row>
    <row r="1548" spans="3:67" ht="20.100000000000001" customHeight="1">
      <c r="C1548" s="14">
        <v>73003301</v>
      </c>
      <c r="D1548" s="53" t="s">
        <v>401</v>
      </c>
      <c r="E1548" s="11">
        <v>1</v>
      </c>
      <c r="F1548" s="11">
        <v>90002001</v>
      </c>
      <c r="G1548" s="54">
        <v>0</v>
      </c>
      <c r="H1548" s="13">
        <v>0</v>
      </c>
      <c r="I1548" s="14">
        <v>1</v>
      </c>
      <c r="J1548" s="14">
        <v>0</v>
      </c>
      <c r="K1548" s="14">
        <v>0</v>
      </c>
      <c r="L1548" s="54">
        <v>0</v>
      </c>
      <c r="M1548" s="54">
        <v>0</v>
      </c>
      <c r="N1548" s="54">
        <v>2</v>
      </c>
      <c r="O1548" s="54">
        <v>2</v>
      </c>
      <c r="P1548" s="54">
        <v>0.9</v>
      </c>
      <c r="Q1548" s="54">
        <v>0</v>
      </c>
      <c r="R1548" s="6">
        <v>0</v>
      </c>
      <c r="S1548" s="54">
        <v>0</v>
      </c>
      <c r="T1548" s="11">
        <v>1</v>
      </c>
      <c r="U1548" s="54">
        <v>2</v>
      </c>
      <c r="V1548" s="54">
        <v>0</v>
      </c>
      <c r="W1548" s="54">
        <v>3</v>
      </c>
      <c r="X1548" s="54">
        <v>0</v>
      </c>
      <c r="Y1548" s="54">
        <v>0</v>
      </c>
      <c r="Z1548" s="54">
        <v>0</v>
      </c>
      <c r="AA1548" s="54">
        <v>0</v>
      </c>
      <c r="AB1548" s="54">
        <v>0</v>
      </c>
      <c r="AC1548" s="54">
        <v>0</v>
      </c>
      <c r="AD1548" s="54">
        <v>20</v>
      </c>
      <c r="AE1548" s="54">
        <v>2</v>
      </c>
      <c r="AF1548" s="54" t="s">
        <v>402</v>
      </c>
      <c r="AG1548" s="6">
        <v>0</v>
      </c>
      <c r="AH1548" s="6">
        <v>2</v>
      </c>
      <c r="AI1548" s="6">
        <v>0</v>
      </c>
      <c r="AJ1548" s="61">
        <v>0</v>
      </c>
      <c r="AK1548" s="54">
        <v>0</v>
      </c>
      <c r="AL1548" s="54">
        <v>0</v>
      </c>
      <c r="AM1548" s="54">
        <v>0</v>
      </c>
      <c r="AN1548" s="54">
        <v>5</v>
      </c>
      <c r="AO1548" s="54">
        <v>5000</v>
      </c>
      <c r="AP1548" s="54">
        <v>0</v>
      </c>
      <c r="AQ1548" s="54">
        <v>0</v>
      </c>
      <c r="AR1548" s="6">
        <v>0</v>
      </c>
      <c r="AS1548" s="54">
        <v>0</v>
      </c>
      <c r="AT1548" s="53" t="s">
        <v>212</v>
      </c>
      <c r="AU1548" s="11">
        <v>0</v>
      </c>
      <c r="AV1548" s="65">
        <v>0</v>
      </c>
      <c r="AW1548" s="14">
        <v>22000030</v>
      </c>
      <c r="AX1548" s="53" t="s">
        <v>403</v>
      </c>
      <c r="AY1548" s="54" t="s">
        <v>1904</v>
      </c>
      <c r="AZ1548" s="72">
        <v>0</v>
      </c>
      <c r="BA1548" s="72">
        <v>0</v>
      </c>
      <c r="BB1548" s="73" t="s">
        <v>1905</v>
      </c>
      <c r="BC1548" s="54">
        <v>0</v>
      </c>
      <c r="BD1548" s="11">
        <v>0</v>
      </c>
      <c r="BE1548" s="54">
        <v>0</v>
      </c>
      <c r="BF1548" s="54">
        <v>0</v>
      </c>
      <c r="BG1548" s="54">
        <v>0</v>
      </c>
      <c r="BH1548" s="54">
        <v>0</v>
      </c>
      <c r="BI1548" s="11">
        <v>0</v>
      </c>
      <c r="BJ1548" s="6">
        <v>0</v>
      </c>
      <c r="BK1548" s="6">
        <v>0</v>
      </c>
      <c r="BL1548" s="6">
        <v>0</v>
      </c>
      <c r="BM1548" s="6">
        <v>0</v>
      </c>
      <c r="BN1548" s="6">
        <v>0</v>
      </c>
      <c r="BO1548" s="6">
        <v>0</v>
      </c>
    </row>
    <row r="1549" spans="3:67" ht="20.100000000000001" customHeight="1">
      <c r="C1549" s="14">
        <v>73003302</v>
      </c>
      <c r="D1549" s="12" t="s">
        <v>386</v>
      </c>
      <c r="E1549" s="14">
        <v>1</v>
      </c>
      <c r="F1549" s="11">
        <v>60010300</v>
      </c>
      <c r="G1549" s="14">
        <v>0</v>
      </c>
      <c r="H1549" s="13">
        <v>0</v>
      </c>
      <c r="I1549" s="14">
        <v>1</v>
      </c>
      <c r="J1549" s="14">
        <v>0</v>
      </c>
      <c r="K1549" s="14">
        <v>0</v>
      </c>
      <c r="L1549" s="11">
        <v>0</v>
      </c>
      <c r="M1549" s="11">
        <v>0</v>
      </c>
      <c r="N1549" s="54">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1906</v>
      </c>
      <c r="AZ1549" s="13">
        <v>0</v>
      </c>
      <c r="BA1549" s="13">
        <v>0</v>
      </c>
      <c r="BB1549" s="36" t="s">
        <v>1794</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669</v>
      </c>
      <c r="E1550" s="14">
        <v>1</v>
      </c>
      <c r="F1550" s="11">
        <v>60010100</v>
      </c>
      <c r="G1550" s="14">
        <v>0</v>
      </c>
      <c r="H1550" s="13">
        <v>0</v>
      </c>
      <c r="I1550" s="14">
        <v>1</v>
      </c>
      <c r="J1550" s="14">
        <v>0</v>
      </c>
      <c r="K1550" s="14">
        <v>0</v>
      </c>
      <c r="L1550" s="11">
        <v>0</v>
      </c>
      <c r="M1550" s="11">
        <v>0</v>
      </c>
      <c r="N1550" s="54">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6" t="s">
        <v>628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3" t="s">
        <v>1907</v>
      </c>
      <c r="E1551" s="65">
        <v>1</v>
      </c>
      <c r="F1551" s="65">
        <v>60010500</v>
      </c>
      <c r="G1551" s="65">
        <v>0</v>
      </c>
      <c r="H1551" s="72">
        <v>0</v>
      </c>
      <c r="I1551" s="65">
        <v>1</v>
      </c>
      <c r="J1551" s="65">
        <v>0</v>
      </c>
      <c r="K1551" s="65">
        <v>0</v>
      </c>
      <c r="L1551" s="65">
        <v>0</v>
      </c>
      <c r="M1551" s="65">
        <v>0</v>
      </c>
      <c r="N1551" s="54">
        <v>2</v>
      </c>
      <c r="O1551" s="65">
        <v>2</v>
      </c>
      <c r="P1551" s="65">
        <v>0.95</v>
      </c>
      <c r="Q1551" s="65">
        <v>0</v>
      </c>
      <c r="R1551" s="61">
        <v>1</v>
      </c>
      <c r="S1551" s="72">
        <v>0</v>
      </c>
      <c r="T1551" s="54">
        <v>1</v>
      </c>
      <c r="U1551" s="65">
        <v>1</v>
      </c>
      <c r="V1551" s="65">
        <v>0</v>
      </c>
      <c r="W1551" s="65">
        <v>2</v>
      </c>
      <c r="X1551" s="65">
        <v>0</v>
      </c>
      <c r="Y1551" s="65">
        <v>0</v>
      </c>
      <c r="Z1551" s="65">
        <v>0</v>
      </c>
      <c r="AA1551" s="65">
        <v>0</v>
      </c>
      <c r="AB1551" s="54">
        <v>0</v>
      </c>
      <c r="AC1551" s="65">
        <v>0</v>
      </c>
      <c r="AD1551" s="65">
        <v>10</v>
      </c>
      <c r="AE1551" s="65">
        <v>0</v>
      </c>
      <c r="AF1551" s="65">
        <v>0</v>
      </c>
      <c r="AG1551" s="61">
        <v>7</v>
      </c>
      <c r="AH1551" s="61">
        <v>0</v>
      </c>
      <c r="AI1551" s="6">
        <v>0</v>
      </c>
      <c r="AJ1551" s="61">
        <v>0</v>
      </c>
      <c r="AK1551" s="65">
        <v>0</v>
      </c>
      <c r="AL1551" s="65">
        <v>0</v>
      </c>
      <c r="AM1551" s="65">
        <v>0</v>
      </c>
      <c r="AN1551" s="65">
        <v>0</v>
      </c>
      <c r="AO1551" s="65">
        <v>1000</v>
      </c>
      <c r="AP1551" s="65">
        <v>0.5</v>
      </c>
      <c r="AQ1551" s="65">
        <v>0</v>
      </c>
      <c r="AR1551" s="61">
        <v>0</v>
      </c>
      <c r="AS1551" s="65">
        <v>83000003</v>
      </c>
      <c r="AT1551" s="81" t="s">
        <v>457</v>
      </c>
      <c r="AU1551" s="65">
        <v>0</v>
      </c>
      <c r="AV1551" s="65">
        <v>10007001</v>
      </c>
      <c r="AW1551" s="65">
        <v>0</v>
      </c>
      <c r="AX1551" s="81" t="s">
        <v>158</v>
      </c>
      <c r="AY1551" s="81" t="s">
        <v>156</v>
      </c>
      <c r="AZ1551" s="72">
        <v>0</v>
      </c>
      <c r="BA1551" s="72">
        <v>0</v>
      </c>
      <c r="BB1551" s="83" t="s">
        <v>1901</v>
      </c>
      <c r="BC1551" s="65">
        <v>0</v>
      </c>
      <c r="BD1551" s="54">
        <v>0</v>
      </c>
      <c r="BE1551" s="65">
        <v>0</v>
      </c>
      <c r="BF1551" s="65">
        <v>0</v>
      </c>
      <c r="BG1551" s="65">
        <v>0</v>
      </c>
      <c r="BH1551" s="65">
        <v>0</v>
      </c>
      <c r="BI1551" s="84">
        <v>0</v>
      </c>
      <c r="BJ1551" s="6">
        <v>0</v>
      </c>
      <c r="BK1551" s="6">
        <v>0</v>
      </c>
      <c r="BL1551" s="6">
        <v>0</v>
      </c>
      <c r="BM1551" s="6">
        <v>0</v>
      </c>
      <c r="BN1551" s="6">
        <v>0</v>
      </c>
      <c r="BO1551" s="6">
        <v>0</v>
      </c>
    </row>
    <row r="1552" spans="3:67" ht="19.5" customHeight="1">
      <c r="C1552" s="14">
        <v>73003305</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6" t="s">
        <v>1843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433</v>
      </c>
      <c r="E1553" s="14">
        <v>1</v>
      </c>
      <c r="F1553" s="14">
        <v>60010500</v>
      </c>
      <c r="G1553" s="14">
        <v>0</v>
      </c>
      <c r="H1553" s="13">
        <v>0</v>
      </c>
      <c r="I1553" s="14">
        <v>1</v>
      </c>
      <c r="J1553" s="14">
        <v>0</v>
      </c>
      <c r="K1553" s="14">
        <v>0</v>
      </c>
      <c r="L1553" s="14">
        <v>0</v>
      </c>
      <c r="M1553" s="14">
        <v>0</v>
      </c>
      <c r="N1553" s="54">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156</v>
      </c>
      <c r="AT1553" s="15" t="s">
        <v>157</v>
      </c>
      <c r="AU1553" s="14" t="s">
        <v>245</v>
      </c>
      <c r="AV1553" s="14">
        <v>0</v>
      </c>
      <c r="AW1553" s="14">
        <v>0</v>
      </c>
      <c r="AX1553" s="15" t="s">
        <v>158</v>
      </c>
      <c r="AY1553" s="15" t="s">
        <v>156</v>
      </c>
      <c r="AZ1553" s="13">
        <v>0</v>
      </c>
      <c r="BA1553" s="13">
        <v>0</v>
      </c>
      <c r="BB1553" s="67" t="s">
        <v>434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1908</v>
      </c>
      <c r="E1554" s="14">
        <v>1</v>
      </c>
      <c r="F1554" s="11">
        <v>0</v>
      </c>
      <c r="G1554" s="14">
        <v>0</v>
      </c>
      <c r="H1554" s="13">
        <v>0</v>
      </c>
      <c r="I1554" s="14">
        <v>1</v>
      </c>
      <c r="J1554" s="14">
        <v>0</v>
      </c>
      <c r="K1554" s="14">
        <v>0</v>
      </c>
      <c r="L1554" s="11">
        <v>0</v>
      </c>
      <c r="M1554" s="11">
        <v>0</v>
      </c>
      <c r="N1554" s="54">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157</v>
      </c>
      <c r="AU1554" s="11" t="s">
        <v>347</v>
      </c>
      <c r="AV1554" s="14">
        <v>10000007</v>
      </c>
      <c r="AW1554" s="14">
        <v>70105001</v>
      </c>
      <c r="AX1554" s="12" t="s">
        <v>158</v>
      </c>
      <c r="AY1554" s="11" t="s">
        <v>1790</v>
      </c>
      <c r="AZ1554" s="13">
        <v>0</v>
      </c>
      <c r="BA1554" s="13">
        <v>0</v>
      </c>
      <c r="BB1554" s="36" t="s">
        <v>1791</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669</v>
      </c>
      <c r="E1555" s="14">
        <v>1</v>
      </c>
      <c r="F1555" s="11">
        <v>60010100</v>
      </c>
      <c r="G1555" s="14">
        <v>0</v>
      </c>
      <c r="H1555" s="13">
        <v>0</v>
      </c>
      <c r="I1555" s="14">
        <v>1</v>
      </c>
      <c r="J1555" s="14">
        <v>0</v>
      </c>
      <c r="K1555" s="14">
        <v>0</v>
      </c>
      <c r="L1555" s="11">
        <v>0</v>
      </c>
      <c r="M1555" s="11">
        <v>0</v>
      </c>
      <c r="N1555" s="54">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t="s">
        <v>1909</v>
      </c>
      <c r="AZ1555" s="13">
        <v>0</v>
      </c>
      <c r="BA1555" s="13">
        <v>0</v>
      </c>
      <c r="BB1555" s="36" t="s">
        <v>628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456</v>
      </c>
      <c r="E1556" s="14">
        <v>1</v>
      </c>
      <c r="F1556" s="14">
        <v>60010500</v>
      </c>
      <c r="G1556" s="14">
        <v>0</v>
      </c>
      <c r="H1556" s="13">
        <v>0</v>
      </c>
      <c r="I1556" s="14">
        <v>1</v>
      </c>
      <c r="J1556" s="14">
        <v>0</v>
      </c>
      <c r="K1556" s="14">
        <v>0</v>
      </c>
      <c r="L1556" s="14">
        <v>0</v>
      </c>
      <c r="M1556" s="14">
        <v>0</v>
      </c>
      <c r="N1556" s="54">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457</v>
      </c>
      <c r="AU1556" s="14">
        <v>0</v>
      </c>
      <c r="AV1556" s="14">
        <v>10007001</v>
      </c>
      <c r="AW1556" s="14">
        <v>0</v>
      </c>
      <c r="AX1556" s="15" t="s">
        <v>158</v>
      </c>
      <c r="AY1556" s="15" t="s">
        <v>156</v>
      </c>
      <c r="AZ1556" s="13">
        <v>0</v>
      </c>
      <c r="BA1556" s="13">
        <v>0</v>
      </c>
      <c r="BB1556" s="67" t="s">
        <v>1910</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386</v>
      </c>
      <c r="E1557" s="14">
        <v>1</v>
      </c>
      <c r="F1557" s="11">
        <v>60010300</v>
      </c>
      <c r="G1557" s="14">
        <v>0</v>
      </c>
      <c r="H1557" s="13">
        <v>0</v>
      </c>
      <c r="I1557" s="14">
        <v>1</v>
      </c>
      <c r="J1557" s="14">
        <v>0</v>
      </c>
      <c r="K1557" s="14">
        <v>0</v>
      </c>
      <c r="L1557" s="11">
        <v>0</v>
      </c>
      <c r="M1557" s="11">
        <v>0</v>
      </c>
      <c r="N1557" s="54">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5" t="s">
        <v>157</v>
      </c>
      <c r="AU1557" s="11" t="s">
        <v>354</v>
      </c>
      <c r="AV1557" s="14">
        <v>0</v>
      </c>
      <c r="AW1557" s="14">
        <v>0</v>
      </c>
      <c r="AX1557" s="12" t="s">
        <v>342</v>
      </c>
      <c r="AY1557" s="11" t="s">
        <v>1911</v>
      </c>
      <c r="AZ1557" s="13">
        <v>0</v>
      </c>
      <c r="BA1557" s="13">
        <v>0</v>
      </c>
      <c r="BB1557" s="36" t="s">
        <v>1912</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669</v>
      </c>
      <c r="E1558" s="14">
        <v>1</v>
      </c>
      <c r="F1558" s="11">
        <v>60010100</v>
      </c>
      <c r="G1558" s="14">
        <v>0</v>
      </c>
      <c r="H1558" s="13">
        <v>0</v>
      </c>
      <c r="I1558" s="14">
        <v>1</v>
      </c>
      <c r="J1558" s="14">
        <v>0</v>
      </c>
      <c r="K1558" s="14">
        <v>0</v>
      </c>
      <c r="L1558" s="11">
        <v>0</v>
      </c>
      <c r="M1558" s="11">
        <v>0</v>
      </c>
      <c r="N1558" s="54">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v>0</v>
      </c>
      <c r="AZ1558" s="13">
        <v>0</v>
      </c>
      <c r="BA1558" s="13">
        <v>0</v>
      </c>
      <c r="BB1558" s="36" t="s">
        <v>628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428</v>
      </c>
      <c r="E1559" s="11">
        <v>1</v>
      </c>
      <c r="F1559" s="11">
        <v>60010100</v>
      </c>
      <c r="G1559" s="14">
        <v>0</v>
      </c>
      <c r="H1559" s="13">
        <v>0</v>
      </c>
      <c r="I1559" s="14">
        <v>1</v>
      </c>
      <c r="J1559" s="14">
        <v>0</v>
      </c>
      <c r="K1559" s="14">
        <v>0</v>
      </c>
      <c r="L1559" s="11">
        <v>0</v>
      </c>
      <c r="M1559" s="11">
        <v>0</v>
      </c>
      <c r="N1559" s="54">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156</v>
      </c>
      <c r="AT1559" s="15" t="s">
        <v>195</v>
      </c>
      <c r="AU1559" s="11" t="s">
        <v>347</v>
      </c>
      <c r="AV1559" s="14">
        <v>10000007</v>
      </c>
      <c r="AW1559" s="14">
        <v>70103003</v>
      </c>
      <c r="AX1559" s="12" t="s">
        <v>158</v>
      </c>
      <c r="AY1559" s="11" t="s">
        <v>1913</v>
      </c>
      <c r="AZ1559" s="13">
        <v>0</v>
      </c>
      <c r="BA1559" s="13">
        <v>0</v>
      </c>
      <c r="BB1559" s="36" t="s">
        <v>430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456</v>
      </c>
      <c r="E1560" s="14">
        <v>1</v>
      </c>
      <c r="F1560" s="14">
        <v>60010500</v>
      </c>
      <c r="G1560" s="14">
        <v>0</v>
      </c>
      <c r="H1560" s="13">
        <v>0</v>
      </c>
      <c r="I1560" s="14">
        <v>1</v>
      </c>
      <c r="J1560" s="14">
        <v>0</v>
      </c>
      <c r="K1560" s="14">
        <v>0</v>
      </c>
      <c r="L1560" s="14">
        <v>0</v>
      </c>
      <c r="M1560" s="14">
        <v>0</v>
      </c>
      <c r="N1560" s="54">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457</v>
      </c>
      <c r="AU1560" s="14">
        <v>0</v>
      </c>
      <c r="AV1560" s="14">
        <v>10007001</v>
      </c>
      <c r="AW1560" s="14">
        <v>0</v>
      </c>
      <c r="AX1560" s="15" t="s">
        <v>158</v>
      </c>
      <c r="AY1560" s="15" t="s">
        <v>156</v>
      </c>
      <c r="AZ1560" s="13">
        <v>0</v>
      </c>
      <c r="BA1560" s="13">
        <v>0</v>
      </c>
      <c r="BB1560" s="67" t="s">
        <v>1910</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618</v>
      </c>
      <c r="E1561" s="14">
        <v>1</v>
      </c>
      <c r="F1561" s="11">
        <v>60010100</v>
      </c>
      <c r="G1561" s="14">
        <v>0</v>
      </c>
      <c r="H1561" s="13">
        <v>0</v>
      </c>
      <c r="I1561" s="14">
        <v>1</v>
      </c>
      <c r="J1561" s="14">
        <v>0</v>
      </c>
      <c r="K1561" s="14">
        <v>0</v>
      </c>
      <c r="L1561" s="11">
        <v>0</v>
      </c>
      <c r="M1561" s="11">
        <v>0</v>
      </c>
      <c r="N1561" s="54">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390</v>
      </c>
      <c r="AG1561" s="6">
        <v>1</v>
      </c>
      <c r="AH1561" s="6">
        <v>1</v>
      </c>
      <c r="AI1561" s="6">
        <v>0</v>
      </c>
      <c r="AJ1561" s="6">
        <v>3</v>
      </c>
      <c r="AK1561" s="11">
        <v>0</v>
      </c>
      <c r="AL1561" s="11">
        <v>0</v>
      </c>
      <c r="AM1561" s="11">
        <v>0</v>
      </c>
      <c r="AN1561" s="11">
        <v>3</v>
      </c>
      <c r="AO1561" s="11">
        <v>5000</v>
      </c>
      <c r="AP1561" s="11">
        <v>2.5</v>
      </c>
      <c r="AQ1561" s="11">
        <v>0</v>
      </c>
      <c r="AR1561" s="6">
        <v>0</v>
      </c>
      <c r="AS1561" s="11" t="s">
        <v>424</v>
      </c>
      <c r="AT1561" s="15" t="s">
        <v>195</v>
      </c>
      <c r="AU1561" s="11" t="s">
        <v>347</v>
      </c>
      <c r="AV1561" s="14">
        <v>10000007</v>
      </c>
      <c r="AW1561" s="14">
        <v>70403003</v>
      </c>
      <c r="AX1561" s="12" t="s">
        <v>158</v>
      </c>
      <c r="AY1561" s="11">
        <v>0</v>
      </c>
      <c r="AZ1561" s="13">
        <v>0</v>
      </c>
      <c r="BA1561" s="13">
        <v>0</v>
      </c>
      <c r="BB1561" s="36" t="s">
        <v>1843</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637</v>
      </c>
      <c r="E1562" s="14">
        <v>1</v>
      </c>
      <c r="F1562" s="11">
        <v>60010100</v>
      </c>
      <c r="G1562" s="14">
        <v>0</v>
      </c>
      <c r="H1562" s="13">
        <v>0</v>
      </c>
      <c r="I1562" s="14">
        <v>1</v>
      </c>
      <c r="J1562" s="14">
        <v>0</v>
      </c>
      <c r="K1562" s="14">
        <v>0</v>
      </c>
      <c r="L1562" s="11">
        <v>0</v>
      </c>
      <c r="M1562" s="11">
        <v>0</v>
      </c>
      <c r="N1562" s="54">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506</v>
      </c>
      <c r="AG1562" s="6">
        <v>0</v>
      </c>
      <c r="AH1562" s="6">
        <v>0</v>
      </c>
      <c r="AI1562" s="6">
        <v>0</v>
      </c>
      <c r="AJ1562" s="6">
        <v>0</v>
      </c>
      <c r="AK1562" s="11">
        <v>0</v>
      </c>
      <c r="AL1562" s="11">
        <v>0</v>
      </c>
      <c r="AM1562" s="11">
        <v>0</v>
      </c>
      <c r="AN1562" s="11">
        <v>0.5</v>
      </c>
      <c r="AO1562" s="11">
        <v>999999</v>
      </c>
      <c r="AP1562" s="11">
        <v>0.5</v>
      </c>
      <c r="AQ1562" s="11">
        <v>0</v>
      </c>
      <c r="AR1562" s="6">
        <v>0</v>
      </c>
      <c r="AS1562" s="185" t="s">
        <v>585</v>
      </c>
      <c r="AT1562" s="15" t="s">
        <v>212</v>
      </c>
      <c r="AU1562" s="11" t="s">
        <v>347</v>
      </c>
      <c r="AV1562" s="14">
        <v>10000007</v>
      </c>
      <c r="AW1562" s="14">
        <v>70202004</v>
      </c>
      <c r="AX1562" s="15" t="s">
        <v>228</v>
      </c>
      <c r="AY1562" s="15" t="s">
        <v>258</v>
      </c>
      <c r="AZ1562" s="13">
        <v>0</v>
      </c>
      <c r="BA1562" s="13">
        <v>0</v>
      </c>
      <c r="BB1562" s="36" t="s">
        <v>1895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1914</v>
      </c>
      <c r="E1563" s="14">
        <v>1</v>
      </c>
      <c r="F1563" s="11">
        <v>60010100</v>
      </c>
      <c r="G1563" s="14">
        <v>0</v>
      </c>
      <c r="H1563" s="13">
        <v>0</v>
      </c>
      <c r="I1563" s="14">
        <v>1</v>
      </c>
      <c r="J1563" s="14">
        <v>0</v>
      </c>
      <c r="K1563" s="14">
        <v>0</v>
      </c>
      <c r="L1563" s="11">
        <v>0</v>
      </c>
      <c r="M1563" s="11">
        <v>0</v>
      </c>
      <c r="N1563" s="54">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165</v>
      </c>
      <c r="AG1563" s="6">
        <v>0</v>
      </c>
      <c r="AH1563" s="6">
        <v>2</v>
      </c>
      <c r="AI1563" s="6">
        <v>0</v>
      </c>
      <c r="AJ1563" s="6">
        <v>1.5</v>
      </c>
      <c r="AK1563" s="11">
        <v>0</v>
      </c>
      <c r="AL1563" s="11">
        <v>0</v>
      </c>
      <c r="AM1563" s="11">
        <v>0</v>
      </c>
      <c r="AN1563" s="11">
        <v>1.5</v>
      </c>
      <c r="AO1563" s="11">
        <v>10000</v>
      </c>
      <c r="AP1563" s="11">
        <v>1</v>
      </c>
      <c r="AQ1563" s="11">
        <v>5</v>
      </c>
      <c r="AR1563" s="6">
        <v>0</v>
      </c>
      <c r="AS1563" s="11" t="s">
        <v>156</v>
      </c>
      <c r="AT1563" s="15" t="s">
        <v>396</v>
      </c>
      <c r="AU1563" s="11" t="s">
        <v>347</v>
      </c>
      <c r="AV1563" s="14">
        <v>10000007</v>
      </c>
      <c r="AW1563" s="14">
        <v>70302003</v>
      </c>
      <c r="AX1563" s="15" t="s">
        <v>378</v>
      </c>
      <c r="AY1563" s="13">
        <v>0</v>
      </c>
      <c r="AZ1563" s="13">
        <v>0</v>
      </c>
      <c r="BA1563" s="13">
        <v>0</v>
      </c>
      <c r="BB1563" s="36" t="s">
        <v>628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1914</v>
      </c>
      <c r="E1564" s="14">
        <v>1</v>
      </c>
      <c r="F1564" s="11">
        <v>60010100</v>
      </c>
      <c r="G1564" s="14">
        <v>0</v>
      </c>
      <c r="H1564" s="13">
        <v>0</v>
      </c>
      <c r="I1564" s="14">
        <v>1</v>
      </c>
      <c r="J1564" s="14">
        <v>0</v>
      </c>
      <c r="K1564" s="14">
        <v>0</v>
      </c>
      <c r="L1564" s="11">
        <v>0</v>
      </c>
      <c r="M1564" s="11">
        <v>0</v>
      </c>
      <c r="N1564" s="54">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t="s">
        <v>1915</v>
      </c>
      <c r="AZ1564" s="13">
        <v>0</v>
      </c>
      <c r="BA1564" s="13">
        <v>0</v>
      </c>
      <c r="BB1564" s="36" t="s">
        <v>628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618</v>
      </c>
      <c r="E1565" s="14">
        <v>1</v>
      </c>
      <c r="F1565" s="11">
        <v>60010100</v>
      </c>
      <c r="G1565" s="14">
        <v>0</v>
      </c>
      <c r="H1565" s="13">
        <v>0</v>
      </c>
      <c r="I1565" s="14">
        <v>1</v>
      </c>
      <c r="J1565" s="14">
        <v>0</v>
      </c>
      <c r="K1565" s="14">
        <v>0</v>
      </c>
      <c r="L1565" s="11">
        <v>0</v>
      </c>
      <c r="M1565" s="11">
        <v>0</v>
      </c>
      <c r="N1565" s="54">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390</v>
      </c>
      <c r="AG1565" s="6">
        <v>1</v>
      </c>
      <c r="AH1565" s="6">
        <v>1</v>
      </c>
      <c r="AI1565" s="6">
        <v>0</v>
      </c>
      <c r="AJ1565" s="6">
        <v>3</v>
      </c>
      <c r="AK1565" s="11">
        <v>0</v>
      </c>
      <c r="AL1565" s="11">
        <v>0</v>
      </c>
      <c r="AM1565" s="11">
        <v>0</v>
      </c>
      <c r="AN1565" s="11">
        <v>3</v>
      </c>
      <c r="AO1565" s="11">
        <v>5000</v>
      </c>
      <c r="AP1565" s="11">
        <v>2.5</v>
      </c>
      <c r="AQ1565" s="11">
        <v>0</v>
      </c>
      <c r="AR1565" s="6">
        <v>0</v>
      </c>
      <c r="AS1565" s="11" t="s">
        <v>424</v>
      </c>
      <c r="AT1565" s="15" t="s">
        <v>195</v>
      </c>
      <c r="AU1565" s="11" t="s">
        <v>347</v>
      </c>
      <c r="AV1565" s="14">
        <v>10000007</v>
      </c>
      <c r="AW1565" s="14">
        <v>70403003</v>
      </c>
      <c r="AX1565" s="12" t="s">
        <v>158</v>
      </c>
      <c r="AY1565" s="11">
        <v>0</v>
      </c>
      <c r="AZ1565" s="13">
        <v>0</v>
      </c>
      <c r="BA1565" s="13">
        <v>0</v>
      </c>
      <c r="BB1565" s="36" t="s">
        <v>1843</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433</v>
      </c>
      <c r="E1566" s="14">
        <v>1</v>
      </c>
      <c r="F1566" s="14">
        <v>60010500</v>
      </c>
      <c r="G1566" s="14">
        <v>0</v>
      </c>
      <c r="H1566" s="13">
        <v>0</v>
      </c>
      <c r="I1566" s="14">
        <v>1</v>
      </c>
      <c r="J1566" s="14">
        <v>0</v>
      </c>
      <c r="K1566" s="14">
        <v>0</v>
      </c>
      <c r="L1566" s="14">
        <v>0</v>
      </c>
      <c r="M1566" s="14">
        <v>0</v>
      </c>
      <c r="N1566" s="54">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156</v>
      </c>
      <c r="AT1566" s="15" t="s">
        <v>157</v>
      </c>
      <c r="AU1566" s="14" t="s">
        <v>245</v>
      </c>
      <c r="AV1566" s="14">
        <v>0</v>
      </c>
      <c r="AW1566" s="14">
        <v>0</v>
      </c>
      <c r="AX1566" s="15" t="s">
        <v>158</v>
      </c>
      <c r="AY1566" s="15" t="s">
        <v>156</v>
      </c>
      <c r="AZ1566" s="13">
        <v>0</v>
      </c>
      <c r="BA1566" s="13">
        <v>0</v>
      </c>
      <c r="BB1566" s="67" t="s">
        <v>434</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1902</v>
      </c>
      <c r="E1567" s="14">
        <v>1</v>
      </c>
      <c r="F1567" s="14">
        <v>60010500</v>
      </c>
      <c r="G1567" s="14">
        <v>0</v>
      </c>
      <c r="H1567" s="13">
        <v>0</v>
      </c>
      <c r="I1567" s="14">
        <v>1</v>
      </c>
      <c r="J1567" s="14">
        <v>0</v>
      </c>
      <c r="K1567" s="14">
        <v>0</v>
      </c>
      <c r="L1567" s="14">
        <v>0</v>
      </c>
      <c r="M1567" s="14">
        <v>0</v>
      </c>
      <c r="N1567" s="54">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189" t="s">
        <v>1916</v>
      </c>
      <c r="AT1567" s="15" t="s">
        <v>457</v>
      </c>
      <c r="AU1567" s="14">
        <v>0</v>
      </c>
      <c r="AV1567" s="14">
        <v>10007001</v>
      </c>
      <c r="AW1567" s="14">
        <v>0</v>
      </c>
      <c r="AX1567" s="15" t="s">
        <v>158</v>
      </c>
      <c r="AY1567" s="15" t="s">
        <v>156</v>
      </c>
      <c r="AZ1567" s="13">
        <v>0</v>
      </c>
      <c r="BA1567" s="13">
        <v>0</v>
      </c>
      <c r="BB1567" s="67" t="s">
        <v>1903</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386</v>
      </c>
      <c r="E1568" s="14">
        <v>1</v>
      </c>
      <c r="F1568" s="11">
        <v>60010300</v>
      </c>
      <c r="G1568" s="14">
        <v>0</v>
      </c>
      <c r="H1568" s="13">
        <v>0</v>
      </c>
      <c r="I1568" s="14">
        <v>1</v>
      </c>
      <c r="J1568" s="14">
        <v>0</v>
      </c>
      <c r="K1568" s="14">
        <v>0</v>
      </c>
      <c r="L1568" s="11">
        <v>0</v>
      </c>
      <c r="M1568" s="11">
        <v>0</v>
      </c>
      <c r="N1568" s="54">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5" t="s">
        <v>157</v>
      </c>
      <c r="AU1568" s="11" t="s">
        <v>354</v>
      </c>
      <c r="AV1568" s="14">
        <v>0</v>
      </c>
      <c r="AW1568" s="14">
        <v>0</v>
      </c>
      <c r="AX1568" s="12" t="s">
        <v>342</v>
      </c>
      <c r="AY1568" s="11" t="s">
        <v>1911</v>
      </c>
      <c r="AZ1568" s="13">
        <v>0</v>
      </c>
      <c r="BA1568" s="13">
        <v>0</v>
      </c>
      <c r="BB1568" s="36" t="s">
        <v>1912</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65">
        <v>74001001</v>
      </c>
      <c r="D1569" s="53" t="s">
        <v>466</v>
      </c>
      <c r="E1569" s="54">
        <v>2</v>
      </c>
      <c r="F1569" s="54">
        <v>61012301</v>
      </c>
      <c r="G1569" s="54">
        <v>0</v>
      </c>
      <c r="H1569" s="72">
        <v>0</v>
      </c>
      <c r="I1569" s="65">
        <v>1</v>
      </c>
      <c r="J1569" s="65">
        <v>0</v>
      </c>
      <c r="K1569" s="65">
        <v>0</v>
      </c>
      <c r="L1569" s="54">
        <v>0</v>
      </c>
      <c r="M1569" s="54">
        <v>0</v>
      </c>
      <c r="N1569" s="54">
        <v>1</v>
      </c>
      <c r="O1569" s="54">
        <v>1</v>
      </c>
      <c r="P1569" s="54">
        <v>0.5</v>
      </c>
      <c r="Q1569" s="54">
        <v>0</v>
      </c>
      <c r="R1569" s="61">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165</v>
      </c>
      <c r="AG1569" s="61">
        <v>7</v>
      </c>
      <c r="AH1569" s="61">
        <v>2</v>
      </c>
      <c r="AI1569" s="6">
        <v>0</v>
      </c>
      <c r="AJ1569" s="61">
        <v>1.5</v>
      </c>
      <c r="AK1569" s="54">
        <v>0</v>
      </c>
      <c r="AL1569" s="54">
        <v>0</v>
      </c>
      <c r="AM1569" s="54">
        <v>0</v>
      </c>
      <c r="AN1569" s="54">
        <v>1.5</v>
      </c>
      <c r="AO1569" s="54">
        <v>1200</v>
      </c>
      <c r="AP1569" s="54">
        <v>1</v>
      </c>
      <c r="AQ1569" s="54">
        <v>15</v>
      </c>
      <c r="AR1569" s="61">
        <v>0</v>
      </c>
      <c r="AS1569" s="54" t="s">
        <v>156</v>
      </c>
      <c r="AT1569" s="53" t="s">
        <v>195</v>
      </c>
      <c r="AU1569" s="54" t="s">
        <v>167</v>
      </c>
      <c r="AV1569" s="65">
        <v>10000011</v>
      </c>
      <c r="AW1569" s="65">
        <v>70404001</v>
      </c>
      <c r="AX1569" s="53" t="s">
        <v>168</v>
      </c>
      <c r="AY1569" s="54">
        <v>0</v>
      </c>
      <c r="AZ1569" s="72">
        <v>0</v>
      </c>
      <c r="BA1569" s="72">
        <v>0</v>
      </c>
      <c r="BB1569" s="73" t="s">
        <v>479</v>
      </c>
      <c r="BC1569" s="54">
        <v>0</v>
      </c>
      <c r="BD1569" s="54">
        <v>0</v>
      </c>
      <c r="BE1569" s="54">
        <v>0</v>
      </c>
      <c r="BF1569" s="54">
        <v>0</v>
      </c>
      <c r="BG1569" s="54">
        <v>0</v>
      </c>
      <c r="BH1569" s="54">
        <v>0</v>
      </c>
      <c r="BI1569" s="84">
        <v>0</v>
      </c>
      <c r="BJ1569" s="6">
        <v>0</v>
      </c>
      <c r="BK1569" s="6">
        <v>0</v>
      </c>
      <c r="BL1569" s="6">
        <v>0</v>
      </c>
      <c r="BM1569" s="6">
        <v>0</v>
      </c>
      <c r="BN1569" s="6">
        <v>0</v>
      </c>
      <c r="BO1569" s="6">
        <v>0</v>
      </c>
    </row>
    <row r="1570" spans="3:67" ht="20.100000000000001" customHeight="1">
      <c r="C1570" s="65">
        <v>75001001</v>
      </c>
      <c r="D1570" s="15" t="s">
        <v>1917</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156</v>
      </c>
      <c r="AT1570" s="15" t="s">
        <v>157</v>
      </c>
      <c r="AU1570" s="14" t="s">
        <v>245</v>
      </c>
      <c r="AV1570" s="14">
        <v>0</v>
      </c>
      <c r="AW1570" s="14">
        <v>40000003</v>
      </c>
      <c r="AX1570" s="15" t="s">
        <v>158</v>
      </c>
      <c r="AY1570" s="15" t="s">
        <v>156</v>
      </c>
      <c r="AZ1570" s="13">
        <v>0</v>
      </c>
      <c r="BA1570" s="13">
        <v>0</v>
      </c>
      <c r="BB1570" s="67" t="s">
        <v>351</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65">
        <v>76001001</v>
      </c>
      <c r="D1571" s="12" t="s">
        <v>1918</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157</v>
      </c>
      <c r="AU1571" s="54" t="s">
        <v>167</v>
      </c>
      <c r="AV1571" s="14">
        <v>10000007</v>
      </c>
      <c r="AW1571" s="14">
        <v>70203005</v>
      </c>
      <c r="AX1571" s="12" t="s">
        <v>158</v>
      </c>
      <c r="AY1571" s="11">
        <v>0</v>
      </c>
      <c r="AZ1571" s="13">
        <v>0</v>
      </c>
      <c r="BA1571" s="13">
        <v>0</v>
      </c>
      <c r="BB1571" s="36" t="s">
        <v>1919</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456</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424</v>
      </c>
      <c r="AT1572" s="15" t="s">
        <v>457</v>
      </c>
      <c r="AU1572" s="14">
        <v>0</v>
      </c>
      <c r="AV1572" s="14">
        <v>10007001</v>
      </c>
      <c r="AW1572" s="14">
        <v>0</v>
      </c>
      <c r="AX1572" s="15" t="s">
        <v>158</v>
      </c>
      <c r="AY1572" s="15" t="s">
        <v>156</v>
      </c>
      <c r="AZ1572" s="13">
        <v>0</v>
      </c>
      <c r="BA1572" s="13">
        <v>0</v>
      </c>
      <c r="BB1572" s="67" t="s">
        <v>458</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669</v>
      </c>
      <c r="E1573" s="14">
        <v>1</v>
      </c>
      <c r="F1573" s="11">
        <v>60010100</v>
      </c>
      <c r="G1573" s="14">
        <v>0</v>
      </c>
      <c r="H1573" s="13">
        <v>0</v>
      </c>
      <c r="I1573" s="14">
        <v>1</v>
      </c>
      <c r="J1573" s="14">
        <v>0</v>
      </c>
      <c r="K1573" s="14">
        <v>0</v>
      </c>
      <c r="L1573" s="11">
        <v>0</v>
      </c>
      <c r="M1573" s="11">
        <v>0</v>
      </c>
      <c r="N1573" s="54">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t="s">
        <v>1909</v>
      </c>
      <c r="AZ1573" s="13">
        <v>0</v>
      </c>
      <c r="BA1573" s="13">
        <v>0</v>
      </c>
      <c r="BB1573" s="36" t="s">
        <v>628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618</v>
      </c>
      <c r="E1574" s="14">
        <v>1</v>
      </c>
      <c r="F1574" s="11">
        <v>60010100</v>
      </c>
      <c r="G1574" s="14">
        <v>0</v>
      </c>
      <c r="H1574" s="13">
        <v>0</v>
      </c>
      <c r="I1574" s="14">
        <v>1</v>
      </c>
      <c r="J1574" s="14">
        <v>0</v>
      </c>
      <c r="K1574" s="14">
        <v>0</v>
      </c>
      <c r="L1574" s="11">
        <v>0</v>
      </c>
      <c r="M1574" s="11">
        <v>0</v>
      </c>
      <c r="N1574" s="54">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390</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195</v>
      </c>
      <c r="AU1574" s="11" t="s">
        <v>347</v>
      </c>
      <c r="AV1574" s="14">
        <v>10000007</v>
      </c>
      <c r="AW1574" s="14">
        <v>70403003</v>
      </c>
      <c r="AX1574" s="12" t="s">
        <v>158</v>
      </c>
      <c r="AY1574" s="11">
        <v>0</v>
      </c>
      <c r="AZ1574" s="13">
        <v>0</v>
      </c>
      <c r="BA1574" s="13">
        <v>0</v>
      </c>
      <c r="BB1574" s="36" t="s">
        <v>1843</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618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212</v>
      </c>
      <c r="AU1575" s="11" t="s">
        <v>347</v>
      </c>
      <c r="AV1575" s="14">
        <v>10000007</v>
      </c>
      <c r="AW1575" s="14">
        <v>70204001</v>
      </c>
      <c r="AX1575" s="12" t="s">
        <v>158</v>
      </c>
      <c r="AY1575" s="11">
        <v>0</v>
      </c>
      <c r="AZ1575" s="13">
        <v>0</v>
      </c>
      <c r="BA1575" s="13">
        <v>0</v>
      </c>
      <c r="BB1575" s="36" t="s">
        <v>619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433</v>
      </c>
      <c r="E1576" s="14">
        <v>1</v>
      </c>
      <c r="F1576" s="14">
        <v>60010500</v>
      </c>
      <c r="G1576" s="14">
        <v>0</v>
      </c>
      <c r="H1576" s="13">
        <v>0</v>
      </c>
      <c r="I1576" s="14">
        <v>1</v>
      </c>
      <c r="J1576" s="14">
        <v>0</v>
      </c>
      <c r="K1576" s="14">
        <v>0</v>
      </c>
      <c r="L1576" s="14">
        <v>0</v>
      </c>
      <c r="M1576" s="14">
        <v>0</v>
      </c>
      <c r="N1576" s="54">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7"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345</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156</v>
      </c>
      <c r="AT1577" s="15" t="s">
        <v>157</v>
      </c>
      <c r="AU1577" s="11" t="s">
        <v>347</v>
      </c>
      <c r="AV1577" s="14">
        <v>10000007</v>
      </c>
      <c r="AW1577" s="14">
        <v>70105001</v>
      </c>
      <c r="AX1577" s="12" t="s">
        <v>158</v>
      </c>
      <c r="AY1577" s="11" t="s">
        <v>1790</v>
      </c>
      <c r="AZ1577" s="13">
        <v>0</v>
      </c>
      <c r="BA1577" s="13">
        <v>0</v>
      </c>
      <c r="BB1577" s="36" t="s">
        <v>1791</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350</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156</v>
      </c>
      <c r="AT1578" s="15" t="s">
        <v>157</v>
      </c>
      <c r="AU1578" s="14" t="s">
        <v>245</v>
      </c>
      <c r="AV1578" s="14">
        <v>0</v>
      </c>
      <c r="AW1578" s="14">
        <v>40000003</v>
      </c>
      <c r="AX1578" s="15" t="s">
        <v>158</v>
      </c>
      <c r="AY1578" s="15" t="s">
        <v>156</v>
      </c>
      <c r="AZ1578" s="13">
        <v>0</v>
      </c>
      <c r="BA1578" s="13">
        <v>0</v>
      </c>
      <c r="BB1578" s="67" t="s">
        <v>508</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637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506</v>
      </c>
      <c r="AG1579" s="6">
        <v>0</v>
      </c>
      <c r="AH1579" s="6">
        <v>0</v>
      </c>
      <c r="AI1579" s="6">
        <v>0</v>
      </c>
      <c r="AJ1579" s="6">
        <v>0</v>
      </c>
      <c r="AK1579" s="11">
        <v>0</v>
      </c>
      <c r="AL1579" s="11">
        <v>0</v>
      </c>
      <c r="AM1579" s="11">
        <v>0</v>
      </c>
      <c r="AN1579" s="11">
        <v>0.5</v>
      </c>
      <c r="AO1579" s="11">
        <v>999999</v>
      </c>
      <c r="AP1579" s="11">
        <v>0.5</v>
      </c>
      <c r="AQ1579" s="11">
        <v>0</v>
      </c>
      <c r="AR1579" s="6">
        <v>0</v>
      </c>
      <c r="AS1579" s="185" t="s">
        <v>585</v>
      </c>
      <c r="AT1579" s="15" t="s">
        <v>212</v>
      </c>
      <c r="AU1579" s="11" t="s">
        <v>347</v>
      </c>
      <c r="AV1579" s="14">
        <v>10000007</v>
      </c>
      <c r="AW1579" s="14">
        <v>70202004</v>
      </c>
      <c r="AX1579" s="15" t="s">
        <v>228</v>
      </c>
      <c r="AY1579" s="15" t="s">
        <v>258</v>
      </c>
      <c r="AZ1579" s="13">
        <v>0</v>
      </c>
      <c r="BA1579" s="13">
        <v>0</v>
      </c>
      <c r="BB1579" s="36" t="s">
        <v>1895</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353</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165</v>
      </c>
      <c r="AG1580" s="6">
        <v>0</v>
      </c>
      <c r="AH1580" s="6">
        <v>2</v>
      </c>
      <c r="AI1580" s="6">
        <v>0</v>
      </c>
      <c r="AJ1580" s="6">
        <v>1.5</v>
      </c>
      <c r="AK1580" s="11">
        <v>0</v>
      </c>
      <c r="AL1580" s="11">
        <v>0</v>
      </c>
      <c r="AM1580" s="11">
        <v>0</v>
      </c>
      <c r="AN1580" s="11">
        <v>2.5</v>
      </c>
      <c r="AO1580" s="11">
        <v>4000</v>
      </c>
      <c r="AP1580" s="11">
        <v>2</v>
      </c>
      <c r="AQ1580" s="11">
        <v>0</v>
      </c>
      <c r="AR1580" s="6">
        <v>0</v>
      </c>
      <c r="AS1580" s="11" t="s">
        <v>156</v>
      </c>
      <c r="AT1580" s="15" t="s">
        <v>212</v>
      </c>
      <c r="AU1580" s="11" t="s">
        <v>354</v>
      </c>
      <c r="AV1580" s="14">
        <v>10001007</v>
      </c>
      <c r="AW1580" s="14">
        <v>70103001</v>
      </c>
      <c r="AX1580" s="12" t="s">
        <v>158</v>
      </c>
      <c r="AY1580" s="11">
        <v>0</v>
      </c>
      <c r="AZ1580" s="13">
        <v>0</v>
      </c>
      <c r="BA1580" s="13">
        <v>0</v>
      </c>
      <c r="BB1580" s="36" t="s">
        <v>355</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1873</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506</v>
      </c>
      <c r="AG1581" s="6">
        <v>1</v>
      </c>
      <c r="AH1581" s="6">
        <v>0</v>
      </c>
      <c r="AI1581" s="6">
        <v>0</v>
      </c>
      <c r="AJ1581" s="6">
        <v>0</v>
      </c>
      <c r="AK1581" s="11">
        <v>0</v>
      </c>
      <c r="AL1581" s="11">
        <v>0</v>
      </c>
      <c r="AM1581" s="11">
        <v>0</v>
      </c>
      <c r="AN1581" s="11">
        <v>0.5</v>
      </c>
      <c r="AO1581" s="11">
        <v>999999</v>
      </c>
      <c r="AP1581" s="11">
        <v>2</v>
      </c>
      <c r="AQ1581" s="11">
        <v>0</v>
      </c>
      <c r="AR1581" s="6">
        <v>0</v>
      </c>
      <c r="AS1581" s="11" t="s">
        <v>501</v>
      </c>
      <c r="AT1581" s="15" t="s">
        <v>212</v>
      </c>
      <c r="AU1581" s="11" t="s">
        <v>347</v>
      </c>
      <c r="AV1581" s="14">
        <v>10000007</v>
      </c>
      <c r="AW1581" s="14">
        <v>70405007</v>
      </c>
      <c r="AX1581" s="15" t="s">
        <v>228</v>
      </c>
      <c r="AY1581" s="15" t="s">
        <v>258</v>
      </c>
      <c r="AZ1581" s="13">
        <v>0</v>
      </c>
      <c r="BA1581" s="13">
        <v>0</v>
      </c>
      <c r="BB1581" s="36" t="s">
        <v>1874</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1902</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457</v>
      </c>
      <c r="AU1582" s="14">
        <v>0</v>
      </c>
      <c r="AV1582" s="14">
        <v>10007001</v>
      </c>
      <c r="AW1582" s="14">
        <v>0</v>
      </c>
      <c r="AX1582" s="15" t="s">
        <v>158</v>
      </c>
      <c r="AY1582" s="15" t="s">
        <v>156</v>
      </c>
      <c r="AZ1582" s="13">
        <v>0</v>
      </c>
      <c r="BA1582" s="13">
        <v>0</v>
      </c>
      <c r="BB1582" s="67" t="s">
        <v>1903</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466</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165</v>
      </c>
      <c r="AG1583" s="6">
        <v>0</v>
      </c>
      <c r="AH1583" s="6">
        <v>2</v>
      </c>
      <c r="AI1583" s="6">
        <v>0</v>
      </c>
      <c r="AJ1583" s="6">
        <v>1.5</v>
      </c>
      <c r="AK1583" s="11">
        <v>0</v>
      </c>
      <c r="AL1583" s="11">
        <v>0</v>
      </c>
      <c r="AM1583" s="11">
        <v>0</v>
      </c>
      <c r="AN1583" s="11">
        <v>1.5</v>
      </c>
      <c r="AO1583" s="11">
        <v>1200</v>
      </c>
      <c r="AP1583" s="11">
        <v>1</v>
      </c>
      <c r="AQ1583" s="11">
        <v>15</v>
      </c>
      <c r="AR1583" s="6">
        <v>0</v>
      </c>
      <c r="AS1583" s="11" t="s">
        <v>156</v>
      </c>
      <c r="AT1583" s="12" t="s">
        <v>195</v>
      </c>
      <c r="AU1583" s="11" t="s">
        <v>167</v>
      </c>
      <c r="AV1583" s="14">
        <v>10000011</v>
      </c>
      <c r="AW1583" s="14">
        <v>70404001</v>
      </c>
      <c r="AX1583" s="12" t="s">
        <v>168</v>
      </c>
      <c r="AY1583" s="11">
        <v>0</v>
      </c>
      <c r="AZ1583" s="13">
        <v>0</v>
      </c>
      <c r="BA1583" s="13">
        <v>0</v>
      </c>
      <c r="BB1583" s="36" t="s">
        <v>479</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669</v>
      </c>
      <c r="E1584" s="14">
        <v>1</v>
      </c>
      <c r="F1584" s="11">
        <v>60010100</v>
      </c>
      <c r="G1584" s="14">
        <v>0</v>
      </c>
      <c r="H1584" s="13">
        <v>0</v>
      </c>
      <c r="I1584" s="14">
        <v>1</v>
      </c>
      <c r="J1584" s="14">
        <v>0</v>
      </c>
      <c r="K1584" s="14">
        <v>0</v>
      </c>
      <c r="L1584" s="11">
        <v>0</v>
      </c>
      <c r="M1584" s="11">
        <v>0</v>
      </c>
      <c r="N1584" s="54">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165</v>
      </c>
      <c r="AG1584" s="6">
        <v>0</v>
      </c>
      <c r="AH1584" s="6">
        <v>2</v>
      </c>
      <c r="AI1584" s="6">
        <v>0</v>
      </c>
      <c r="AJ1584" s="6">
        <v>1.5</v>
      </c>
      <c r="AK1584" s="11">
        <v>0</v>
      </c>
      <c r="AL1584" s="11">
        <v>0</v>
      </c>
      <c r="AM1584" s="11">
        <v>0</v>
      </c>
      <c r="AN1584" s="11">
        <v>1.5</v>
      </c>
      <c r="AO1584" s="11">
        <v>10000</v>
      </c>
      <c r="AP1584" s="11">
        <v>1</v>
      </c>
      <c r="AQ1584" s="11">
        <v>5</v>
      </c>
      <c r="AR1584" s="6">
        <v>0</v>
      </c>
      <c r="AS1584" s="11" t="s">
        <v>156</v>
      </c>
      <c r="AT1584" s="15" t="s">
        <v>396</v>
      </c>
      <c r="AU1584" s="11" t="s">
        <v>347</v>
      </c>
      <c r="AV1584" s="14">
        <v>10000007</v>
      </c>
      <c r="AW1584" s="14">
        <v>70302003</v>
      </c>
      <c r="AX1584" s="15" t="s">
        <v>378</v>
      </c>
      <c r="AY1584" s="13">
        <v>0</v>
      </c>
      <c r="AZ1584" s="13">
        <v>0</v>
      </c>
      <c r="BA1584" s="13">
        <v>0</v>
      </c>
      <c r="BB1584" s="36" t="s">
        <v>628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618</v>
      </c>
      <c r="E1585" s="14">
        <v>1</v>
      </c>
      <c r="F1585" s="11">
        <v>60010100</v>
      </c>
      <c r="G1585" s="14">
        <v>0</v>
      </c>
      <c r="H1585" s="13">
        <v>0</v>
      </c>
      <c r="I1585" s="14">
        <v>1</v>
      </c>
      <c r="J1585" s="14">
        <v>0</v>
      </c>
      <c r="K1585" s="14">
        <v>0</v>
      </c>
      <c r="L1585" s="11">
        <v>0</v>
      </c>
      <c r="M1585" s="11">
        <v>0</v>
      </c>
      <c r="N1585" s="54">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390</v>
      </c>
      <c r="AG1585" s="6">
        <v>1</v>
      </c>
      <c r="AH1585" s="6">
        <v>1</v>
      </c>
      <c r="AI1585" s="6">
        <v>0</v>
      </c>
      <c r="AJ1585" s="6">
        <v>3</v>
      </c>
      <c r="AK1585" s="11">
        <v>0</v>
      </c>
      <c r="AL1585" s="11">
        <v>0</v>
      </c>
      <c r="AM1585" s="11">
        <v>0</v>
      </c>
      <c r="AN1585" s="11">
        <v>3</v>
      </c>
      <c r="AO1585" s="11">
        <v>5000</v>
      </c>
      <c r="AP1585" s="11">
        <v>2.5</v>
      </c>
      <c r="AQ1585" s="11">
        <v>0</v>
      </c>
      <c r="AR1585" s="6">
        <v>0</v>
      </c>
      <c r="AS1585" s="11" t="s">
        <v>424</v>
      </c>
      <c r="AT1585" s="15" t="s">
        <v>195</v>
      </c>
      <c r="AU1585" s="11" t="s">
        <v>347</v>
      </c>
      <c r="AV1585" s="14">
        <v>10000007</v>
      </c>
      <c r="AW1585" s="14">
        <v>70403003</v>
      </c>
      <c r="AX1585" s="12" t="s">
        <v>158</v>
      </c>
      <c r="AY1585" s="11">
        <v>0</v>
      </c>
      <c r="AZ1585" s="13">
        <v>0</v>
      </c>
      <c r="BA1585" s="13">
        <v>0</v>
      </c>
      <c r="BB1585" s="36" t="s">
        <v>1843</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428</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156</v>
      </c>
      <c r="AT1586" s="15" t="s">
        <v>195</v>
      </c>
      <c r="AU1586" s="11" t="s">
        <v>347</v>
      </c>
      <c r="AV1586" s="14">
        <v>10000007</v>
      </c>
      <c r="AW1586" s="14">
        <v>70103003</v>
      </c>
      <c r="AX1586" s="12" t="s">
        <v>158</v>
      </c>
      <c r="AY1586" s="11" t="s">
        <v>1897</v>
      </c>
      <c r="AZ1586" s="13">
        <v>0</v>
      </c>
      <c r="BA1586" s="13">
        <v>0</v>
      </c>
      <c r="BB1586" s="36" t="s">
        <v>430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637</v>
      </c>
      <c r="E1587" s="14">
        <v>1</v>
      </c>
      <c r="F1587" s="11">
        <v>60010100</v>
      </c>
      <c r="G1587" s="14">
        <v>0</v>
      </c>
      <c r="H1587" s="13">
        <v>0</v>
      </c>
      <c r="I1587" s="14">
        <v>1</v>
      </c>
      <c r="J1587" s="14">
        <v>0</v>
      </c>
      <c r="K1587" s="14">
        <v>0</v>
      </c>
      <c r="L1587" s="11">
        <v>0</v>
      </c>
      <c r="M1587" s="11">
        <v>0</v>
      </c>
      <c r="N1587" s="54">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506</v>
      </c>
      <c r="AG1587" s="6">
        <v>0</v>
      </c>
      <c r="AH1587" s="6">
        <v>0</v>
      </c>
      <c r="AI1587" s="6">
        <v>0</v>
      </c>
      <c r="AJ1587" s="6">
        <v>0</v>
      </c>
      <c r="AK1587" s="11">
        <v>0</v>
      </c>
      <c r="AL1587" s="11">
        <v>0</v>
      </c>
      <c r="AM1587" s="11">
        <v>0</v>
      </c>
      <c r="AN1587" s="11">
        <v>0.5</v>
      </c>
      <c r="AO1587" s="11">
        <v>100000</v>
      </c>
      <c r="AP1587" s="11">
        <v>0.5</v>
      </c>
      <c r="AQ1587" s="11">
        <v>0</v>
      </c>
      <c r="AR1587" s="6">
        <v>0</v>
      </c>
      <c r="AS1587" s="185" t="s">
        <v>585</v>
      </c>
      <c r="AT1587" s="15" t="s">
        <v>212</v>
      </c>
      <c r="AU1587" s="11" t="s">
        <v>347</v>
      </c>
      <c r="AV1587" s="14">
        <v>10000007</v>
      </c>
      <c r="AW1587" s="14">
        <v>70202004</v>
      </c>
      <c r="AX1587" s="15" t="s">
        <v>228</v>
      </c>
      <c r="AY1587" s="15" t="s">
        <v>258</v>
      </c>
      <c r="AZ1587" s="13">
        <v>0</v>
      </c>
      <c r="BA1587" s="13">
        <v>0</v>
      </c>
      <c r="BB1587" s="36" t="s">
        <v>1895</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1920</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1921</v>
      </c>
      <c r="AZ1588" s="13">
        <v>0</v>
      </c>
      <c r="BA1588" s="13">
        <v>0</v>
      </c>
      <c r="BB1588" s="36" t="s">
        <v>1922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1923</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1921</v>
      </c>
      <c r="AZ1589" s="13">
        <v>0</v>
      </c>
      <c r="BA1589" s="13">
        <v>0</v>
      </c>
      <c r="BB1589" s="36" t="s">
        <v>350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1924</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1921</v>
      </c>
      <c r="AZ1590" s="13">
        <v>0</v>
      </c>
      <c r="BA1590" s="13">
        <v>0</v>
      </c>
      <c r="BB1590" s="36" t="s">
        <v>1925</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1926</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1921</v>
      </c>
      <c r="AZ1591" s="13">
        <v>0</v>
      </c>
      <c r="BA1591" s="13">
        <v>0</v>
      </c>
      <c r="BB1591" s="36" t="s">
        <v>1927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1928</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1921</v>
      </c>
      <c r="AZ1592" s="13">
        <v>0</v>
      </c>
      <c r="BA1592" s="13">
        <v>0</v>
      </c>
      <c r="BB1592" s="36" t="s">
        <v>1929</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1930</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1921</v>
      </c>
      <c r="AZ1593" s="13">
        <v>0</v>
      </c>
      <c r="BA1593" s="13">
        <v>0</v>
      </c>
      <c r="BB1593" s="36" t="s">
        <v>1931</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1932</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1921</v>
      </c>
      <c r="AZ1594" s="13">
        <v>0</v>
      </c>
      <c r="BA1594" s="13">
        <v>0</v>
      </c>
      <c r="BB1594" s="36" t="s">
        <v>1933</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1934</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1921</v>
      </c>
      <c r="AZ1595" s="13">
        <v>0</v>
      </c>
      <c r="BA1595" s="13">
        <v>0</v>
      </c>
      <c r="BB1595" s="36" t="s">
        <v>750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1935</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1936</v>
      </c>
      <c r="AZ1596" s="13">
        <v>0</v>
      </c>
      <c r="BA1596" s="13">
        <v>0</v>
      </c>
      <c r="BB1596" s="36" t="s">
        <v>1937</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1938</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1939</v>
      </c>
      <c r="AZ1597" s="13">
        <v>0</v>
      </c>
      <c r="BA1597" s="13">
        <v>0</v>
      </c>
      <c r="BB1597" s="36" t="s">
        <v>1940</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1941</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1942</v>
      </c>
      <c r="AZ1598" s="13">
        <v>0</v>
      </c>
      <c r="BA1598" s="13">
        <v>0</v>
      </c>
      <c r="BB1598" s="36" t="s">
        <v>1943</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1944</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1945</v>
      </c>
      <c r="AZ1599" s="13">
        <v>0</v>
      </c>
      <c r="BA1599" s="13">
        <v>0</v>
      </c>
      <c r="BB1599" s="36" t="s">
        <v>1946</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1947</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1029</v>
      </c>
      <c r="AZ1600" s="13">
        <v>0</v>
      </c>
      <c r="BA1600" s="13">
        <v>0</v>
      </c>
      <c r="BB1600" s="36" t="s">
        <v>1030</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03">
        <v>80001006</v>
      </c>
      <c r="D1601" s="140" t="s">
        <v>859</v>
      </c>
      <c r="E1601" s="103">
        <v>1</v>
      </c>
      <c r="F1601" s="103">
        <v>80001006</v>
      </c>
      <c r="G1601" s="103">
        <v>0</v>
      </c>
      <c r="H1601" s="103">
        <v>0</v>
      </c>
      <c r="I1601" s="14">
        <v>1</v>
      </c>
      <c r="J1601" s="14">
        <v>0</v>
      </c>
      <c r="K1601" s="103">
        <v>0</v>
      </c>
      <c r="L1601" s="103">
        <v>0</v>
      </c>
      <c r="M1601" s="103">
        <v>0</v>
      </c>
      <c r="N1601" s="103">
        <v>5</v>
      </c>
      <c r="O1601" s="103">
        <v>0</v>
      </c>
      <c r="P1601" s="103">
        <v>0</v>
      </c>
      <c r="Q1601" s="103">
        <v>0</v>
      </c>
      <c r="R1601" s="6">
        <v>0</v>
      </c>
      <c r="S1601" s="103">
        <v>0</v>
      </c>
      <c r="T1601" s="103">
        <v>1</v>
      </c>
      <c r="U1601" s="103">
        <v>2</v>
      </c>
      <c r="V1601" s="103">
        <v>0</v>
      </c>
      <c r="W1601" s="11">
        <v>1</v>
      </c>
      <c r="X1601" s="11">
        <v>0</v>
      </c>
      <c r="Y1601" s="103">
        <v>0</v>
      </c>
      <c r="Z1601" s="103">
        <v>0</v>
      </c>
      <c r="AA1601" s="103">
        <v>0</v>
      </c>
      <c r="AB1601" s="103">
        <v>0</v>
      </c>
      <c r="AC1601" s="103">
        <v>0</v>
      </c>
      <c r="AD1601" s="103">
        <v>9</v>
      </c>
      <c r="AE1601" s="103">
        <v>2</v>
      </c>
      <c r="AF1601" s="103" t="s">
        <v>165</v>
      </c>
      <c r="AG1601" s="103">
        <v>2</v>
      </c>
      <c r="AH1601" s="103">
        <v>2</v>
      </c>
      <c r="AI1601" s="6">
        <v>0</v>
      </c>
      <c r="AJ1601" s="103">
        <v>1.5</v>
      </c>
      <c r="AK1601" s="103">
        <v>0</v>
      </c>
      <c r="AL1601" s="103">
        <v>0</v>
      </c>
      <c r="AM1601" s="103">
        <v>0</v>
      </c>
      <c r="AN1601" s="103">
        <v>1</v>
      </c>
      <c r="AO1601" s="103">
        <v>3000</v>
      </c>
      <c r="AP1601" s="103">
        <v>0.5</v>
      </c>
      <c r="AQ1601" s="103">
        <v>0</v>
      </c>
      <c r="AR1601" s="103">
        <v>0</v>
      </c>
      <c r="AS1601" s="103" t="s">
        <v>156</v>
      </c>
      <c r="AT1601" s="140" t="s">
        <v>212</v>
      </c>
      <c r="AU1601" s="103">
        <v>0</v>
      </c>
      <c r="AV1601" s="103">
        <v>0</v>
      </c>
      <c r="AW1601" s="103">
        <v>0</v>
      </c>
      <c r="AX1601" s="140" t="s">
        <v>158</v>
      </c>
      <c r="AY1601" s="103" t="s">
        <v>1948</v>
      </c>
      <c r="AZ1601" s="103">
        <v>0</v>
      </c>
      <c r="BA1601" s="103">
        <v>0</v>
      </c>
      <c r="BB1601" s="143" t="s">
        <v>1949</v>
      </c>
      <c r="BC1601" s="103"/>
      <c r="BD1601" s="11">
        <v>0</v>
      </c>
      <c r="BE1601" s="103"/>
      <c r="BF1601" s="103"/>
      <c r="BG1601" s="103"/>
      <c r="BH1601" s="103">
        <v>80002006</v>
      </c>
      <c r="BI1601" s="11">
        <v>0</v>
      </c>
      <c r="BJ1601" s="6">
        <v>0</v>
      </c>
      <c r="BK1601" s="6">
        <v>0</v>
      </c>
      <c r="BL1601" s="6">
        <v>0</v>
      </c>
      <c r="BM1601" s="6">
        <v>0</v>
      </c>
      <c r="BN1601" s="6">
        <v>0</v>
      </c>
      <c r="BO1601" s="6">
        <v>0</v>
      </c>
    </row>
    <row r="1602" spans="3:67" ht="20.100000000000001" customHeight="1">
      <c r="C1602" s="14">
        <v>80001007</v>
      </c>
      <c r="D1602" s="12" t="s">
        <v>1511</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c r="AZ1602" s="13">
        <v>0</v>
      </c>
      <c r="BA1602" s="13">
        <v>0</v>
      </c>
      <c r="BB1602" s="36" t="s">
        <v>1950</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1951</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6" t="s">
        <v>1952</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1514</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1953</v>
      </c>
      <c r="AZ1604" s="13">
        <v>0</v>
      </c>
      <c r="BA1604" s="13">
        <v>0</v>
      </c>
      <c r="BB1604" s="36" t="s">
        <v>1954</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862</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1955</v>
      </c>
      <c r="AZ1605" s="13">
        <v>0</v>
      </c>
      <c r="BA1605" s="13">
        <v>0</v>
      </c>
      <c r="BB1605" s="36" t="s">
        <v>1956</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1957</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1958</v>
      </c>
      <c r="AZ1606" s="13">
        <v>0</v>
      </c>
      <c r="BA1606" s="13">
        <v>0</v>
      </c>
      <c r="BB1606" s="36" t="s">
        <v>1959</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1960</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1961</v>
      </c>
      <c r="AZ1607" s="13">
        <v>0</v>
      </c>
      <c r="BA1607" s="13">
        <v>0</v>
      </c>
      <c r="BB1607" s="36" t="s">
        <v>1962</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1963</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1768</v>
      </c>
      <c r="AZ1608" s="13">
        <v>0</v>
      </c>
      <c r="BA1608" s="13">
        <v>0</v>
      </c>
      <c r="BB1608" s="36" t="s">
        <v>1964</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1117</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1965</v>
      </c>
      <c r="AZ1609" s="13">
        <v>0</v>
      </c>
      <c r="BA1609" s="13">
        <v>0</v>
      </c>
      <c r="BB1609" s="36" t="s">
        <v>1966</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03">
        <v>80001015</v>
      </c>
      <c r="D1610" s="140" t="s">
        <v>1967</v>
      </c>
      <c r="E1610" s="103">
        <v>1</v>
      </c>
      <c r="F1610" s="103">
        <v>80001015</v>
      </c>
      <c r="G1610" s="103">
        <v>0</v>
      </c>
      <c r="H1610" s="103">
        <v>0</v>
      </c>
      <c r="I1610" s="14">
        <v>1</v>
      </c>
      <c r="J1610" s="14">
        <v>0</v>
      </c>
      <c r="K1610" s="103">
        <v>0</v>
      </c>
      <c r="L1610" s="103">
        <v>0</v>
      </c>
      <c r="M1610" s="103">
        <v>0</v>
      </c>
      <c r="N1610" s="103">
        <v>2</v>
      </c>
      <c r="O1610" s="103">
        <v>0</v>
      </c>
      <c r="P1610" s="103">
        <v>0</v>
      </c>
      <c r="Q1610" s="103">
        <v>0</v>
      </c>
      <c r="R1610" s="6">
        <v>0</v>
      </c>
      <c r="S1610" s="103">
        <v>0</v>
      </c>
      <c r="T1610" s="103">
        <v>1</v>
      </c>
      <c r="U1610" s="103">
        <v>2</v>
      </c>
      <c r="V1610" s="103">
        <v>0</v>
      </c>
      <c r="W1610" s="103">
        <v>0</v>
      </c>
      <c r="X1610" s="103">
        <v>0</v>
      </c>
      <c r="Y1610" s="103">
        <v>0</v>
      </c>
      <c r="Z1610" s="103">
        <v>0</v>
      </c>
      <c r="AA1610" s="103">
        <v>0</v>
      </c>
      <c r="AB1610" s="103">
        <v>0</v>
      </c>
      <c r="AC1610" s="103">
        <v>0</v>
      </c>
      <c r="AD1610" s="103">
        <v>9</v>
      </c>
      <c r="AE1610" s="103">
        <v>2</v>
      </c>
      <c r="AF1610" s="103" t="s">
        <v>165</v>
      </c>
      <c r="AG1610" s="103">
        <v>2</v>
      </c>
      <c r="AH1610" s="103">
        <v>2</v>
      </c>
      <c r="AI1610" s="6">
        <v>0</v>
      </c>
      <c r="AJ1610" s="103">
        <v>1.5</v>
      </c>
      <c r="AK1610" s="103">
        <v>0</v>
      </c>
      <c r="AL1610" s="103">
        <v>0</v>
      </c>
      <c r="AM1610" s="103">
        <v>0</v>
      </c>
      <c r="AN1610" s="103">
        <v>1</v>
      </c>
      <c r="AO1610" s="103">
        <v>3000</v>
      </c>
      <c r="AP1610" s="103">
        <v>0.5</v>
      </c>
      <c r="AQ1610" s="103">
        <v>0</v>
      </c>
      <c r="AR1610" s="103">
        <v>0</v>
      </c>
      <c r="AS1610" s="103" t="s">
        <v>156</v>
      </c>
      <c r="AT1610" s="140" t="s">
        <v>212</v>
      </c>
      <c r="AU1610" s="103">
        <v>0</v>
      </c>
      <c r="AV1610" s="103">
        <v>0</v>
      </c>
      <c r="AW1610" s="103">
        <v>0</v>
      </c>
      <c r="AX1610" s="140" t="s">
        <v>158</v>
      </c>
      <c r="AY1610" s="103"/>
      <c r="AZ1610" s="103">
        <v>0</v>
      </c>
      <c r="BA1610" s="103">
        <v>0</v>
      </c>
      <c r="BB1610" s="143" t="s">
        <v>1968</v>
      </c>
      <c r="BC1610" s="103"/>
      <c r="BD1610" s="11">
        <v>0</v>
      </c>
      <c r="BE1610" s="103"/>
      <c r="BF1610" s="103"/>
      <c r="BG1610" s="103"/>
      <c r="BH1610" s="103">
        <v>80002015</v>
      </c>
      <c r="BI1610" s="11">
        <v>0</v>
      </c>
      <c r="BJ1610" s="6">
        <v>0</v>
      </c>
      <c r="BK1610" s="6">
        <v>0</v>
      </c>
      <c r="BL1610" s="6">
        <v>0</v>
      </c>
      <c r="BM1610" s="6">
        <v>0</v>
      </c>
      <c r="BN1610" s="6">
        <v>0</v>
      </c>
      <c r="BO1610" s="6">
        <v>0</v>
      </c>
    </row>
    <row r="1611" spans="3:67" ht="20.100000000000001" customHeight="1">
      <c r="C1611" s="14">
        <v>80001016</v>
      </c>
      <c r="D1611" s="12" t="s">
        <v>1969</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1970</v>
      </c>
      <c r="AZ1611" s="13">
        <v>0</v>
      </c>
      <c r="BA1611" s="13">
        <v>0</v>
      </c>
      <c r="BB1611" s="36" t="s">
        <v>1971</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1972</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80010171</v>
      </c>
      <c r="AS1612" s="11" t="s">
        <v>156</v>
      </c>
      <c r="AT1612" s="12" t="s">
        <v>212</v>
      </c>
      <c r="AU1612" s="11">
        <v>0</v>
      </c>
      <c r="AV1612" s="14">
        <v>0</v>
      </c>
      <c r="AW1612" s="14">
        <v>0</v>
      </c>
      <c r="AX1612" s="12" t="s">
        <v>158</v>
      </c>
      <c r="AY1612" s="11"/>
      <c r="AZ1612" s="13">
        <v>0</v>
      </c>
      <c r="BA1612" s="13">
        <v>0</v>
      </c>
      <c r="BB1612" s="143" t="s">
        <v>1973</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1974</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1975</v>
      </c>
      <c r="AZ1613" s="13">
        <v>0</v>
      </c>
      <c r="BA1613" s="13">
        <v>0</v>
      </c>
      <c r="BB1613" s="36" t="s">
        <v>1976</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277</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1977</v>
      </c>
      <c r="AZ1614" s="13">
        <v>0</v>
      </c>
      <c r="BA1614" s="13">
        <v>0</v>
      </c>
      <c r="BB1614" s="36" t="s">
        <v>1978</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1979</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1980</v>
      </c>
      <c r="AZ1615" s="13">
        <v>0</v>
      </c>
      <c r="BA1615" s="13">
        <v>0</v>
      </c>
      <c r="BB1615" s="36" t="s">
        <v>1981</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915</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157</v>
      </c>
      <c r="AU1616" s="6" t="s">
        <v>786</v>
      </c>
      <c r="AV1616" s="14">
        <v>10000007</v>
      </c>
      <c r="AW1616" s="183">
        <v>23000080</v>
      </c>
      <c r="AX1616" s="12" t="s">
        <v>158</v>
      </c>
      <c r="AY1616" s="15" t="s">
        <v>156</v>
      </c>
      <c r="AZ1616" s="13">
        <v>0</v>
      </c>
      <c r="BA1616" s="13">
        <v>0</v>
      </c>
      <c r="BB1616" s="36" t="s">
        <v>1982</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917</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185" t="s">
        <v>1983</v>
      </c>
      <c r="AT1617" s="12" t="s">
        <v>157</v>
      </c>
      <c r="AU1617" s="6">
        <v>0</v>
      </c>
      <c r="AV1617" s="6" t="s">
        <v>156</v>
      </c>
      <c r="AW1617" s="6">
        <v>0</v>
      </c>
      <c r="AX1617" s="7" t="s">
        <v>158</v>
      </c>
      <c r="AY1617" s="6">
        <v>0</v>
      </c>
      <c r="AZ1617" s="13">
        <v>0</v>
      </c>
      <c r="BA1617" s="13">
        <v>0</v>
      </c>
      <c r="BB1617" s="36" t="s">
        <v>1984</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216</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157</v>
      </c>
      <c r="AU1618" s="11">
        <v>0</v>
      </c>
      <c r="AV1618" s="14">
        <v>0</v>
      </c>
      <c r="AW1618" s="14">
        <v>0</v>
      </c>
      <c r="AX1618" s="12" t="s">
        <v>158</v>
      </c>
      <c r="AY1618" s="11">
        <v>0</v>
      </c>
      <c r="AZ1618" s="13">
        <v>0</v>
      </c>
      <c r="BA1618" s="13">
        <v>0</v>
      </c>
      <c r="BB1618" s="36" t="s">
        <v>1985</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1986</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0</v>
      </c>
      <c r="AO1619" s="11">
        <v>3000</v>
      </c>
      <c r="AP1619" s="11">
        <v>0.5</v>
      </c>
      <c r="AQ1619" s="11">
        <v>0</v>
      </c>
      <c r="AR1619" s="6">
        <v>0</v>
      </c>
      <c r="AS1619" s="11" t="s">
        <v>156</v>
      </c>
      <c r="AT1619" s="12" t="s">
        <v>157</v>
      </c>
      <c r="AU1619" s="11">
        <v>0</v>
      </c>
      <c r="AV1619" s="14">
        <v>0</v>
      </c>
      <c r="AW1619" s="14">
        <v>0</v>
      </c>
      <c r="AX1619" s="12" t="s">
        <v>158</v>
      </c>
      <c r="AY1619" s="11" t="s">
        <v>1987</v>
      </c>
      <c r="AZ1619" s="13">
        <v>0</v>
      </c>
      <c r="BA1619" s="13">
        <v>0</v>
      </c>
      <c r="BB1619" s="36" t="s">
        <v>1988</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1989</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156</v>
      </c>
      <c r="AT1620" s="12" t="s">
        <v>157</v>
      </c>
      <c r="AU1620" s="6" t="s">
        <v>786</v>
      </c>
      <c r="AV1620" s="6" t="s">
        <v>156</v>
      </c>
      <c r="AW1620" s="6" t="s">
        <v>860</v>
      </c>
      <c r="AX1620" s="7" t="s">
        <v>158</v>
      </c>
      <c r="AY1620" s="6">
        <v>0</v>
      </c>
      <c r="AZ1620" s="13">
        <v>0</v>
      </c>
      <c r="BA1620" s="13">
        <v>0</v>
      </c>
      <c r="BB1620" s="33" t="s">
        <v>1990</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1991</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157</v>
      </c>
      <c r="AU1621" s="6">
        <v>0</v>
      </c>
      <c r="AV1621" s="6" t="s">
        <v>156</v>
      </c>
      <c r="AW1621" s="6">
        <v>0</v>
      </c>
      <c r="AX1621" s="7" t="s">
        <v>158</v>
      </c>
      <c r="AY1621" s="6">
        <v>0</v>
      </c>
      <c r="AZ1621" s="13">
        <v>0</v>
      </c>
      <c r="BA1621" s="13">
        <v>0</v>
      </c>
      <c r="BB1621" s="33" t="s">
        <v>1992</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1993</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0</v>
      </c>
      <c r="AO1622" s="11">
        <v>3000</v>
      </c>
      <c r="AP1622" s="11">
        <v>0.5</v>
      </c>
      <c r="AQ1622" s="11">
        <v>0</v>
      </c>
      <c r="AR1622" s="6">
        <v>0</v>
      </c>
      <c r="AS1622" s="11" t="s">
        <v>156</v>
      </c>
      <c r="AT1622" s="12" t="s">
        <v>157</v>
      </c>
      <c r="AU1622" s="11">
        <v>0</v>
      </c>
      <c r="AV1622" s="14">
        <v>0</v>
      </c>
      <c r="AW1622" s="14">
        <v>0</v>
      </c>
      <c r="AX1622" s="12" t="s">
        <v>158</v>
      </c>
      <c r="AY1622" s="11" t="s">
        <v>1994</v>
      </c>
      <c r="AZ1622" s="13">
        <v>0</v>
      </c>
      <c r="BA1622" s="13">
        <v>0</v>
      </c>
      <c r="BB1622" s="36" t="s">
        <v>1995</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857</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165</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157</v>
      </c>
      <c r="AU1623" s="11">
        <v>0</v>
      </c>
      <c r="AV1623" s="14">
        <v>10000007</v>
      </c>
      <c r="AW1623" s="14">
        <v>23000040</v>
      </c>
      <c r="AX1623" s="12" t="s">
        <v>158</v>
      </c>
      <c r="AY1623" s="11">
        <v>0</v>
      </c>
      <c r="AZ1623" s="13">
        <v>0</v>
      </c>
      <c r="BA1623" s="13">
        <v>1</v>
      </c>
      <c r="BB1623" s="36" t="s">
        <v>1996</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2">C1596+1000</f>
        <v>80002001</v>
      </c>
      <c r="D1624" s="12" t="s">
        <v>1997</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1998</v>
      </c>
      <c r="AZ1624" s="13">
        <v>0</v>
      </c>
      <c r="BA1624" s="13">
        <v>0</v>
      </c>
      <c r="BB1624" s="36" t="s">
        <v>1999</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2"/>
        <v>80002002</v>
      </c>
      <c r="D1625" s="12" t="s">
        <v>2000</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913</v>
      </c>
      <c r="AZ1625" s="13">
        <v>0</v>
      </c>
      <c r="BA1625" s="13">
        <v>0</v>
      </c>
      <c r="BB1625" s="36" t="s">
        <v>914</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2"/>
        <v>80002003</v>
      </c>
      <c r="D1626" s="12" t="s">
        <v>2001</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2002</v>
      </c>
      <c r="AZ1626" s="13">
        <v>0</v>
      </c>
      <c r="BA1626" s="13">
        <v>0</v>
      </c>
      <c r="BB1626" s="36" t="s">
        <v>2003</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2"/>
        <v>80002004</v>
      </c>
      <c r="D1627" s="12" t="s">
        <v>2004</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2005</v>
      </c>
      <c r="AZ1627" s="13">
        <v>0</v>
      </c>
      <c r="BA1627" s="13">
        <v>0</v>
      </c>
      <c r="BB1627" s="36" t="s">
        <v>2006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2"/>
        <v>80002005</v>
      </c>
      <c r="D1628" s="12" t="s">
        <v>2007</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2008</v>
      </c>
      <c r="AZ1628" s="13">
        <v>0</v>
      </c>
      <c r="BA1628" s="13">
        <v>0</v>
      </c>
      <c r="BB1628" s="36" t="s">
        <v>2009</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2"/>
        <v>80002006</v>
      </c>
      <c r="D1629" s="12" t="s">
        <v>2010</v>
      </c>
      <c r="E1629" s="11">
        <v>1</v>
      </c>
      <c r="F1629" s="11">
        <v>80002006</v>
      </c>
      <c r="G1629" s="14">
        <v>0</v>
      </c>
      <c r="H1629" s="13">
        <v>0</v>
      </c>
      <c r="I1629" s="14">
        <v>1</v>
      </c>
      <c r="J1629" s="14">
        <v>0</v>
      </c>
      <c r="K1629" s="14">
        <v>0</v>
      </c>
      <c r="L1629" s="11">
        <v>0</v>
      </c>
      <c r="M1629" s="11">
        <v>0</v>
      </c>
      <c r="N1629" s="11">
        <v>5</v>
      </c>
      <c r="O1629" s="103">
        <v>0</v>
      </c>
      <c r="P1629" s="103">
        <v>0</v>
      </c>
      <c r="Q1629" s="103">
        <v>0</v>
      </c>
      <c r="R1629" s="6">
        <v>0</v>
      </c>
      <c r="S1629" s="103">
        <v>0</v>
      </c>
      <c r="T1629" s="103">
        <v>1</v>
      </c>
      <c r="U1629" s="103">
        <v>2</v>
      </c>
      <c r="V1629" s="103">
        <v>0</v>
      </c>
      <c r="W1629" s="11">
        <v>1</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03" t="s">
        <v>2011</v>
      </c>
      <c r="AZ1629" s="13">
        <v>0</v>
      </c>
      <c r="BA1629" s="13">
        <v>0</v>
      </c>
      <c r="BB1629" s="143" t="s">
        <v>2012</v>
      </c>
      <c r="BC1629" s="11"/>
      <c r="BD1629" s="11">
        <v>0</v>
      </c>
      <c r="BE1629" s="11"/>
      <c r="BF1629" s="11"/>
      <c r="BG1629" s="11"/>
      <c r="BH1629" s="103"/>
      <c r="BI1629" s="11">
        <v>0</v>
      </c>
      <c r="BJ1629" s="6">
        <v>0</v>
      </c>
      <c r="BK1629" s="6">
        <v>0</v>
      </c>
      <c r="BL1629" s="6">
        <v>0</v>
      </c>
      <c r="BM1629" s="6">
        <v>0</v>
      </c>
      <c r="BN1629" s="6">
        <v>0</v>
      </c>
      <c r="BO1629" s="6">
        <v>0</v>
      </c>
    </row>
    <row r="1630" spans="3:67" ht="20.100000000000001" customHeight="1">
      <c r="C1630" s="14">
        <f t="shared" si="112"/>
        <v>80002007</v>
      </c>
      <c r="D1630" s="12" t="s">
        <v>2013</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c r="AZ1630" s="13">
        <v>0</v>
      </c>
      <c r="BA1630" s="13">
        <v>0</v>
      </c>
      <c r="BB1630" s="36" t="s">
        <v>1950</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2"/>
        <v>80002008</v>
      </c>
      <c r="D1631" s="12" t="s">
        <v>2014</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6" t="s">
        <v>2015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2"/>
        <v>80002009</v>
      </c>
      <c r="D1632" s="12" t="s">
        <v>2016</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t="s">
        <v>2017</v>
      </c>
      <c r="AZ1632" s="13">
        <v>0</v>
      </c>
      <c r="BA1632" s="13">
        <v>0</v>
      </c>
      <c r="BB1632" s="36" t="s">
        <v>2018</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2"/>
        <v>80002010</v>
      </c>
      <c r="D1633" s="12" t="s">
        <v>2019</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2020</v>
      </c>
      <c r="AZ1633" s="13">
        <v>0</v>
      </c>
      <c r="BA1633" s="13">
        <v>0</v>
      </c>
      <c r="BB1633" s="36" t="s">
        <v>864</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2"/>
        <v>80002011</v>
      </c>
      <c r="D1634" s="12" t="s">
        <v>2021</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2022</v>
      </c>
      <c r="AZ1634" s="13">
        <v>0</v>
      </c>
      <c r="BA1634" s="13">
        <v>0</v>
      </c>
      <c r="BB1634" s="36" t="s">
        <v>2023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2"/>
        <v>80002012</v>
      </c>
      <c r="D1635" s="12" t="s">
        <v>2024</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2025</v>
      </c>
      <c r="AZ1635" s="13">
        <v>0</v>
      </c>
      <c r="BA1635" s="13">
        <v>0</v>
      </c>
      <c r="BB1635" s="36" t="s">
        <v>2026</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2"/>
        <v>80002013</v>
      </c>
      <c r="D1636" s="12" t="s">
        <v>2027</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2028</v>
      </c>
      <c r="AZ1636" s="13">
        <v>0</v>
      </c>
      <c r="BA1636" s="13">
        <v>0</v>
      </c>
      <c r="BB1636" s="36" t="s">
        <v>2029</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2"/>
        <v>80002014</v>
      </c>
      <c r="D1637" s="12" t="s">
        <v>2030</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2031</v>
      </c>
      <c r="AZ1637" s="13">
        <v>0</v>
      </c>
      <c r="BA1637" s="13">
        <v>0</v>
      </c>
      <c r="BB1637" s="36" t="s">
        <v>2032</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03">
        <f t="shared" si="112"/>
        <v>80002015</v>
      </c>
      <c r="D1638" s="140" t="s">
        <v>2033</v>
      </c>
      <c r="E1638" s="103">
        <v>1</v>
      </c>
      <c r="F1638" s="103">
        <v>80002015</v>
      </c>
      <c r="G1638" s="103">
        <v>0</v>
      </c>
      <c r="H1638" s="103">
        <v>0</v>
      </c>
      <c r="I1638" s="14">
        <v>1</v>
      </c>
      <c r="J1638" s="14">
        <v>0</v>
      </c>
      <c r="K1638" s="103">
        <v>0</v>
      </c>
      <c r="L1638" s="103">
        <v>0</v>
      </c>
      <c r="M1638" s="103">
        <v>0</v>
      </c>
      <c r="N1638" s="103">
        <v>2</v>
      </c>
      <c r="O1638" s="103">
        <v>0</v>
      </c>
      <c r="P1638" s="103">
        <v>0</v>
      </c>
      <c r="Q1638" s="103">
        <v>0</v>
      </c>
      <c r="R1638" s="6">
        <v>0</v>
      </c>
      <c r="S1638" s="103">
        <v>0</v>
      </c>
      <c r="T1638" s="103">
        <v>1</v>
      </c>
      <c r="U1638" s="103">
        <v>2</v>
      </c>
      <c r="V1638" s="103">
        <v>0</v>
      </c>
      <c r="W1638" s="103">
        <v>0</v>
      </c>
      <c r="X1638" s="103">
        <v>0</v>
      </c>
      <c r="Y1638" s="103">
        <v>0</v>
      </c>
      <c r="Z1638" s="103">
        <v>0</v>
      </c>
      <c r="AA1638" s="103">
        <v>0</v>
      </c>
      <c r="AB1638" s="103">
        <v>0</v>
      </c>
      <c r="AC1638" s="103">
        <v>0</v>
      </c>
      <c r="AD1638" s="103">
        <v>9</v>
      </c>
      <c r="AE1638" s="103">
        <v>2</v>
      </c>
      <c r="AF1638" s="103" t="s">
        <v>165</v>
      </c>
      <c r="AG1638" s="103">
        <v>2</v>
      </c>
      <c r="AH1638" s="103">
        <v>2</v>
      </c>
      <c r="AI1638" s="6">
        <v>0</v>
      </c>
      <c r="AJ1638" s="103">
        <v>1.5</v>
      </c>
      <c r="AK1638" s="103">
        <v>0</v>
      </c>
      <c r="AL1638" s="103">
        <v>0</v>
      </c>
      <c r="AM1638" s="103">
        <v>0</v>
      </c>
      <c r="AN1638" s="103">
        <v>1</v>
      </c>
      <c r="AO1638" s="103">
        <v>3000</v>
      </c>
      <c r="AP1638" s="103">
        <v>0.5</v>
      </c>
      <c r="AQ1638" s="103">
        <v>0</v>
      </c>
      <c r="AR1638" s="103">
        <v>0</v>
      </c>
      <c r="AS1638" s="103" t="s">
        <v>156</v>
      </c>
      <c r="AT1638" s="12" t="s">
        <v>157</v>
      </c>
      <c r="AU1638" s="103">
        <v>0</v>
      </c>
      <c r="AV1638" s="103">
        <v>0</v>
      </c>
      <c r="AW1638" s="103">
        <v>0</v>
      </c>
      <c r="AX1638" s="140" t="s">
        <v>158</v>
      </c>
      <c r="AY1638" s="103"/>
      <c r="AZ1638" s="103">
        <v>0</v>
      </c>
      <c r="BA1638" s="103">
        <v>0</v>
      </c>
      <c r="BB1638" s="143" t="s">
        <v>2034</v>
      </c>
      <c r="BC1638" s="103"/>
      <c r="BD1638" s="11">
        <v>0</v>
      </c>
      <c r="BE1638" s="103"/>
      <c r="BF1638" s="103"/>
      <c r="BG1638" s="103"/>
      <c r="BH1638" s="103"/>
      <c r="BI1638" s="11">
        <v>0</v>
      </c>
      <c r="BJ1638" s="6">
        <v>0</v>
      </c>
      <c r="BK1638" s="6">
        <v>0</v>
      </c>
      <c r="BL1638" s="6">
        <v>0</v>
      </c>
      <c r="BM1638" s="6">
        <v>0</v>
      </c>
      <c r="BN1638" s="6">
        <v>0</v>
      </c>
      <c r="BO1638" s="6">
        <v>0</v>
      </c>
    </row>
    <row r="1639" spans="3:67" ht="20.100000000000001" customHeight="1">
      <c r="C1639" s="14">
        <f t="shared" si="112"/>
        <v>80002016</v>
      </c>
      <c r="D1639" s="12" t="s">
        <v>2035</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1" t="s">
        <v>2036</v>
      </c>
      <c r="AZ1639" s="13">
        <v>0</v>
      </c>
      <c r="BA1639" s="13">
        <v>0</v>
      </c>
      <c r="BB1639" s="36" t="s">
        <v>2037</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2"/>
        <v>80002017</v>
      </c>
      <c r="D1640" s="12" t="s">
        <v>2038</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80010171</v>
      </c>
      <c r="AS1640" s="11" t="s">
        <v>156</v>
      </c>
      <c r="AT1640" s="12" t="s">
        <v>157</v>
      </c>
      <c r="AU1640" s="11">
        <v>0</v>
      </c>
      <c r="AV1640" s="14">
        <v>0</v>
      </c>
      <c r="AW1640" s="14">
        <v>0</v>
      </c>
      <c r="AX1640" s="12" t="s">
        <v>158</v>
      </c>
      <c r="AY1640" s="11"/>
      <c r="AZ1640" s="13">
        <v>0</v>
      </c>
      <c r="BA1640" s="13">
        <v>0</v>
      </c>
      <c r="BB1640" s="143" t="s">
        <v>2039</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2"/>
        <v>80002018</v>
      </c>
      <c r="D1641" s="12" t="s">
        <v>2040</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t="s">
        <v>2041</v>
      </c>
      <c r="AZ1641" s="13">
        <v>0</v>
      </c>
      <c r="BA1641" s="13">
        <v>0</v>
      </c>
      <c r="BB1641" s="36" t="s">
        <v>2042</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2"/>
        <v>80002019</v>
      </c>
      <c r="D1642" s="12" t="s">
        <v>2043</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2044</v>
      </c>
      <c r="AZ1642" s="13">
        <v>0</v>
      </c>
      <c r="BA1642" s="13">
        <v>0</v>
      </c>
      <c r="BB1642" s="36" t="s">
        <v>2045</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2"/>
        <v>80002020</v>
      </c>
      <c r="D1643" s="12" t="s">
        <v>2046</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2047</v>
      </c>
      <c r="AZ1643" s="13">
        <v>0</v>
      </c>
      <c r="BA1643" s="13">
        <v>0</v>
      </c>
      <c r="BB1643" s="36" t="s">
        <v>2048</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3">C1616+1000</f>
        <v>80002021</v>
      </c>
      <c r="D1644" s="12" t="s">
        <v>2049</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157</v>
      </c>
      <c r="AU1644" s="6" t="s">
        <v>786</v>
      </c>
      <c r="AV1644" s="14">
        <v>10000007</v>
      </c>
      <c r="AW1644" s="183">
        <v>23000080</v>
      </c>
      <c r="AX1644" s="12" t="s">
        <v>158</v>
      </c>
      <c r="AY1644" s="15" t="s">
        <v>156</v>
      </c>
      <c r="AZ1644" s="13">
        <v>0</v>
      </c>
      <c r="BA1644" s="13">
        <v>0</v>
      </c>
      <c r="BB1644" s="36" t="s">
        <v>916</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3"/>
        <v>80002022</v>
      </c>
      <c r="D1645" s="12" t="s">
        <v>2050</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185" t="s">
        <v>918</v>
      </c>
      <c r="AT1645" s="12" t="s">
        <v>157</v>
      </c>
      <c r="AU1645" s="6" t="s">
        <v>786</v>
      </c>
      <c r="AV1645" s="6" t="s">
        <v>156</v>
      </c>
      <c r="AW1645" s="6">
        <v>0</v>
      </c>
      <c r="AX1645" s="7" t="s">
        <v>158</v>
      </c>
      <c r="AY1645" s="6">
        <v>0</v>
      </c>
      <c r="AZ1645" s="13">
        <v>0</v>
      </c>
      <c r="BA1645" s="13">
        <v>0</v>
      </c>
      <c r="BB1645" s="36" t="s">
        <v>919</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3"/>
        <v>80002023</v>
      </c>
      <c r="D1646" s="12" t="s">
        <v>2051</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157</v>
      </c>
      <c r="AU1646" s="11">
        <v>0</v>
      </c>
      <c r="AV1646" s="14">
        <v>0</v>
      </c>
      <c r="AW1646" s="14">
        <v>0</v>
      </c>
      <c r="AX1646" s="12" t="s">
        <v>158</v>
      </c>
      <c r="AY1646" s="11">
        <v>0</v>
      </c>
      <c r="AZ1646" s="13">
        <v>0</v>
      </c>
      <c r="BA1646" s="13">
        <v>0</v>
      </c>
      <c r="BB1646" s="36" t="s">
        <v>856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3"/>
        <v>80002024</v>
      </c>
      <c r="D1647" s="12" t="s">
        <v>2052</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165</v>
      </c>
      <c r="AG1647" s="6">
        <v>2</v>
      </c>
      <c r="AH1647" s="6">
        <v>2</v>
      </c>
      <c r="AI1647" s="6">
        <v>0</v>
      </c>
      <c r="AJ1647" s="6">
        <v>1.5</v>
      </c>
      <c r="AK1647" s="11">
        <v>0</v>
      </c>
      <c r="AL1647" s="11">
        <v>0</v>
      </c>
      <c r="AM1647" s="11">
        <v>0</v>
      </c>
      <c r="AN1647" s="11">
        <v>0</v>
      </c>
      <c r="AO1647" s="11">
        <v>3000</v>
      </c>
      <c r="AP1647" s="11">
        <v>0.5</v>
      </c>
      <c r="AQ1647" s="11">
        <v>0</v>
      </c>
      <c r="AR1647" s="6">
        <v>0</v>
      </c>
      <c r="AS1647" s="11" t="s">
        <v>156</v>
      </c>
      <c r="AT1647" s="12" t="s">
        <v>157</v>
      </c>
      <c r="AU1647" s="11">
        <v>0</v>
      </c>
      <c r="AV1647" s="14">
        <v>0</v>
      </c>
      <c r="AW1647" s="14">
        <v>0</v>
      </c>
      <c r="AX1647" s="12" t="s">
        <v>158</v>
      </c>
      <c r="AY1647" s="11" t="s">
        <v>1987</v>
      </c>
      <c r="AZ1647" s="13">
        <v>0</v>
      </c>
      <c r="BA1647" s="13">
        <v>0</v>
      </c>
      <c r="BB1647" s="36" t="s">
        <v>2053</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3"/>
        <v>80002025</v>
      </c>
      <c r="D1648" s="12" t="s">
        <v>2054</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156</v>
      </c>
      <c r="AT1648" s="12" t="s">
        <v>157</v>
      </c>
      <c r="AU1648" s="6" t="s">
        <v>786</v>
      </c>
      <c r="AV1648" s="6" t="s">
        <v>156</v>
      </c>
      <c r="AW1648" s="6" t="s">
        <v>860</v>
      </c>
      <c r="AX1648" s="7" t="s">
        <v>158</v>
      </c>
      <c r="AY1648" s="6">
        <v>0</v>
      </c>
      <c r="AZ1648" s="13">
        <v>0</v>
      </c>
      <c r="BA1648" s="13">
        <v>0</v>
      </c>
      <c r="BB1648" s="33" t="s">
        <v>861</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3"/>
        <v>80002026</v>
      </c>
      <c r="D1649" s="12" t="s">
        <v>2055</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157</v>
      </c>
      <c r="AU1649" s="6">
        <v>0</v>
      </c>
      <c r="AV1649" s="6" t="s">
        <v>156</v>
      </c>
      <c r="AW1649" s="6">
        <v>0</v>
      </c>
      <c r="AX1649" s="7" t="s">
        <v>158</v>
      </c>
      <c r="AY1649" s="6">
        <v>0</v>
      </c>
      <c r="AZ1649" s="13">
        <v>0</v>
      </c>
      <c r="BA1649" s="13">
        <v>0</v>
      </c>
      <c r="BB1649" s="33" t="s">
        <v>2056</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3"/>
        <v>80002027</v>
      </c>
      <c r="D1650" s="12" t="s">
        <v>2057</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0</v>
      </c>
      <c r="AO1650" s="11">
        <v>3000</v>
      </c>
      <c r="AP1650" s="11">
        <v>0.5</v>
      </c>
      <c r="AQ1650" s="11">
        <v>0</v>
      </c>
      <c r="AR1650" s="6">
        <v>0</v>
      </c>
      <c r="AS1650" s="11" t="s">
        <v>156</v>
      </c>
      <c r="AT1650" s="12" t="s">
        <v>157</v>
      </c>
      <c r="AU1650" s="11">
        <v>0</v>
      </c>
      <c r="AV1650" s="14">
        <v>0</v>
      </c>
      <c r="AW1650" s="14">
        <v>0</v>
      </c>
      <c r="AX1650" s="12" t="s">
        <v>158</v>
      </c>
      <c r="AY1650" s="11" t="s">
        <v>1994</v>
      </c>
      <c r="AZ1650" s="13">
        <v>0</v>
      </c>
      <c r="BA1650" s="13">
        <v>0</v>
      </c>
      <c r="BB1650" s="36" t="s">
        <v>2058</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3"/>
        <v>80002028</v>
      </c>
      <c r="D1651" s="12" t="s">
        <v>2059</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165</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157</v>
      </c>
      <c r="AU1651" s="11">
        <v>0</v>
      </c>
      <c r="AV1651" s="14">
        <v>10000007</v>
      </c>
      <c r="AW1651" s="14">
        <v>23000040</v>
      </c>
      <c r="AX1651" s="12" t="s">
        <v>158</v>
      </c>
      <c r="AY1651" s="11">
        <v>0</v>
      </c>
      <c r="AZ1651" s="13">
        <v>0</v>
      </c>
      <c r="BA1651" s="13">
        <v>1</v>
      </c>
      <c r="BB1651" s="36" t="s">
        <v>858</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4">C1624+1000</f>
        <v>80003001</v>
      </c>
      <c r="D1652" s="12" t="s">
        <v>2060</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212</v>
      </c>
      <c r="AU1652" s="11">
        <v>0</v>
      </c>
      <c r="AV1652" s="14">
        <v>0</v>
      </c>
      <c r="AW1652" s="14">
        <v>0</v>
      </c>
      <c r="AX1652" s="12" t="s">
        <v>158</v>
      </c>
      <c r="AY1652" s="11">
        <v>0</v>
      </c>
      <c r="AZ1652" s="13">
        <v>0</v>
      </c>
      <c r="BA1652" s="13">
        <v>0</v>
      </c>
      <c r="BB1652" s="36" t="s">
        <v>2061</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4"/>
        <v>80003002</v>
      </c>
      <c r="D1653" s="12" t="s">
        <v>2062</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212</v>
      </c>
      <c r="AU1653" s="11">
        <v>0</v>
      </c>
      <c r="AV1653" s="14">
        <v>0</v>
      </c>
      <c r="AW1653" s="14">
        <v>0</v>
      </c>
      <c r="AX1653" s="12" t="s">
        <v>158</v>
      </c>
      <c r="AY1653" s="11">
        <v>0</v>
      </c>
      <c r="AZ1653" s="13">
        <v>0</v>
      </c>
      <c r="BA1653" s="13">
        <v>0</v>
      </c>
      <c r="BB1653" s="36" t="s">
        <v>2061</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4"/>
        <v>80003003</v>
      </c>
      <c r="D1654" s="12" t="s">
        <v>2063</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212</v>
      </c>
      <c r="AU1654" s="11">
        <v>0</v>
      </c>
      <c r="AV1654" s="14">
        <v>0</v>
      </c>
      <c r="AW1654" s="14">
        <v>0</v>
      </c>
      <c r="AX1654" s="12" t="s">
        <v>158</v>
      </c>
      <c r="AY1654" s="11">
        <v>0</v>
      </c>
      <c r="AZ1654" s="13">
        <v>0</v>
      </c>
      <c r="BA1654" s="13">
        <v>0</v>
      </c>
      <c r="BB1654" s="36" t="s">
        <v>2061</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4"/>
        <v>80003004</v>
      </c>
      <c r="D1655" s="12" t="s">
        <v>2064</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212</v>
      </c>
      <c r="AU1655" s="11">
        <v>0</v>
      </c>
      <c r="AV1655" s="14">
        <v>0</v>
      </c>
      <c r="AW1655" s="14">
        <v>0</v>
      </c>
      <c r="AX1655" s="12" t="s">
        <v>158</v>
      </c>
      <c r="AY1655" s="11">
        <v>0</v>
      </c>
      <c r="AZ1655" s="13">
        <v>0</v>
      </c>
      <c r="BA1655" s="13">
        <v>0</v>
      </c>
      <c r="BB1655" s="36" t="s">
        <v>2061</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4"/>
        <v>80003005</v>
      </c>
      <c r="D1656" s="12" t="s">
        <v>2065</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165</v>
      </c>
      <c r="AG1656" s="6">
        <v>2</v>
      </c>
      <c r="AH1656" s="6">
        <v>2</v>
      </c>
      <c r="AI1656" s="6">
        <v>0</v>
      </c>
      <c r="AJ1656" s="6">
        <v>1.5</v>
      </c>
      <c r="AK1656" s="11">
        <v>0</v>
      </c>
      <c r="AL1656" s="11">
        <v>0</v>
      </c>
      <c r="AM1656" s="11">
        <v>0</v>
      </c>
      <c r="AN1656" s="11">
        <v>1</v>
      </c>
      <c r="AO1656" s="11">
        <v>3000</v>
      </c>
      <c r="AP1656" s="11">
        <v>0.5</v>
      </c>
      <c r="AQ1656" s="11">
        <v>0</v>
      </c>
      <c r="AR1656" s="6">
        <v>0</v>
      </c>
      <c r="AS1656" s="11" t="s">
        <v>156</v>
      </c>
      <c r="AT1656" s="12" t="s">
        <v>212</v>
      </c>
      <c r="AU1656" s="11">
        <v>0</v>
      </c>
      <c r="AV1656" s="14">
        <v>0</v>
      </c>
      <c r="AW1656" s="14">
        <v>0</v>
      </c>
      <c r="AX1656" s="12" t="s">
        <v>158</v>
      </c>
      <c r="AY1656" s="11">
        <v>0</v>
      </c>
      <c r="AZ1656" s="13">
        <v>0</v>
      </c>
      <c r="BA1656" s="13">
        <v>0</v>
      </c>
      <c r="BB1656" s="36" t="s">
        <v>2061</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4"/>
        <v>80003006</v>
      </c>
      <c r="D1657" s="12" t="s">
        <v>2066</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212</v>
      </c>
      <c r="AU1657" s="11">
        <v>0</v>
      </c>
      <c r="AV1657" s="14">
        <v>0</v>
      </c>
      <c r="AW1657" s="14">
        <v>0</v>
      </c>
      <c r="AX1657" s="12" t="s">
        <v>158</v>
      </c>
      <c r="AY1657" s="11">
        <v>0</v>
      </c>
      <c r="AZ1657" s="13">
        <v>0</v>
      </c>
      <c r="BA1657" s="13">
        <v>0</v>
      </c>
      <c r="BB1657" s="36" t="s">
        <v>2067</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4"/>
        <v>80003007</v>
      </c>
      <c r="D1658" s="12" t="s">
        <v>2068</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0</v>
      </c>
      <c r="AS1658" s="11" t="s">
        <v>156</v>
      </c>
      <c r="AT1658" s="12" t="s">
        <v>212</v>
      </c>
      <c r="AU1658" s="11">
        <v>0</v>
      </c>
      <c r="AV1658" s="14">
        <v>0</v>
      </c>
      <c r="AW1658" s="14">
        <v>0</v>
      </c>
      <c r="AX1658" s="12" t="s">
        <v>158</v>
      </c>
      <c r="AY1658" s="11">
        <v>0</v>
      </c>
      <c r="AZ1658" s="13">
        <v>0</v>
      </c>
      <c r="BA1658" s="13">
        <v>0</v>
      </c>
      <c r="BB1658" s="36" t="s">
        <v>2069</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4"/>
        <v>80003008</v>
      </c>
      <c r="D1659" s="12" t="s">
        <v>2070</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212</v>
      </c>
      <c r="AU1659" s="11">
        <v>0</v>
      </c>
      <c r="AV1659" s="14">
        <v>0</v>
      </c>
      <c r="AW1659" s="14">
        <v>0</v>
      </c>
      <c r="AX1659" s="12" t="s">
        <v>158</v>
      </c>
      <c r="AY1659" s="11">
        <v>0</v>
      </c>
      <c r="AZ1659" s="13">
        <v>0</v>
      </c>
      <c r="BA1659" s="13">
        <v>0</v>
      </c>
      <c r="BB1659" s="36" t="s">
        <v>2071</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4"/>
        <v>80003009</v>
      </c>
      <c r="D1660" s="12" t="s">
        <v>2072</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212</v>
      </c>
      <c r="AU1660" s="11">
        <v>0</v>
      </c>
      <c r="AV1660" s="14">
        <v>0</v>
      </c>
      <c r="AW1660" s="14">
        <v>0</v>
      </c>
      <c r="AX1660" s="12" t="s">
        <v>158</v>
      </c>
      <c r="AY1660" s="11">
        <v>0</v>
      </c>
      <c r="AZ1660" s="13">
        <v>0</v>
      </c>
      <c r="BA1660" s="13">
        <v>0</v>
      </c>
      <c r="BB1660" s="36" t="s">
        <v>2073</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4"/>
        <v>80003010</v>
      </c>
      <c r="D1661" s="12" t="s">
        <v>2074</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6" t="s">
        <v>2075</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3" t="s">
        <v>2076</v>
      </c>
      <c r="E1662" s="11">
        <v>1</v>
      </c>
      <c r="F1662" s="14">
        <v>80004001</v>
      </c>
      <c r="G1662" s="54">
        <v>0</v>
      </c>
      <c r="H1662" s="13">
        <v>0</v>
      </c>
      <c r="I1662" s="14">
        <v>1</v>
      </c>
      <c r="J1662" s="14">
        <v>0</v>
      </c>
      <c r="K1662" s="14">
        <v>0</v>
      </c>
      <c r="L1662" s="54">
        <v>0</v>
      </c>
      <c r="M1662" s="54">
        <v>0</v>
      </c>
      <c r="N1662" s="54">
        <v>2</v>
      </c>
      <c r="O1662" s="54">
        <v>1</v>
      </c>
      <c r="P1662" s="54">
        <v>0.2</v>
      </c>
      <c r="Q1662" s="54">
        <v>0</v>
      </c>
      <c r="R1662" s="6">
        <v>0</v>
      </c>
      <c r="S1662" s="54">
        <v>0</v>
      </c>
      <c r="T1662" s="11">
        <v>1</v>
      </c>
      <c r="U1662" s="54">
        <v>2</v>
      </c>
      <c r="V1662" s="54">
        <v>0</v>
      </c>
      <c r="W1662" s="54">
        <v>0</v>
      </c>
      <c r="X1662" s="54">
        <v>0</v>
      </c>
      <c r="Y1662" s="54">
        <v>0</v>
      </c>
      <c r="Z1662" s="54">
        <v>0</v>
      </c>
      <c r="AA1662" s="54">
        <v>0</v>
      </c>
      <c r="AB1662" s="54">
        <v>0</v>
      </c>
      <c r="AC1662" s="54">
        <v>0</v>
      </c>
      <c r="AD1662" s="54">
        <v>15</v>
      </c>
      <c r="AE1662" s="54">
        <v>1</v>
      </c>
      <c r="AF1662" s="54">
        <v>3</v>
      </c>
      <c r="AG1662" s="6">
        <v>0</v>
      </c>
      <c r="AH1662" s="6">
        <v>0</v>
      </c>
      <c r="AI1662" s="6">
        <v>0</v>
      </c>
      <c r="AJ1662" s="61">
        <v>6</v>
      </c>
      <c r="AK1662" s="54">
        <v>0</v>
      </c>
      <c r="AL1662" s="54">
        <v>0</v>
      </c>
      <c r="AM1662" s="54">
        <v>0</v>
      </c>
      <c r="AN1662" s="54">
        <v>0.5</v>
      </c>
      <c r="AO1662" s="54">
        <v>3000</v>
      </c>
      <c r="AP1662" s="54">
        <v>0.5</v>
      </c>
      <c r="AQ1662" s="54">
        <v>0</v>
      </c>
      <c r="AR1662" s="6">
        <v>0</v>
      </c>
      <c r="AS1662" s="54">
        <v>93000201</v>
      </c>
      <c r="AT1662" s="53" t="s">
        <v>212</v>
      </c>
      <c r="AU1662" s="11">
        <v>0</v>
      </c>
      <c r="AV1662" s="65">
        <v>10000007</v>
      </c>
      <c r="AW1662" s="14">
        <v>23000050</v>
      </c>
      <c r="AX1662" s="53" t="s">
        <v>158</v>
      </c>
      <c r="AY1662" s="54">
        <v>0</v>
      </c>
      <c r="AZ1662" s="72">
        <v>0</v>
      </c>
      <c r="BA1662" s="13">
        <v>0</v>
      </c>
      <c r="BB1662" s="36" t="s">
        <v>2077</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19.5" customHeight="1">
      <c r="C1663" s="14">
        <v>80004002</v>
      </c>
      <c r="D1663" s="12" t="s">
        <v>2078</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390</v>
      </c>
      <c r="AG1663" s="6">
        <v>0</v>
      </c>
      <c r="AH1663" s="6">
        <v>1</v>
      </c>
      <c r="AI1663" s="6">
        <v>0</v>
      </c>
      <c r="AJ1663" s="6">
        <v>3</v>
      </c>
      <c r="AK1663" s="11">
        <v>0</v>
      </c>
      <c r="AL1663" s="11">
        <v>0</v>
      </c>
      <c r="AM1663" s="11">
        <v>0</v>
      </c>
      <c r="AN1663" s="11">
        <v>0.5</v>
      </c>
      <c r="AO1663" s="11">
        <v>5000</v>
      </c>
      <c r="AP1663" s="11">
        <v>0.5</v>
      </c>
      <c r="AQ1663" s="11">
        <v>0</v>
      </c>
      <c r="AR1663" s="6">
        <v>0</v>
      </c>
      <c r="AS1663" s="11" t="s">
        <v>424</v>
      </c>
      <c r="AT1663" s="15" t="s">
        <v>195</v>
      </c>
      <c r="AU1663" s="11">
        <v>0</v>
      </c>
      <c r="AV1663" s="14">
        <v>10000007</v>
      </c>
      <c r="AW1663" s="14">
        <v>70403003</v>
      </c>
      <c r="AX1663" s="12" t="s">
        <v>158</v>
      </c>
      <c r="AY1663" s="11">
        <v>0</v>
      </c>
      <c r="AZ1663" s="13">
        <v>0</v>
      </c>
      <c r="BA1663" s="13">
        <v>0</v>
      </c>
      <c r="BB1663" s="36" t="s">
        <v>2079</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2080</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165</v>
      </c>
      <c r="AG1664" s="6">
        <v>0</v>
      </c>
      <c r="AH1664" s="6">
        <v>0</v>
      </c>
      <c r="AI1664" s="6">
        <v>0</v>
      </c>
      <c r="AJ1664" s="6">
        <v>1.5</v>
      </c>
      <c r="AK1664" s="11">
        <v>0</v>
      </c>
      <c r="AL1664" s="11">
        <v>0</v>
      </c>
      <c r="AM1664" s="11">
        <v>0</v>
      </c>
      <c r="AN1664" s="11">
        <v>0.5</v>
      </c>
      <c r="AO1664" s="11">
        <v>3000</v>
      </c>
      <c r="AP1664" s="11">
        <v>0.5</v>
      </c>
      <c r="AQ1664" s="11">
        <v>0</v>
      </c>
      <c r="AR1664" s="6">
        <v>0</v>
      </c>
      <c r="AS1664" s="11" t="s">
        <v>705</v>
      </c>
      <c r="AT1664" s="12" t="s">
        <v>212</v>
      </c>
      <c r="AU1664" s="11">
        <v>0</v>
      </c>
      <c r="AV1664" s="14">
        <v>10000007</v>
      </c>
      <c r="AW1664" s="14">
        <v>23000070</v>
      </c>
      <c r="AX1664" s="12" t="s">
        <v>158</v>
      </c>
      <c r="AY1664" s="11">
        <v>0</v>
      </c>
      <c r="AZ1664" s="13">
        <v>0</v>
      </c>
      <c r="BA1664" s="13">
        <v>0</v>
      </c>
      <c r="BB1664" s="36" t="s">
        <v>2081</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2082</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189" t="s">
        <v>2083</v>
      </c>
      <c r="AT1665" s="15" t="s">
        <v>157</v>
      </c>
      <c r="AU1665" s="14" t="s">
        <v>347</v>
      </c>
      <c r="AV1665" s="14">
        <v>10000007</v>
      </c>
      <c r="AW1665" s="14">
        <v>70403003</v>
      </c>
      <c r="AX1665" s="12" t="s">
        <v>729</v>
      </c>
      <c r="AY1665" s="15">
        <v>0</v>
      </c>
      <c r="AZ1665" s="13">
        <v>0</v>
      </c>
      <c r="BA1665" s="13">
        <v>0</v>
      </c>
      <c r="BB1665" s="107" t="s">
        <v>2084</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1902</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734</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157</v>
      </c>
      <c r="AU1666" s="14" t="s">
        <v>354</v>
      </c>
      <c r="AV1666" s="14">
        <v>10001007</v>
      </c>
      <c r="AW1666" s="14">
        <v>21010030</v>
      </c>
      <c r="AX1666" s="15" t="s">
        <v>158</v>
      </c>
      <c r="AY1666" s="15">
        <v>0</v>
      </c>
      <c r="AZ1666" s="13">
        <v>0</v>
      </c>
      <c r="BA1666" s="13">
        <v>0</v>
      </c>
      <c r="BB1666" s="107" t="s">
        <v>2085</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2086</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157</v>
      </c>
      <c r="AU1667" s="14" t="s">
        <v>347</v>
      </c>
      <c r="AV1667" s="14">
        <v>10000009</v>
      </c>
      <c r="AW1667" s="14">
        <v>21030010</v>
      </c>
      <c r="AX1667" s="12" t="s">
        <v>729</v>
      </c>
      <c r="AY1667" s="15">
        <v>0</v>
      </c>
      <c r="AZ1667" s="13">
        <v>0</v>
      </c>
      <c r="BA1667" s="13">
        <v>0</v>
      </c>
      <c r="BB1667" s="107" t="s">
        <v>2087</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2088</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157</v>
      </c>
      <c r="AU1668" s="14" t="s">
        <v>347</v>
      </c>
      <c r="AV1668" s="14">
        <v>10000015</v>
      </c>
      <c r="AW1668" s="14">
        <v>21000030</v>
      </c>
      <c r="AX1668" s="12" t="s">
        <v>729</v>
      </c>
      <c r="AY1668" s="15">
        <v>0</v>
      </c>
      <c r="AZ1668" s="13">
        <v>0</v>
      </c>
      <c r="BA1668" s="13">
        <v>0</v>
      </c>
      <c r="BB1668" s="107" t="s">
        <v>2089</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81" t="s">
        <v>2090</v>
      </c>
      <c r="E1669" s="65">
        <v>1</v>
      </c>
      <c r="F1669" s="65">
        <v>63021201</v>
      </c>
      <c r="G1669" s="65">
        <v>0</v>
      </c>
      <c r="H1669" s="72">
        <v>0</v>
      </c>
      <c r="I1669" s="54">
        <v>1</v>
      </c>
      <c r="J1669" s="54">
        <v>0</v>
      </c>
      <c r="K1669" s="65">
        <v>0</v>
      </c>
      <c r="L1669" s="65">
        <v>0</v>
      </c>
      <c r="M1669" s="65">
        <v>0</v>
      </c>
      <c r="N1669" s="65">
        <v>1</v>
      </c>
      <c r="O1669" s="65">
        <v>0</v>
      </c>
      <c r="P1669" s="65">
        <v>0</v>
      </c>
      <c r="Q1669" s="65">
        <v>0</v>
      </c>
      <c r="R1669" s="61">
        <v>0</v>
      </c>
      <c r="S1669" s="72">
        <v>0</v>
      </c>
      <c r="T1669" s="54">
        <v>1</v>
      </c>
      <c r="U1669" s="65">
        <v>2</v>
      </c>
      <c r="V1669" s="65">
        <v>0</v>
      </c>
      <c r="W1669" s="14">
        <v>0</v>
      </c>
      <c r="X1669" s="14">
        <v>0</v>
      </c>
      <c r="Y1669" s="65">
        <v>1</v>
      </c>
      <c r="Z1669" s="65">
        <v>0</v>
      </c>
      <c r="AA1669" s="65">
        <v>0</v>
      </c>
      <c r="AB1669" s="65">
        <v>0</v>
      </c>
      <c r="AC1669" s="65">
        <v>0</v>
      </c>
      <c r="AD1669" s="65">
        <v>9</v>
      </c>
      <c r="AE1669" s="65">
        <v>1</v>
      </c>
      <c r="AF1669" s="65">
        <v>4</v>
      </c>
      <c r="AG1669" s="61">
        <v>2</v>
      </c>
      <c r="AH1669" s="61">
        <v>1</v>
      </c>
      <c r="AI1669" s="61">
        <v>0</v>
      </c>
      <c r="AJ1669" s="61">
        <v>8</v>
      </c>
      <c r="AK1669" s="65">
        <v>0</v>
      </c>
      <c r="AL1669" s="65">
        <v>0</v>
      </c>
      <c r="AM1669" s="65">
        <v>0</v>
      </c>
      <c r="AN1669" s="65">
        <v>0</v>
      </c>
      <c r="AO1669" s="65">
        <v>360000</v>
      </c>
      <c r="AP1669" s="65">
        <v>0</v>
      </c>
      <c r="AQ1669" s="65">
        <v>0</v>
      </c>
      <c r="AR1669" s="61">
        <v>0</v>
      </c>
      <c r="AS1669" s="65">
        <v>0</v>
      </c>
      <c r="AT1669" s="15" t="s">
        <v>157</v>
      </c>
      <c r="AU1669" s="65" t="s">
        <v>836</v>
      </c>
      <c r="AV1669" s="65">
        <v>10002001</v>
      </c>
      <c r="AW1669" s="65">
        <v>21201020</v>
      </c>
      <c r="AX1669" s="81" t="s">
        <v>798</v>
      </c>
      <c r="AY1669" s="81" t="s">
        <v>2309</v>
      </c>
      <c r="AZ1669" s="72">
        <v>0</v>
      </c>
      <c r="BA1669" s="72">
        <v>0</v>
      </c>
      <c r="BB1669" s="83" t="s">
        <v>2091</v>
      </c>
      <c r="BC1669" s="65">
        <v>0</v>
      </c>
      <c r="BD1669" s="54">
        <v>0</v>
      </c>
      <c r="BE1669" s="65">
        <v>0</v>
      </c>
      <c r="BF1669" s="65">
        <v>0</v>
      </c>
      <c r="BG1669" s="65">
        <v>0</v>
      </c>
      <c r="BH1669" s="65">
        <v>0</v>
      </c>
      <c r="BI1669" s="84">
        <v>0</v>
      </c>
      <c r="BJ1669" s="61">
        <v>0</v>
      </c>
      <c r="BK1669" s="61">
        <v>0</v>
      </c>
      <c r="BL1669" s="61">
        <v>0</v>
      </c>
      <c r="BM1669" s="61">
        <v>0</v>
      </c>
      <c r="BN1669" s="61">
        <v>0</v>
      </c>
      <c r="BO1669" s="61">
        <v>0</v>
      </c>
    </row>
    <row r="1670" spans="3:67" ht="19.5" customHeight="1">
      <c r="C1670" s="14">
        <v>81000151</v>
      </c>
      <c r="D1670" s="81" t="s">
        <v>2092</v>
      </c>
      <c r="E1670" s="54">
        <v>1</v>
      </c>
      <c r="F1670" s="65">
        <v>62011101</v>
      </c>
      <c r="G1670" s="54">
        <v>0</v>
      </c>
      <c r="H1670" s="72">
        <v>0</v>
      </c>
      <c r="I1670" s="54">
        <v>1</v>
      </c>
      <c r="J1670" s="54">
        <v>0</v>
      </c>
      <c r="K1670" s="54">
        <v>0</v>
      </c>
      <c r="L1670" s="65">
        <v>0</v>
      </c>
      <c r="M1670" s="65">
        <v>0</v>
      </c>
      <c r="N1670" s="65">
        <v>2</v>
      </c>
      <c r="O1670" s="65">
        <v>10</v>
      </c>
      <c r="P1670" s="65">
        <v>0.8</v>
      </c>
      <c r="Q1670" s="65">
        <v>0</v>
      </c>
      <c r="R1670" s="61">
        <v>0</v>
      </c>
      <c r="S1670" s="72">
        <v>0</v>
      </c>
      <c r="T1670" s="54">
        <v>1</v>
      </c>
      <c r="U1670" s="65">
        <v>2</v>
      </c>
      <c r="V1670" s="65">
        <v>0</v>
      </c>
      <c r="W1670" s="14">
        <v>0</v>
      </c>
      <c r="X1670" s="14">
        <v>0</v>
      </c>
      <c r="Y1670" s="65">
        <v>1</v>
      </c>
      <c r="Z1670" s="65">
        <v>0</v>
      </c>
      <c r="AA1670" s="65">
        <v>0</v>
      </c>
      <c r="AB1670" s="65">
        <v>0</v>
      </c>
      <c r="AC1670" s="65">
        <v>0</v>
      </c>
      <c r="AD1670" s="65">
        <v>9</v>
      </c>
      <c r="AE1670" s="65">
        <v>1</v>
      </c>
      <c r="AF1670" s="65">
        <v>4</v>
      </c>
      <c r="AG1670" s="61">
        <v>2</v>
      </c>
      <c r="AH1670" s="61">
        <v>1</v>
      </c>
      <c r="AI1670" s="61">
        <v>1</v>
      </c>
      <c r="AJ1670" s="61">
        <v>2</v>
      </c>
      <c r="AK1670" s="65">
        <v>0</v>
      </c>
      <c r="AL1670" s="65">
        <v>0</v>
      </c>
      <c r="AM1670" s="65">
        <v>0</v>
      </c>
      <c r="AN1670" s="65">
        <v>0</v>
      </c>
      <c r="AO1670" s="65">
        <v>3000</v>
      </c>
      <c r="AP1670" s="65">
        <v>0</v>
      </c>
      <c r="AQ1670" s="65">
        <v>0</v>
      </c>
      <c r="AR1670" s="61">
        <v>0</v>
      </c>
      <c r="AS1670" s="65">
        <v>81000120</v>
      </c>
      <c r="AT1670" s="15" t="s">
        <v>157</v>
      </c>
      <c r="AU1670" s="65" t="s">
        <v>786</v>
      </c>
      <c r="AV1670" s="65">
        <v>10002001</v>
      </c>
      <c r="AW1670" s="65">
        <v>21201020</v>
      </c>
      <c r="AX1670" s="81" t="s">
        <v>158</v>
      </c>
      <c r="AY1670" s="81">
        <v>0</v>
      </c>
      <c r="AZ1670" s="72">
        <v>0</v>
      </c>
      <c r="BA1670" s="72">
        <v>0</v>
      </c>
      <c r="BB1670" s="129" t="s">
        <v>2093</v>
      </c>
      <c r="BC1670" s="65">
        <v>0</v>
      </c>
      <c r="BD1670" s="54">
        <v>0</v>
      </c>
      <c r="BE1670" s="65">
        <v>0</v>
      </c>
      <c r="BF1670" s="65">
        <v>0</v>
      </c>
      <c r="BG1670" s="65">
        <v>0</v>
      </c>
      <c r="BH1670" s="65">
        <v>0</v>
      </c>
      <c r="BI1670" s="84">
        <v>0</v>
      </c>
      <c r="BJ1670" s="61">
        <v>0</v>
      </c>
      <c r="BK1670" s="61">
        <v>0</v>
      </c>
      <c r="BL1670" s="61">
        <v>0</v>
      </c>
      <c r="BM1670" s="61">
        <v>0</v>
      </c>
      <c r="BN1670" s="61">
        <v>0</v>
      </c>
      <c r="BO1670" s="61">
        <v>0</v>
      </c>
    </row>
    <row r="1671" spans="3:67" ht="19.5" customHeight="1">
      <c r="C1671" s="14">
        <v>81000160</v>
      </c>
      <c r="D1671" s="12" t="s">
        <v>2094</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189" t="s">
        <v>2083</v>
      </c>
      <c r="AT1671" s="15" t="s">
        <v>157</v>
      </c>
      <c r="AU1671" s="11" t="s">
        <v>347</v>
      </c>
      <c r="AV1671" s="14">
        <v>10000007</v>
      </c>
      <c r="AW1671" s="14">
        <v>21101050</v>
      </c>
      <c r="AX1671" s="12" t="s">
        <v>2095</v>
      </c>
      <c r="AY1671" s="11">
        <v>0</v>
      </c>
      <c r="AZ1671" s="13">
        <v>0</v>
      </c>
      <c r="BA1671" s="13">
        <v>0</v>
      </c>
      <c r="BB1671" s="107" t="s">
        <v>2096</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2097</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156</v>
      </c>
      <c r="AT1672" s="15" t="s">
        <v>157</v>
      </c>
      <c r="AU1672" s="11" t="s">
        <v>167</v>
      </c>
      <c r="AV1672" s="14">
        <v>10000015</v>
      </c>
      <c r="AW1672" s="14">
        <v>21000030</v>
      </c>
      <c r="AX1672" s="12" t="s">
        <v>690</v>
      </c>
      <c r="AY1672" s="11">
        <v>0</v>
      </c>
      <c r="AZ1672" s="13">
        <v>0</v>
      </c>
      <c r="BA1672" s="13">
        <v>0</v>
      </c>
      <c r="BB1672" s="94" t="s">
        <v>2098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2099</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156</v>
      </c>
      <c r="AT1673" s="7" t="s">
        <v>157</v>
      </c>
      <c r="AU1673" s="6" t="s">
        <v>899</v>
      </c>
      <c r="AV1673" s="6">
        <v>0</v>
      </c>
      <c r="AW1673" s="6">
        <v>0</v>
      </c>
      <c r="AX1673" s="7" t="s">
        <v>158</v>
      </c>
      <c r="AY1673" s="7" t="s">
        <v>156</v>
      </c>
      <c r="AZ1673" s="6">
        <v>0</v>
      </c>
      <c r="BA1673" s="6">
        <v>0</v>
      </c>
      <c r="BB1673" s="33" t="s">
        <v>2100</v>
      </c>
      <c r="BC1673" s="6">
        <v>0</v>
      </c>
      <c r="BD1673" s="6">
        <v>0</v>
      </c>
      <c r="BE1673" s="6">
        <v>0</v>
      </c>
      <c r="BF1673" s="6">
        <v>0</v>
      </c>
      <c r="BG1673" s="6">
        <v>0</v>
      </c>
      <c r="BH1673" s="6">
        <v>0</v>
      </c>
      <c r="BI1673" s="109">
        <v>0</v>
      </c>
      <c r="BJ1673" s="6">
        <v>1</v>
      </c>
      <c r="BK1673" s="6">
        <v>0</v>
      </c>
      <c r="BL1673" s="6">
        <v>0</v>
      </c>
      <c r="BM1673" s="6">
        <v>0</v>
      </c>
      <c r="BN1673" s="6">
        <v>0</v>
      </c>
      <c r="BO1673" s="6">
        <v>0</v>
      </c>
    </row>
    <row r="1674" spans="3:67" ht="20.100000000000001" customHeight="1">
      <c r="C1674" s="14">
        <v>81000320</v>
      </c>
      <c r="D1674" s="12" t="s">
        <v>2101</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156</v>
      </c>
      <c r="AT1674" s="7" t="s">
        <v>157</v>
      </c>
      <c r="AU1674" s="6" t="s">
        <v>899</v>
      </c>
      <c r="AV1674" s="6">
        <v>0</v>
      </c>
      <c r="AW1674" s="6">
        <v>0</v>
      </c>
      <c r="AX1674" s="7" t="s">
        <v>158</v>
      </c>
      <c r="AY1674" s="7" t="s">
        <v>156</v>
      </c>
      <c r="AZ1674" s="6">
        <v>0</v>
      </c>
      <c r="BA1674" s="6">
        <v>0</v>
      </c>
      <c r="BB1674" s="33" t="s">
        <v>2102</v>
      </c>
      <c r="BC1674" s="6">
        <v>0</v>
      </c>
      <c r="BD1674" s="6">
        <v>0</v>
      </c>
      <c r="BE1674" s="6">
        <v>0</v>
      </c>
      <c r="BF1674" s="6">
        <v>0</v>
      </c>
      <c r="BG1674" s="6">
        <v>0</v>
      </c>
      <c r="BH1674" s="6">
        <v>0</v>
      </c>
      <c r="BI1674" s="109">
        <v>0</v>
      </c>
      <c r="BJ1674" s="6">
        <v>1</v>
      </c>
      <c r="BK1674" s="6">
        <v>0</v>
      </c>
      <c r="BL1674" s="6">
        <v>0</v>
      </c>
      <c r="BM1674" s="6">
        <v>0</v>
      </c>
      <c r="BN1674" s="6">
        <v>0</v>
      </c>
      <c r="BO1674" s="6">
        <v>0</v>
      </c>
    </row>
    <row r="1675" spans="3:67" ht="19.5" customHeight="1">
      <c r="C1675" s="14">
        <v>81000330</v>
      </c>
      <c r="D1675" s="12" t="s">
        <v>2103</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157</v>
      </c>
      <c r="AU1675" s="14" t="s">
        <v>788</v>
      </c>
      <c r="AV1675" s="14">
        <v>10003002</v>
      </c>
      <c r="AW1675" s="14">
        <v>21100020</v>
      </c>
      <c r="AX1675" s="12" t="s">
        <v>729</v>
      </c>
      <c r="AY1675" s="15">
        <v>0</v>
      </c>
      <c r="AZ1675" s="13">
        <v>0</v>
      </c>
      <c r="BA1675" s="13">
        <v>0</v>
      </c>
      <c r="BB1675" s="107" t="s">
        <v>2104</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2082</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157</v>
      </c>
      <c r="AU1676" s="14" t="s">
        <v>347</v>
      </c>
      <c r="AV1676" s="14">
        <v>10000007</v>
      </c>
      <c r="AW1676" s="14">
        <v>70204001</v>
      </c>
      <c r="AX1676" s="81" t="s">
        <v>158</v>
      </c>
      <c r="AY1676" s="15">
        <v>0</v>
      </c>
      <c r="AZ1676" s="13">
        <v>0</v>
      </c>
      <c r="BA1676" s="13">
        <v>0</v>
      </c>
      <c r="BB1676" s="107" t="s">
        <v>2105</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2106</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157</v>
      </c>
      <c r="AU1677" s="11" t="s">
        <v>347</v>
      </c>
      <c r="AV1677" s="14">
        <v>10000007</v>
      </c>
      <c r="AW1677" s="14">
        <v>21101050</v>
      </c>
      <c r="AX1677" s="12" t="s">
        <v>2095</v>
      </c>
      <c r="AY1677" s="11">
        <v>0</v>
      </c>
      <c r="AZ1677" s="13">
        <v>0</v>
      </c>
      <c r="BA1677" s="13">
        <v>0</v>
      </c>
      <c r="BB1677" s="107" t="s">
        <v>2107</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10" t="s">
        <v>2108</v>
      </c>
      <c r="E1678" s="111">
        <v>1</v>
      </c>
      <c r="F1678" s="6">
        <v>68000006</v>
      </c>
      <c r="G1678" s="11">
        <v>0</v>
      </c>
      <c r="H1678" s="113">
        <v>0</v>
      </c>
      <c r="I1678" s="111">
        <v>1</v>
      </c>
      <c r="J1678" s="111">
        <v>0</v>
      </c>
      <c r="K1678" s="111">
        <v>0</v>
      </c>
      <c r="L1678" s="115">
        <v>0</v>
      </c>
      <c r="M1678" s="115">
        <v>0</v>
      </c>
      <c r="N1678" s="115">
        <v>1</v>
      </c>
      <c r="O1678" s="115">
        <v>0</v>
      </c>
      <c r="P1678" s="115">
        <v>0</v>
      </c>
      <c r="Q1678" s="115">
        <v>0</v>
      </c>
      <c r="R1678" s="117">
        <v>0</v>
      </c>
      <c r="S1678" s="113">
        <v>0</v>
      </c>
      <c r="T1678" s="111">
        <v>1</v>
      </c>
      <c r="U1678" s="115">
        <v>2</v>
      </c>
      <c r="V1678" s="115">
        <v>0</v>
      </c>
      <c r="W1678" s="115">
        <v>0</v>
      </c>
      <c r="X1678" s="111">
        <v>0</v>
      </c>
      <c r="Y1678" s="115">
        <v>1</v>
      </c>
      <c r="Z1678" s="115">
        <v>0</v>
      </c>
      <c r="AA1678" s="115">
        <v>0</v>
      </c>
      <c r="AB1678" s="115">
        <v>0</v>
      </c>
      <c r="AC1678" s="115">
        <v>0</v>
      </c>
      <c r="AD1678" s="115">
        <v>1</v>
      </c>
      <c r="AE1678" s="115">
        <v>1</v>
      </c>
      <c r="AF1678" s="115">
        <v>4</v>
      </c>
      <c r="AG1678" s="117">
        <v>2</v>
      </c>
      <c r="AH1678" s="117">
        <v>1</v>
      </c>
      <c r="AI1678" s="117">
        <v>0</v>
      </c>
      <c r="AJ1678" s="117">
        <v>7</v>
      </c>
      <c r="AK1678" s="115">
        <v>0</v>
      </c>
      <c r="AL1678" s="115">
        <v>0</v>
      </c>
      <c r="AM1678" s="115">
        <v>0</v>
      </c>
      <c r="AN1678" s="115">
        <v>0</v>
      </c>
      <c r="AO1678" s="115">
        <v>2000</v>
      </c>
      <c r="AP1678" s="115">
        <v>0</v>
      </c>
      <c r="AQ1678" s="115">
        <v>0</v>
      </c>
      <c r="AR1678" s="117">
        <v>0</v>
      </c>
      <c r="AS1678" s="115"/>
      <c r="AT1678" s="15" t="s">
        <v>157</v>
      </c>
      <c r="AU1678" s="115" t="s">
        <v>728</v>
      </c>
      <c r="AV1678" s="115">
        <v>10000006</v>
      </c>
      <c r="AW1678" s="115">
        <v>21101022</v>
      </c>
      <c r="AX1678" s="119" t="s">
        <v>2109</v>
      </c>
      <c r="AY1678" s="110">
        <v>0</v>
      </c>
      <c r="AZ1678" s="113">
        <v>0</v>
      </c>
      <c r="BA1678" s="113">
        <v>0</v>
      </c>
      <c r="BB1678" s="120" t="str">
        <f>"立即将附近玩家全部拉到当前位置"</f>
        <v>立即将附近玩家全部拉到当前位置</v>
      </c>
      <c r="BC1678" s="115">
        <v>0</v>
      </c>
      <c r="BD1678" s="111">
        <v>0</v>
      </c>
      <c r="BE1678" s="115">
        <v>0</v>
      </c>
      <c r="BF1678" s="115">
        <v>0</v>
      </c>
      <c r="BG1678" s="115">
        <v>0</v>
      </c>
      <c r="BH1678" s="115">
        <v>0</v>
      </c>
      <c r="BI1678" s="121">
        <v>0</v>
      </c>
      <c r="BJ1678" s="117">
        <v>0</v>
      </c>
      <c r="BK1678" s="117">
        <v>0</v>
      </c>
      <c r="BL1678" s="117">
        <v>0</v>
      </c>
      <c r="BM1678" s="117">
        <v>0</v>
      </c>
      <c r="BN1678" s="117">
        <v>0</v>
      </c>
      <c r="BO1678" s="117">
        <v>0</v>
      </c>
    </row>
    <row r="1679" spans="3:67" ht="19.5" customHeight="1">
      <c r="C1679" s="14">
        <v>81000370</v>
      </c>
      <c r="D1679" s="15" t="s">
        <v>2110</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184">
        <v>81000370</v>
      </c>
      <c r="AT1679" s="15" t="s">
        <v>157</v>
      </c>
      <c r="AU1679" s="14" t="s">
        <v>347</v>
      </c>
      <c r="AV1679" s="14">
        <v>10003002</v>
      </c>
      <c r="AW1679" s="14">
        <v>21100060</v>
      </c>
      <c r="AX1679" s="15" t="s">
        <v>158</v>
      </c>
      <c r="AY1679" s="15">
        <v>0</v>
      </c>
      <c r="AZ1679" s="13">
        <v>0</v>
      </c>
      <c r="BA1679" s="13">
        <v>0</v>
      </c>
      <c r="BB1679" s="107" t="s">
        <v>2111</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2112</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165</v>
      </c>
      <c r="AG1680" s="6">
        <v>0</v>
      </c>
      <c r="AH1680" s="6">
        <v>0</v>
      </c>
      <c r="AI1680" s="6">
        <v>0</v>
      </c>
      <c r="AJ1680" s="6">
        <v>1.5</v>
      </c>
      <c r="AK1680" s="11">
        <v>0</v>
      </c>
      <c r="AL1680" s="11">
        <v>0</v>
      </c>
      <c r="AM1680" s="11">
        <v>0</v>
      </c>
      <c r="AN1680" s="11">
        <v>1</v>
      </c>
      <c r="AO1680" s="11">
        <v>3000</v>
      </c>
      <c r="AP1680" s="11">
        <v>0.5</v>
      </c>
      <c r="AQ1680" s="11">
        <v>0</v>
      </c>
      <c r="AR1680" s="6">
        <v>93000201</v>
      </c>
      <c r="AS1680" s="11" t="s">
        <v>156</v>
      </c>
      <c r="AT1680" s="12" t="s">
        <v>157</v>
      </c>
      <c r="AU1680" s="11">
        <v>0</v>
      </c>
      <c r="AV1680" s="14">
        <v>0</v>
      </c>
      <c r="AW1680" s="14">
        <v>0</v>
      </c>
      <c r="AX1680" s="12" t="s">
        <v>2113</v>
      </c>
      <c r="AY1680" s="11">
        <v>0</v>
      </c>
      <c r="AZ1680" s="13">
        <v>0</v>
      </c>
      <c r="BA1680" s="13">
        <v>1</v>
      </c>
      <c r="BB1680" s="36" t="s">
        <v>2114</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2115</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165</v>
      </c>
      <c r="AG1681" s="6">
        <v>1</v>
      </c>
      <c r="AH1681" s="6">
        <v>0</v>
      </c>
      <c r="AI1681" s="6">
        <v>0</v>
      </c>
      <c r="AJ1681" s="6">
        <v>1.5</v>
      </c>
      <c r="AK1681" s="11">
        <v>0</v>
      </c>
      <c r="AL1681" s="11">
        <v>0</v>
      </c>
      <c r="AM1681" s="11">
        <v>0</v>
      </c>
      <c r="AN1681" s="11">
        <v>1</v>
      </c>
      <c r="AO1681" s="11">
        <v>3000</v>
      </c>
      <c r="AP1681" s="11">
        <v>0.5</v>
      </c>
      <c r="AQ1681" s="11">
        <v>0</v>
      </c>
      <c r="AR1681" s="6">
        <v>0</v>
      </c>
      <c r="AS1681" s="11" t="s">
        <v>2116</v>
      </c>
      <c r="AT1681" s="12" t="s">
        <v>212</v>
      </c>
      <c r="AU1681" s="11">
        <v>0</v>
      </c>
      <c r="AV1681" s="14">
        <v>0</v>
      </c>
      <c r="AW1681" s="14">
        <v>0</v>
      </c>
      <c r="AX1681" s="12" t="s">
        <v>158</v>
      </c>
      <c r="AY1681" s="11">
        <v>0</v>
      </c>
      <c r="AZ1681" s="13">
        <v>0</v>
      </c>
      <c r="BA1681" s="13">
        <v>1</v>
      </c>
      <c r="BB1681" s="36" t="s">
        <v>2117</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3" t="s">
        <v>2118</v>
      </c>
      <c r="E1682" s="11">
        <v>1</v>
      </c>
      <c r="F1682" s="11">
        <v>90002001</v>
      </c>
      <c r="G1682" s="54">
        <v>0</v>
      </c>
      <c r="H1682" s="13">
        <v>0</v>
      </c>
      <c r="I1682" s="14">
        <v>1</v>
      </c>
      <c r="J1682" s="14">
        <v>0</v>
      </c>
      <c r="K1682" s="14">
        <v>0</v>
      </c>
      <c r="L1682" s="54">
        <v>0</v>
      </c>
      <c r="M1682" s="54">
        <v>0</v>
      </c>
      <c r="N1682" s="54">
        <v>1</v>
      </c>
      <c r="O1682" s="11">
        <v>1</v>
      </c>
      <c r="P1682" s="11">
        <v>0.1</v>
      </c>
      <c r="Q1682" s="54">
        <v>0</v>
      </c>
      <c r="R1682" s="6">
        <v>0</v>
      </c>
      <c r="S1682" s="54">
        <v>0</v>
      </c>
      <c r="T1682" s="11">
        <v>1</v>
      </c>
      <c r="U1682" s="54">
        <v>2</v>
      </c>
      <c r="V1682" s="54">
        <v>0</v>
      </c>
      <c r="W1682" s="54">
        <v>1.5</v>
      </c>
      <c r="X1682" s="11">
        <v>0</v>
      </c>
      <c r="Y1682" s="54">
        <v>0</v>
      </c>
      <c r="Z1682" s="54">
        <v>0</v>
      </c>
      <c r="AA1682" s="54">
        <v>0</v>
      </c>
      <c r="AB1682" s="54">
        <v>0</v>
      </c>
      <c r="AC1682" s="54">
        <v>0</v>
      </c>
      <c r="AD1682" s="54">
        <v>10</v>
      </c>
      <c r="AE1682" s="54">
        <v>2</v>
      </c>
      <c r="AF1682" s="54" t="s">
        <v>921</v>
      </c>
      <c r="AG1682" s="61">
        <v>0</v>
      </c>
      <c r="AH1682" s="6">
        <v>0</v>
      </c>
      <c r="AI1682" s="6">
        <v>0</v>
      </c>
      <c r="AJ1682" s="61">
        <v>1.5</v>
      </c>
      <c r="AK1682" s="54">
        <v>0</v>
      </c>
      <c r="AL1682" s="54">
        <v>0</v>
      </c>
      <c r="AM1682" s="54">
        <v>0</v>
      </c>
      <c r="AN1682" s="54">
        <v>2</v>
      </c>
      <c r="AO1682" s="54">
        <v>3000</v>
      </c>
      <c r="AP1682" s="54">
        <v>0.5</v>
      </c>
      <c r="AQ1682" s="54">
        <v>0</v>
      </c>
      <c r="AR1682" s="6">
        <v>0</v>
      </c>
      <c r="AS1682" s="54" t="s">
        <v>156</v>
      </c>
      <c r="AT1682" s="53" t="s">
        <v>212</v>
      </c>
      <c r="AU1682" s="11">
        <v>0</v>
      </c>
      <c r="AV1682" s="65">
        <v>10000007</v>
      </c>
      <c r="AW1682" s="14">
        <v>23000010</v>
      </c>
      <c r="AX1682" s="53" t="s">
        <v>158</v>
      </c>
      <c r="AY1682" s="54">
        <v>0</v>
      </c>
      <c r="AZ1682" s="72">
        <v>0</v>
      </c>
      <c r="BA1682" s="13">
        <v>1</v>
      </c>
      <c r="BB1682" s="73" t="s">
        <v>2119</v>
      </c>
      <c r="BC1682" s="54">
        <v>0</v>
      </c>
      <c r="BD1682" s="11">
        <v>0</v>
      </c>
      <c r="BE1682" s="54">
        <v>0</v>
      </c>
      <c r="BF1682" s="54">
        <v>0</v>
      </c>
      <c r="BG1682" s="54">
        <v>0</v>
      </c>
      <c r="BH1682" s="54">
        <v>0</v>
      </c>
      <c r="BI1682" s="11">
        <v>0</v>
      </c>
      <c r="BJ1682" s="6">
        <v>0</v>
      </c>
      <c r="BK1682" s="6">
        <v>0</v>
      </c>
      <c r="BL1682" s="6">
        <v>0</v>
      </c>
      <c r="BM1682" s="6">
        <v>0</v>
      </c>
      <c r="BN1682" s="6">
        <v>0</v>
      </c>
      <c r="BO1682" s="6">
        <v>0</v>
      </c>
    </row>
    <row r="1683" spans="3:67" ht="20.100000000000001" customHeight="1">
      <c r="C1683" s="14">
        <v>67000265</v>
      </c>
      <c r="D1683" s="12" t="s">
        <v>2120</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165</v>
      </c>
      <c r="AG1683" s="6">
        <v>0</v>
      </c>
      <c r="AH1683" s="6">
        <v>0</v>
      </c>
      <c r="AI1683" s="6">
        <v>0</v>
      </c>
      <c r="AJ1683" s="6">
        <v>1.5</v>
      </c>
      <c r="AK1683" s="11">
        <v>0</v>
      </c>
      <c r="AL1683" s="11">
        <v>0</v>
      </c>
      <c r="AM1683" s="11">
        <v>0</v>
      </c>
      <c r="AN1683" s="11">
        <v>1</v>
      </c>
      <c r="AO1683" s="11">
        <v>3000</v>
      </c>
      <c r="AP1683" s="11">
        <v>0.5</v>
      </c>
      <c r="AQ1683" s="11">
        <v>0</v>
      </c>
      <c r="AR1683" s="6">
        <v>93000203</v>
      </c>
      <c r="AS1683" s="11" t="s">
        <v>156</v>
      </c>
      <c r="AT1683" s="12" t="s">
        <v>157</v>
      </c>
      <c r="AU1683" s="11">
        <v>0</v>
      </c>
      <c r="AV1683" s="14">
        <v>0</v>
      </c>
      <c r="AW1683" s="14">
        <v>0</v>
      </c>
      <c r="AX1683" s="12" t="s">
        <v>2113</v>
      </c>
      <c r="AY1683" s="11">
        <v>0</v>
      </c>
      <c r="AZ1683" s="13">
        <v>0</v>
      </c>
      <c r="BA1683" s="13">
        <v>1</v>
      </c>
      <c r="BB1683" s="36" t="s">
        <v>2121</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2122</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165</v>
      </c>
      <c r="AG1684" s="6">
        <v>7</v>
      </c>
      <c r="AH1684" s="6">
        <v>0</v>
      </c>
      <c r="AI1684" s="6">
        <v>0</v>
      </c>
      <c r="AJ1684" s="6">
        <v>1.5</v>
      </c>
      <c r="AK1684" s="11">
        <v>0</v>
      </c>
      <c r="AL1684" s="11">
        <v>0</v>
      </c>
      <c r="AM1684" s="11">
        <v>0</v>
      </c>
      <c r="AN1684" s="11">
        <v>1</v>
      </c>
      <c r="AO1684" s="11">
        <v>3000</v>
      </c>
      <c r="AP1684" s="11">
        <v>0.5</v>
      </c>
      <c r="AQ1684" s="11">
        <v>0</v>
      </c>
      <c r="AR1684" s="6">
        <v>0</v>
      </c>
      <c r="AS1684" s="11" t="s">
        <v>735</v>
      </c>
      <c r="AT1684" s="12" t="s">
        <v>212</v>
      </c>
      <c r="AU1684" s="11">
        <v>0</v>
      </c>
      <c r="AV1684" s="14">
        <v>0</v>
      </c>
      <c r="AW1684" s="14">
        <v>0</v>
      </c>
      <c r="AX1684" s="12" t="s">
        <v>158</v>
      </c>
      <c r="AY1684" s="11">
        <v>0</v>
      </c>
      <c r="AZ1684" s="13">
        <v>0</v>
      </c>
      <c r="BA1684" s="13">
        <v>1</v>
      </c>
      <c r="BB1684" s="36" t="s">
        <v>2123</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3" t="s">
        <v>2124</v>
      </c>
      <c r="E1685" s="11">
        <v>1</v>
      </c>
      <c r="F1685" s="11">
        <v>90002001</v>
      </c>
      <c r="G1685" s="54">
        <v>0</v>
      </c>
      <c r="H1685" s="13">
        <v>0</v>
      </c>
      <c r="I1685" s="14">
        <v>1</v>
      </c>
      <c r="J1685" s="14">
        <v>0</v>
      </c>
      <c r="K1685" s="14">
        <v>0</v>
      </c>
      <c r="L1685" s="54">
        <v>0</v>
      </c>
      <c r="M1685" s="54">
        <v>0</v>
      </c>
      <c r="N1685" s="54">
        <v>1</v>
      </c>
      <c r="O1685" s="54">
        <v>1</v>
      </c>
      <c r="P1685" s="54">
        <v>0.1</v>
      </c>
      <c r="Q1685" s="54">
        <v>0</v>
      </c>
      <c r="R1685" s="6">
        <v>0</v>
      </c>
      <c r="S1685" s="54">
        <v>0</v>
      </c>
      <c r="T1685" s="11">
        <v>1</v>
      </c>
      <c r="U1685" s="54">
        <v>2</v>
      </c>
      <c r="V1685" s="54">
        <v>0</v>
      </c>
      <c r="W1685" s="54">
        <v>1.5</v>
      </c>
      <c r="X1685" s="54">
        <v>0</v>
      </c>
      <c r="Y1685" s="54">
        <v>0</v>
      </c>
      <c r="Z1685" s="54">
        <v>0</v>
      </c>
      <c r="AA1685" s="54">
        <v>0</v>
      </c>
      <c r="AB1685" s="54">
        <v>0</v>
      </c>
      <c r="AC1685" s="54">
        <v>0</v>
      </c>
      <c r="AD1685" s="54">
        <v>3</v>
      </c>
      <c r="AE1685" s="54">
        <v>1</v>
      </c>
      <c r="AF1685" s="54" t="s">
        <v>506</v>
      </c>
      <c r="AG1685" s="61">
        <v>0</v>
      </c>
      <c r="AH1685" s="61">
        <v>0</v>
      </c>
      <c r="AI1685" s="6">
        <v>0</v>
      </c>
      <c r="AJ1685" s="61">
        <v>1.5</v>
      </c>
      <c r="AK1685" s="54">
        <v>0</v>
      </c>
      <c r="AL1685" s="54">
        <v>0</v>
      </c>
      <c r="AM1685" s="54">
        <v>0</v>
      </c>
      <c r="AN1685" s="54">
        <v>1</v>
      </c>
      <c r="AO1685" s="54">
        <v>3000</v>
      </c>
      <c r="AP1685" s="54">
        <v>1</v>
      </c>
      <c r="AQ1685" s="54">
        <v>0</v>
      </c>
      <c r="AR1685" s="6">
        <v>0</v>
      </c>
      <c r="AS1685" s="54" t="s">
        <v>156</v>
      </c>
      <c r="AT1685" s="53" t="s">
        <v>157</v>
      </c>
      <c r="AU1685" s="11">
        <v>0</v>
      </c>
      <c r="AV1685" s="65">
        <v>10000007</v>
      </c>
      <c r="AW1685" s="14">
        <v>23000020</v>
      </c>
      <c r="AX1685" s="53" t="s">
        <v>158</v>
      </c>
      <c r="AY1685" s="54">
        <v>0</v>
      </c>
      <c r="AZ1685" s="72">
        <v>0</v>
      </c>
      <c r="BA1685" s="13">
        <v>1</v>
      </c>
      <c r="BB1685" s="73" t="s">
        <v>2125</v>
      </c>
      <c r="BC1685" s="54">
        <v>0</v>
      </c>
      <c r="BD1685" s="11">
        <v>0</v>
      </c>
      <c r="BE1685" s="54">
        <v>0</v>
      </c>
      <c r="BF1685" s="54">
        <v>0</v>
      </c>
      <c r="BG1685" s="54">
        <v>0</v>
      </c>
      <c r="BH1685" s="54">
        <v>0</v>
      </c>
      <c r="BI1685" s="11">
        <v>0</v>
      </c>
      <c r="BJ1685" s="6">
        <v>0</v>
      </c>
      <c r="BK1685" s="6">
        <v>0</v>
      </c>
      <c r="BL1685" s="6">
        <v>0</v>
      </c>
      <c r="BM1685" s="6">
        <v>0</v>
      </c>
      <c r="BN1685" s="6">
        <v>0</v>
      </c>
      <c r="BO1685" s="6">
        <v>0</v>
      </c>
    </row>
    <row r="1686" spans="3:67" ht="20.100000000000001" customHeight="1">
      <c r="C1686" s="14">
        <v>67000268</v>
      </c>
      <c r="D1686" s="53" t="s">
        <v>2126</v>
      </c>
      <c r="E1686" s="11">
        <v>1</v>
      </c>
      <c r="F1686" s="11">
        <v>90002001</v>
      </c>
      <c r="G1686" s="54">
        <v>0</v>
      </c>
      <c r="H1686" s="13">
        <v>0</v>
      </c>
      <c r="I1686" s="14">
        <v>1</v>
      </c>
      <c r="J1686" s="14">
        <v>0</v>
      </c>
      <c r="K1686" s="14">
        <v>0</v>
      </c>
      <c r="L1686" s="54">
        <v>0</v>
      </c>
      <c r="M1686" s="54">
        <v>0</v>
      </c>
      <c r="N1686" s="54">
        <v>1</v>
      </c>
      <c r="O1686" s="54">
        <v>1</v>
      </c>
      <c r="P1686" s="54">
        <v>0.1</v>
      </c>
      <c r="Q1686" s="54">
        <v>0</v>
      </c>
      <c r="R1686" s="6">
        <v>0</v>
      </c>
      <c r="S1686" s="54">
        <v>0</v>
      </c>
      <c r="T1686" s="11">
        <v>1</v>
      </c>
      <c r="U1686" s="54">
        <v>2</v>
      </c>
      <c r="V1686" s="54">
        <v>0</v>
      </c>
      <c r="W1686" s="54">
        <v>1</v>
      </c>
      <c r="X1686" s="54">
        <v>0</v>
      </c>
      <c r="Y1686" s="54">
        <v>0</v>
      </c>
      <c r="Z1686" s="54">
        <v>0</v>
      </c>
      <c r="AA1686" s="54">
        <v>0</v>
      </c>
      <c r="AB1686" s="54">
        <v>0</v>
      </c>
      <c r="AC1686" s="54">
        <v>0</v>
      </c>
      <c r="AD1686" s="54">
        <v>3</v>
      </c>
      <c r="AE1686" s="54">
        <v>2</v>
      </c>
      <c r="AF1686" s="54" t="s">
        <v>165</v>
      </c>
      <c r="AG1686" s="61">
        <v>0</v>
      </c>
      <c r="AH1686" s="61">
        <v>1</v>
      </c>
      <c r="AI1686" s="6">
        <v>0</v>
      </c>
      <c r="AJ1686" s="61">
        <v>1.5</v>
      </c>
      <c r="AK1686" s="54">
        <v>0</v>
      </c>
      <c r="AL1686" s="54">
        <v>0</v>
      </c>
      <c r="AM1686" s="54">
        <v>0</v>
      </c>
      <c r="AN1686" s="54">
        <v>1</v>
      </c>
      <c r="AO1686" s="54">
        <v>3000</v>
      </c>
      <c r="AP1686" s="54">
        <v>0.5</v>
      </c>
      <c r="AQ1686" s="54">
        <v>0</v>
      </c>
      <c r="AR1686" s="6">
        <v>0</v>
      </c>
      <c r="AS1686" s="54" t="s">
        <v>2127</v>
      </c>
      <c r="AT1686" s="53" t="s">
        <v>212</v>
      </c>
      <c r="AU1686" s="11">
        <v>0</v>
      </c>
      <c r="AV1686" s="65">
        <v>10000007</v>
      </c>
      <c r="AW1686" s="14">
        <v>23000030</v>
      </c>
      <c r="AX1686" s="53" t="s">
        <v>158</v>
      </c>
      <c r="AY1686" s="54">
        <v>0</v>
      </c>
      <c r="AZ1686" s="72">
        <v>0</v>
      </c>
      <c r="BA1686" s="13">
        <v>1</v>
      </c>
      <c r="BB1686" s="73" t="s">
        <v>2128</v>
      </c>
      <c r="BC1686" s="54">
        <v>0</v>
      </c>
      <c r="BD1686" s="11">
        <v>0</v>
      </c>
      <c r="BE1686" s="54">
        <v>0</v>
      </c>
      <c r="BF1686" s="54">
        <v>0</v>
      </c>
      <c r="BG1686" s="54">
        <v>0</v>
      </c>
      <c r="BH1686" s="54">
        <v>0</v>
      </c>
      <c r="BI1686" s="11">
        <v>0</v>
      </c>
      <c r="BJ1686" s="6">
        <v>0</v>
      </c>
      <c r="BK1686" s="6">
        <v>0</v>
      </c>
      <c r="BL1686" s="6">
        <v>0</v>
      </c>
      <c r="BM1686" s="6">
        <v>0</v>
      </c>
      <c r="BN1686" s="6">
        <v>0</v>
      </c>
      <c r="BO1686" s="6">
        <v>0</v>
      </c>
    </row>
    <row r="1687" spans="3:67" ht="20.100000000000001" customHeight="1">
      <c r="C1687" s="14">
        <v>67000269</v>
      </c>
      <c r="D1687" s="53" t="s">
        <v>2129</v>
      </c>
      <c r="E1687" s="11">
        <v>1</v>
      </c>
      <c r="F1687" s="11">
        <v>90002001</v>
      </c>
      <c r="G1687" s="54">
        <v>0</v>
      </c>
      <c r="H1687" s="13">
        <v>0</v>
      </c>
      <c r="I1687" s="14">
        <v>1</v>
      </c>
      <c r="J1687" s="14">
        <v>0</v>
      </c>
      <c r="K1687" s="14">
        <v>0</v>
      </c>
      <c r="L1687" s="54">
        <v>0</v>
      </c>
      <c r="M1687" s="54">
        <v>0</v>
      </c>
      <c r="N1687" s="54">
        <v>1</v>
      </c>
      <c r="O1687" s="54">
        <v>1</v>
      </c>
      <c r="P1687" s="54">
        <v>0.1</v>
      </c>
      <c r="Q1687" s="54">
        <v>0</v>
      </c>
      <c r="R1687" s="6">
        <v>0</v>
      </c>
      <c r="S1687" s="54">
        <v>0</v>
      </c>
      <c r="T1687" s="11">
        <v>1</v>
      </c>
      <c r="U1687" s="54">
        <v>2</v>
      </c>
      <c r="V1687" s="54">
        <v>0</v>
      </c>
      <c r="W1687" s="54">
        <v>1</v>
      </c>
      <c r="X1687" s="54">
        <v>0</v>
      </c>
      <c r="Y1687" s="54">
        <v>0</v>
      </c>
      <c r="Z1687" s="54">
        <v>0</v>
      </c>
      <c r="AA1687" s="54">
        <v>0</v>
      </c>
      <c r="AB1687" s="54">
        <v>0</v>
      </c>
      <c r="AC1687" s="54">
        <v>0</v>
      </c>
      <c r="AD1687" s="54">
        <v>3</v>
      </c>
      <c r="AE1687" s="54">
        <v>2</v>
      </c>
      <c r="AF1687" s="54" t="s">
        <v>165</v>
      </c>
      <c r="AG1687" s="61">
        <v>0</v>
      </c>
      <c r="AH1687" s="61">
        <v>0</v>
      </c>
      <c r="AI1687" s="6">
        <v>0</v>
      </c>
      <c r="AJ1687" s="61">
        <v>1.5</v>
      </c>
      <c r="AK1687" s="54">
        <v>0</v>
      </c>
      <c r="AL1687" s="54">
        <v>0</v>
      </c>
      <c r="AM1687" s="54">
        <v>0</v>
      </c>
      <c r="AN1687" s="54">
        <v>1</v>
      </c>
      <c r="AO1687" s="54">
        <v>3000</v>
      </c>
      <c r="AP1687" s="54">
        <v>0.5</v>
      </c>
      <c r="AQ1687" s="54">
        <v>0</v>
      </c>
      <c r="AR1687" s="6">
        <v>0</v>
      </c>
      <c r="AS1687" s="54" t="s">
        <v>705</v>
      </c>
      <c r="AT1687" s="53" t="s">
        <v>212</v>
      </c>
      <c r="AU1687" s="11">
        <v>0</v>
      </c>
      <c r="AV1687" s="65">
        <v>10000007</v>
      </c>
      <c r="AW1687" s="14">
        <v>23000040</v>
      </c>
      <c r="AX1687" s="53" t="s">
        <v>158</v>
      </c>
      <c r="AY1687" s="54">
        <v>0</v>
      </c>
      <c r="AZ1687" s="72">
        <v>0</v>
      </c>
      <c r="BA1687" s="13">
        <v>1</v>
      </c>
      <c r="BB1687" s="73" t="s">
        <v>2130</v>
      </c>
      <c r="BC1687" s="54">
        <v>0</v>
      </c>
      <c r="BD1687" s="11">
        <v>0</v>
      </c>
      <c r="BE1687" s="54">
        <v>0</v>
      </c>
      <c r="BF1687" s="54">
        <v>0</v>
      </c>
      <c r="BG1687" s="54">
        <v>0</v>
      </c>
      <c r="BH1687" s="54">
        <v>0</v>
      </c>
      <c r="BI1687" s="11">
        <v>0</v>
      </c>
      <c r="BJ1687" s="6">
        <v>0</v>
      </c>
      <c r="BK1687" s="6">
        <v>0</v>
      </c>
      <c r="BL1687" s="6">
        <v>0</v>
      </c>
      <c r="BM1687" s="6">
        <v>0</v>
      </c>
      <c r="BN1687" s="6">
        <v>0</v>
      </c>
      <c r="BO1687" s="6">
        <v>0</v>
      </c>
    </row>
    <row r="1688" spans="3:67" ht="20.100000000000001" customHeight="1">
      <c r="C1688" s="14">
        <v>67000270</v>
      </c>
      <c r="D1688" s="12" t="s">
        <v>2131</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165</v>
      </c>
      <c r="AG1688" s="6">
        <v>7</v>
      </c>
      <c r="AH1688" s="6">
        <v>2</v>
      </c>
      <c r="AI1688" s="6">
        <v>0</v>
      </c>
      <c r="AJ1688" s="6">
        <v>1.5</v>
      </c>
      <c r="AK1688" s="11">
        <v>0</v>
      </c>
      <c r="AL1688" s="11">
        <v>0</v>
      </c>
      <c r="AM1688" s="11">
        <v>0</v>
      </c>
      <c r="AN1688" s="11">
        <v>1</v>
      </c>
      <c r="AO1688" s="11">
        <v>3000</v>
      </c>
      <c r="AP1688" s="11">
        <v>0.5</v>
      </c>
      <c r="AQ1688" s="11">
        <v>0</v>
      </c>
      <c r="AR1688" s="6">
        <v>0</v>
      </c>
      <c r="AS1688" s="11" t="s">
        <v>2132</v>
      </c>
      <c r="AT1688" s="12" t="s">
        <v>212</v>
      </c>
      <c r="AU1688" s="11">
        <v>0</v>
      </c>
      <c r="AV1688" s="14">
        <v>0</v>
      </c>
      <c r="AW1688" s="14">
        <v>0</v>
      </c>
      <c r="AX1688" s="12" t="s">
        <v>158</v>
      </c>
      <c r="AY1688" s="11">
        <v>0</v>
      </c>
      <c r="AZ1688" s="13">
        <v>0</v>
      </c>
      <c r="BA1688" s="13">
        <v>1</v>
      </c>
      <c r="BB1688" s="36" t="s">
        <v>2133</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2134</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165</v>
      </c>
      <c r="AG1689" s="6">
        <v>7</v>
      </c>
      <c r="AH1689" s="6">
        <v>2</v>
      </c>
      <c r="AI1689" s="6">
        <v>0</v>
      </c>
      <c r="AJ1689" s="6">
        <v>1.5</v>
      </c>
      <c r="AK1689" s="11">
        <v>0</v>
      </c>
      <c r="AL1689" s="11">
        <v>0</v>
      </c>
      <c r="AM1689" s="11">
        <v>0</v>
      </c>
      <c r="AN1689" s="11">
        <v>1</v>
      </c>
      <c r="AO1689" s="11">
        <v>3000</v>
      </c>
      <c r="AP1689" s="11">
        <v>0.5</v>
      </c>
      <c r="AQ1689" s="11">
        <v>0</v>
      </c>
      <c r="AR1689" s="6">
        <v>0</v>
      </c>
      <c r="AS1689" s="11" t="s">
        <v>2135</v>
      </c>
      <c r="AT1689" s="12" t="s">
        <v>212</v>
      </c>
      <c r="AU1689" s="11">
        <v>0</v>
      </c>
      <c r="AV1689" s="14">
        <v>0</v>
      </c>
      <c r="AW1689" s="14">
        <v>0</v>
      </c>
      <c r="AX1689" s="12" t="s">
        <v>158</v>
      </c>
      <c r="AY1689" s="11">
        <v>0</v>
      </c>
      <c r="AZ1689" s="13">
        <v>0</v>
      </c>
      <c r="BA1689" s="13">
        <v>1</v>
      </c>
      <c r="BB1689" s="36" t="s">
        <v>2136</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2137</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165</v>
      </c>
      <c r="AG1690" s="6">
        <v>7</v>
      </c>
      <c r="AH1690" s="6">
        <v>2</v>
      </c>
      <c r="AI1690" s="6">
        <v>0</v>
      </c>
      <c r="AJ1690" s="6">
        <v>1.5</v>
      </c>
      <c r="AK1690" s="11">
        <v>0</v>
      </c>
      <c r="AL1690" s="11">
        <v>0</v>
      </c>
      <c r="AM1690" s="11">
        <v>0</v>
      </c>
      <c r="AN1690" s="11">
        <v>1</v>
      </c>
      <c r="AO1690" s="11">
        <v>3000</v>
      </c>
      <c r="AP1690" s="11">
        <v>0.5</v>
      </c>
      <c r="AQ1690" s="11">
        <v>0</v>
      </c>
      <c r="AR1690" s="6">
        <v>0</v>
      </c>
      <c r="AS1690" s="11" t="s">
        <v>2138</v>
      </c>
      <c r="AT1690" s="12" t="s">
        <v>212</v>
      </c>
      <c r="AU1690" s="11">
        <v>0</v>
      </c>
      <c r="AV1690" s="14">
        <v>0</v>
      </c>
      <c r="AW1690" s="14">
        <v>0</v>
      </c>
      <c r="AX1690" s="12" t="s">
        <v>158</v>
      </c>
      <c r="AY1690" s="11">
        <v>0</v>
      </c>
      <c r="AZ1690" s="13">
        <v>0</v>
      </c>
      <c r="BA1690" s="13">
        <v>1</v>
      </c>
      <c r="BB1690" s="36" t="s">
        <v>2139</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2140</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165</v>
      </c>
      <c r="AG1691" s="6">
        <v>7</v>
      </c>
      <c r="AH1691" s="6">
        <v>2</v>
      </c>
      <c r="AI1691" s="6">
        <v>0</v>
      </c>
      <c r="AJ1691" s="6">
        <v>1.5</v>
      </c>
      <c r="AK1691" s="11">
        <v>0</v>
      </c>
      <c r="AL1691" s="11">
        <v>0</v>
      </c>
      <c r="AM1691" s="11">
        <v>0</v>
      </c>
      <c r="AN1691" s="11">
        <v>1</v>
      </c>
      <c r="AO1691" s="11">
        <v>3000</v>
      </c>
      <c r="AP1691" s="11">
        <v>0.5</v>
      </c>
      <c r="AQ1691" s="11">
        <v>0</v>
      </c>
      <c r="AR1691" s="6">
        <v>0</v>
      </c>
      <c r="AS1691" s="11" t="s">
        <v>156</v>
      </c>
      <c r="AT1691" s="12" t="s">
        <v>212</v>
      </c>
      <c r="AU1691" s="11">
        <v>0</v>
      </c>
      <c r="AV1691" s="14">
        <v>0</v>
      </c>
      <c r="AW1691" s="14">
        <v>0</v>
      </c>
      <c r="AX1691" s="12" t="s">
        <v>158</v>
      </c>
      <c r="AY1691" s="11">
        <v>0</v>
      </c>
      <c r="AZ1691" s="13">
        <v>0</v>
      </c>
      <c r="BA1691" s="13">
        <v>1</v>
      </c>
      <c r="BB1691" s="36" t="s">
        <v>2141</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2142</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165</v>
      </c>
      <c r="AG1692" s="6">
        <v>0</v>
      </c>
      <c r="AH1692" s="6">
        <v>0</v>
      </c>
      <c r="AI1692" s="6">
        <v>0</v>
      </c>
      <c r="AJ1692" s="6">
        <v>1.5</v>
      </c>
      <c r="AK1692" s="11">
        <v>0</v>
      </c>
      <c r="AL1692" s="11">
        <v>0</v>
      </c>
      <c r="AM1692" s="11">
        <v>0</v>
      </c>
      <c r="AN1692" s="11">
        <v>1</v>
      </c>
      <c r="AO1692" s="11">
        <v>3000</v>
      </c>
      <c r="AP1692" s="11">
        <v>0.5</v>
      </c>
      <c r="AQ1692" s="11">
        <v>0</v>
      </c>
      <c r="AR1692" s="6">
        <v>0</v>
      </c>
      <c r="AS1692" s="11" t="s">
        <v>705</v>
      </c>
      <c r="AT1692" s="12" t="s">
        <v>212</v>
      </c>
      <c r="AU1692" s="11">
        <v>0</v>
      </c>
      <c r="AV1692" s="14">
        <v>10000007</v>
      </c>
      <c r="AW1692" s="14">
        <v>23000070</v>
      </c>
      <c r="AX1692" s="12" t="s">
        <v>158</v>
      </c>
      <c r="AY1692" s="11">
        <v>0</v>
      </c>
      <c r="AZ1692" s="13">
        <v>0</v>
      </c>
      <c r="BA1692" s="13">
        <v>1</v>
      </c>
      <c r="BB1692" s="36" t="s">
        <v>2143</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3" t="s">
        <v>2144</v>
      </c>
      <c r="E1693" s="11">
        <v>1</v>
      </c>
      <c r="F1693" s="11">
        <v>90002001</v>
      </c>
      <c r="G1693" s="54">
        <v>0</v>
      </c>
      <c r="H1693" s="13">
        <v>0</v>
      </c>
      <c r="I1693" s="14">
        <v>1</v>
      </c>
      <c r="J1693" s="14">
        <v>0</v>
      </c>
      <c r="K1693" s="14">
        <v>0</v>
      </c>
      <c r="L1693" s="54">
        <v>0</v>
      </c>
      <c r="M1693" s="54">
        <v>0</v>
      </c>
      <c r="N1693" s="54">
        <v>1</v>
      </c>
      <c r="O1693" s="54">
        <v>2</v>
      </c>
      <c r="P1693" s="54">
        <v>1</v>
      </c>
      <c r="Q1693" s="54">
        <v>0</v>
      </c>
      <c r="R1693" s="6">
        <v>0</v>
      </c>
      <c r="S1693" s="54">
        <v>0</v>
      </c>
      <c r="T1693" s="11">
        <v>1</v>
      </c>
      <c r="U1693" s="54">
        <v>2</v>
      </c>
      <c r="V1693" s="54">
        <v>0</v>
      </c>
      <c r="W1693" s="54">
        <v>0</v>
      </c>
      <c r="X1693" s="54">
        <v>0</v>
      </c>
      <c r="Y1693" s="54">
        <v>0</v>
      </c>
      <c r="Z1693" s="54">
        <v>0</v>
      </c>
      <c r="AA1693" s="54">
        <v>0</v>
      </c>
      <c r="AB1693" s="54">
        <v>0</v>
      </c>
      <c r="AC1693" s="54">
        <v>0</v>
      </c>
      <c r="AD1693" s="54">
        <v>20</v>
      </c>
      <c r="AE1693" s="54">
        <v>2</v>
      </c>
      <c r="AF1693" s="54" t="s">
        <v>165</v>
      </c>
      <c r="AG1693" s="6">
        <v>0</v>
      </c>
      <c r="AH1693" s="6">
        <v>0</v>
      </c>
      <c r="AI1693" s="6">
        <v>0</v>
      </c>
      <c r="AJ1693" s="61">
        <v>1.5</v>
      </c>
      <c r="AK1693" s="54">
        <v>0</v>
      </c>
      <c r="AL1693" s="54">
        <v>0</v>
      </c>
      <c r="AM1693" s="54">
        <v>0</v>
      </c>
      <c r="AN1693" s="54">
        <v>1</v>
      </c>
      <c r="AO1693" s="54">
        <v>3000</v>
      </c>
      <c r="AP1693" s="54">
        <v>0.5</v>
      </c>
      <c r="AQ1693" s="54">
        <v>0</v>
      </c>
      <c r="AR1693" s="6">
        <v>0</v>
      </c>
      <c r="AS1693" s="54" t="s">
        <v>2145</v>
      </c>
      <c r="AT1693" s="53" t="s">
        <v>212</v>
      </c>
      <c r="AU1693" s="11">
        <v>0</v>
      </c>
      <c r="AV1693" s="65">
        <v>10000007</v>
      </c>
      <c r="AW1693" s="14">
        <v>23000050</v>
      </c>
      <c r="AX1693" s="53" t="s">
        <v>158</v>
      </c>
      <c r="AY1693" s="54">
        <v>0</v>
      </c>
      <c r="AZ1693" s="72">
        <v>0</v>
      </c>
      <c r="BA1693" s="13">
        <v>1</v>
      </c>
      <c r="BB1693" s="73" t="s">
        <v>2146</v>
      </c>
      <c r="BC1693" s="54">
        <v>0</v>
      </c>
      <c r="BD1693" s="11">
        <v>0</v>
      </c>
      <c r="BE1693" s="54">
        <v>0</v>
      </c>
      <c r="BF1693" s="54">
        <v>0</v>
      </c>
      <c r="BG1693" s="54">
        <v>0</v>
      </c>
      <c r="BH1693" s="54">
        <v>0</v>
      </c>
      <c r="BI1693" s="11">
        <v>0</v>
      </c>
      <c r="BJ1693" s="6">
        <v>0</v>
      </c>
      <c r="BK1693" s="6">
        <v>0</v>
      </c>
      <c r="BL1693" s="6">
        <v>0</v>
      </c>
      <c r="BM1693" s="6">
        <v>0</v>
      </c>
      <c r="BN1693" s="6">
        <v>0</v>
      </c>
      <c r="BO1693" s="6">
        <v>0</v>
      </c>
    </row>
    <row r="1694" spans="3:67" ht="20.100000000000001" customHeight="1">
      <c r="C1694" s="14">
        <v>67000276</v>
      </c>
      <c r="D1694" s="53" t="s">
        <v>2147</v>
      </c>
      <c r="E1694" s="11">
        <v>1</v>
      </c>
      <c r="F1694" s="11">
        <v>90002001</v>
      </c>
      <c r="G1694" s="54">
        <v>0</v>
      </c>
      <c r="H1694" s="13">
        <v>0</v>
      </c>
      <c r="I1694" s="14">
        <v>1</v>
      </c>
      <c r="J1694" s="14">
        <v>0</v>
      </c>
      <c r="K1694" s="14">
        <v>0</v>
      </c>
      <c r="L1694" s="54">
        <v>0</v>
      </c>
      <c r="M1694" s="54">
        <v>0</v>
      </c>
      <c r="N1694" s="54">
        <v>1</v>
      </c>
      <c r="O1694" s="54">
        <v>2</v>
      </c>
      <c r="P1694" s="54">
        <v>1</v>
      </c>
      <c r="Q1694" s="54">
        <v>0</v>
      </c>
      <c r="R1694" s="6">
        <v>0</v>
      </c>
      <c r="S1694" s="54">
        <v>0</v>
      </c>
      <c r="T1694" s="11">
        <v>1</v>
      </c>
      <c r="U1694" s="54">
        <v>2</v>
      </c>
      <c r="V1694" s="54">
        <v>0</v>
      </c>
      <c r="W1694" s="54">
        <v>0</v>
      </c>
      <c r="X1694" s="54">
        <v>0</v>
      </c>
      <c r="Y1694" s="54">
        <v>0</v>
      </c>
      <c r="Z1694" s="54">
        <v>0</v>
      </c>
      <c r="AA1694" s="54">
        <v>0</v>
      </c>
      <c r="AB1694" s="54">
        <v>0</v>
      </c>
      <c r="AC1694" s="54">
        <v>0</v>
      </c>
      <c r="AD1694" s="54">
        <v>30</v>
      </c>
      <c r="AE1694" s="54">
        <v>2</v>
      </c>
      <c r="AF1694" s="54" t="s">
        <v>165</v>
      </c>
      <c r="AG1694" s="6">
        <v>0</v>
      </c>
      <c r="AH1694" s="6">
        <v>0</v>
      </c>
      <c r="AI1694" s="6">
        <v>0</v>
      </c>
      <c r="AJ1694" s="61">
        <v>1.5</v>
      </c>
      <c r="AK1694" s="54">
        <v>0</v>
      </c>
      <c r="AL1694" s="54">
        <v>0</v>
      </c>
      <c r="AM1694" s="54">
        <v>0</v>
      </c>
      <c r="AN1694" s="54">
        <v>1</v>
      </c>
      <c r="AO1694" s="54">
        <v>3000</v>
      </c>
      <c r="AP1694" s="54">
        <v>0.5</v>
      </c>
      <c r="AQ1694" s="54">
        <v>0</v>
      </c>
      <c r="AR1694" s="6">
        <v>0</v>
      </c>
      <c r="AS1694" s="54" t="s">
        <v>2148</v>
      </c>
      <c r="AT1694" s="53" t="s">
        <v>212</v>
      </c>
      <c r="AU1694" s="11">
        <v>0</v>
      </c>
      <c r="AV1694" s="65">
        <v>10000007</v>
      </c>
      <c r="AW1694" s="14">
        <v>23000060</v>
      </c>
      <c r="AX1694" s="53" t="s">
        <v>158</v>
      </c>
      <c r="AY1694" s="54">
        <v>0</v>
      </c>
      <c r="AZ1694" s="72">
        <v>0</v>
      </c>
      <c r="BA1694" s="72">
        <v>0</v>
      </c>
      <c r="BB1694" s="73" t="s">
        <v>2149</v>
      </c>
      <c r="BC1694" s="54">
        <v>0</v>
      </c>
      <c r="BD1694" s="11">
        <v>0</v>
      </c>
      <c r="BE1694" s="54">
        <v>0</v>
      </c>
      <c r="BF1694" s="54">
        <v>0</v>
      </c>
      <c r="BG1694" s="54">
        <v>0</v>
      </c>
      <c r="BH1694" s="54">
        <v>0</v>
      </c>
      <c r="BI1694" s="11">
        <v>0</v>
      </c>
      <c r="BJ1694" s="6">
        <v>0</v>
      </c>
      <c r="BK1694" s="6">
        <v>0</v>
      </c>
      <c r="BL1694" s="6">
        <v>0</v>
      </c>
      <c r="BM1694" s="6">
        <v>0</v>
      </c>
      <c r="BN1694" s="6">
        <v>0</v>
      </c>
      <c r="BO1694" s="6">
        <v>0</v>
      </c>
    </row>
    <row r="1695" spans="3:67" ht="20.100000000000001" customHeight="1">
      <c r="C1695" s="14">
        <v>67000277</v>
      </c>
      <c r="D1695" s="53" t="s">
        <v>401</v>
      </c>
      <c r="E1695" s="11">
        <v>1</v>
      </c>
      <c r="F1695" s="11">
        <v>90002001</v>
      </c>
      <c r="G1695" s="54">
        <v>0</v>
      </c>
      <c r="H1695" s="13">
        <v>0</v>
      </c>
      <c r="I1695" s="14">
        <v>1</v>
      </c>
      <c r="J1695" s="14">
        <v>0</v>
      </c>
      <c r="K1695" s="14">
        <v>0</v>
      </c>
      <c r="L1695" s="54">
        <v>0</v>
      </c>
      <c r="M1695" s="54">
        <v>0</v>
      </c>
      <c r="N1695" s="54">
        <v>1</v>
      </c>
      <c r="O1695" s="54">
        <v>0</v>
      </c>
      <c r="P1695" s="54">
        <v>0</v>
      </c>
      <c r="Q1695" s="54">
        <v>0</v>
      </c>
      <c r="R1695" s="6">
        <v>0</v>
      </c>
      <c r="S1695" s="54">
        <v>0</v>
      </c>
      <c r="T1695" s="11">
        <v>1</v>
      </c>
      <c r="U1695" s="54">
        <v>2</v>
      </c>
      <c r="V1695" s="54">
        <v>0</v>
      </c>
      <c r="W1695" s="54">
        <v>1</v>
      </c>
      <c r="X1695" s="54">
        <v>0</v>
      </c>
      <c r="Y1695" s="54">
        <v>0</v>
      </c>
      <c r="Z1695" s="54">
        <v>0</v>
      </c>
      <c r="AA1695" s="54">
        <v>0</v>
      </c>
      <c r="AB1695" s="54">
        <v>0</v>
      </c>
      <c r="AC1695" s="54">
        <v>0</v>
      </c>
      <c r="AD1695" s="54">
        <v>30</v>
      </c>
      <c r="AE1695" s="54">
        <v>2</v>
      </c>
      <c r="AF1695" s="54" t="s">
        <v>402</v>
      </c>
      <c r="AG1695" s="6">
        <v>0</v>
      </c>
      <c r="AH1695" s="6">
        <v>2</v>
      </c>
      <c r="AI1695" s="6">
        <v>0</v>
      </c>
      <c r="AJ1695" s="61">
        <v>0</v>
      </c>
      <c r="AK1695" s="54">
        <v>0</v>
      </c>
      <c r="AL1695" s="54">
        <v>0</v>
      </c>
      <c r="AM1695" s="54">
        <v>0</v>
      </c>
      <c r="AN1695" s="54">
        <v>5</v>
      </c>
      <c r="AO1695" s="54">
        <v>5000</v>
      </c>
      <c r="AP1695" s="54">
        <v>0</v>
      </c>
      <c r="AQ1695" s="54">
        <v>0</v>
      </c>
      <c r="AR1695" s="6">
        <v>0</v>
      </c>
      <c r="AS1695" s="54">
        <v>0</v>
      </c>
      <c r="AT1695" s="53" t="s">
        <v>212</v>
      </c>
      <c r="AU1695" s="11">
        <v>0</v>
      </c>
      <c r="AV1695" s="65">
        <v>0</v>
      </c>
      <c r="AW1695" s="14">
        <v>21000010</v>
      </c>
      <c r="AX1695" s="53" t="s">
        <v>403</v>
      </c>
      <c r="AY1695" s="54" t="s">
        <v>2150</v>
      </c>
      <c r="AZ1695" s="72">
        <v>0</v>
      </c>
      <c r="BA1695" s="72">
        <v>0</v>
      </c>
      <c r="BB1695" s="73" t="s">
        <v>2149</v>
      </c>
      <c r="BC1695" s="54">
        <v>0</v>
      </c>
      <c r="BD1695" s="11">
        <v>0</v>
      </c>
      <c r="BE1695" s="54">
        <v>0</v>
      </c>
      <c r="BF1695" s="54">
        <v>0</v>
      </c>
      <c r="BG1695" s="54">
        <v>0</v>
      </c>
      <c r="BH1695" s="54">
        <v>0</v>
      </c>
      <c r="BI1695" s="11">
        <v>0</v>
      </c>
      <c r="BJ1695" s="6">
        <v>0</v>
      </c>
      <c r="BK1695" s="6">
        <v>0</v>
      </c>
      <c r="BL1695" s="6">
        <v>0</v>
      </c>
      <c r="BM1695" s="6">
        <v>0</v>
      </c>
      <c r="BN1695" s="6">
        <v>0</v>
      </c>
      <c r="BO1695" s="6">
        <v>0</v>
      </c>
    </row>
    <row r="1696" spans="3:67" ht="20.100000000000001" customHeight="1">
      <c r="C1696" s="14">
        <v>67000278</v>
      </c>
      <c r="D1696" s="15" t="s">
        <v>2151</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2152</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156</v>
      </c>
      <c r="AU1696" s="14">
        <v>0</v>
      </c>
      <c r="AV1696" s="14">
        <v>0</v>
      </c>
      <c r="AW1696" s="14">
        <v>0</v>
      </c>
      <c r="AX1696" s="15" t="s">
        <v>1081</v>
      </c>
      <c r="AY1696" s="15">
        <v>0</v>
      </c>
      <c r="AZ1696" s="13">
        <v>0</v>
      </c>
      <c r="BA1696" s="13">
        <v>0</v>
      </c>
      <c r="BB1696" s="107" t="s">
        <v>2153</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2154</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156</v>
      </c>
      <c r="AT1697" s="12" t="s">
        <v>396</v>
      </c>
      <c r="AU1697" s="11" t="s">
        <v>347</v>
      </c>
      <c r="AV1697" s="14">
        <v>10000007</v>
      </c>
      <c r="AW1697" s="14">
        <v>21000020</v>
      </c>
      <c r="AX1697" s="12" t="s">
        <v>729</v>
      </c>
      <c r="AY1697" s="11">
        <v>0</v>
      </c>
      <c r="AZ1697" s="13">
        <v>0</v>
      </c>
      <c r="BA1697" s="13">
        <v>0</v>
      </c>
      <c r="BB1697" s="107" t="s">
        <v>2155</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2156</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4">
        <v>3</v>
      </c>
      <c r="AG1698" s="6">
        <v>2</v>
      </c>
      <c r="AH1698" s="6">
        <v>1</v>
      </c>
      <c r="AI1698" s="6">
        <v>0</v>
      </c>
      <c r="AJ1698" s="6">
        <v>8</v>
      </c>
      <c r="AK1698" s="11">
        <v>0</v>
      </c>
      <c r="AL1698" s="11">
        <v>0</v>
      </c>
      <c r="AM1698" s="11">
        <v>0</v>
      </c>
      <c r="AN1698" s="11">
        <v>0.5</v>
      </c>
      <c r="AO1698" s="11">
        <v>10000</v>
      </c>
      <c r="AP1698" s="11">
        <v>0.2</v>
      </c>
      <c r="AQ1698" s="11">
        <v>0</v>
      </c>
      <c r="AR1698" s="6">
        <v>0</v>
      </c>
      <c r="AS1698" s="11" t="s">
        <v>156</v>
      </c>
      <c r="AT1698" s="12" t="s">
        <v>396</v>
      </c>
      <c r="AU1698" s="11" t="s">
        <v>347</v>
      </c>
      <c r="AV1698" s="14">
        <v>10000007</v>
      </c>
      <c r="AW1698" s="14">
        <v>21102020</v>
      </c>
      <c r="AX1698" s="12" t="s">
        <v>729</v>
      </c>
      <c r="AY1698" s="11">
        <v>0</v>
      </c>
      <c r="AZ1698" s="13">
        <v>0</v>
      </c>
      <c r="BA1698" s="13">
        <v>0</v>
      </c>
      <c r="BB1698" s="107" t="s">
        <v>2157</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2158</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4">
        <v>3</v>
      </c>
      <c r="AG1699" s="6">
        <v>0</v>
      </c>
      <c r="AH1699" s="6">
        <v>2</v>
      </c>
      <c r="AI1699" s="6">
        <v>0</v>
      </c>
      <c r="AJ1699" s="6">
        <v>3</v>
      </c>
      <c r="AK1699" s="11">
        <v>0</v>
      </c>
      <c r="AL1699" s="11">
        <v>0</v>
      </c>
      <c r="AM1699" s="11">
        <v>0</v>
      </c>
      <c r="AN1699" s="11">
        <v>0.5</v>
      </c>
      <c r="AO1699" s="11">
        <v>10000</v>
      </c>
      <c r="AP1699" s="11">
        <v>0.2</v>
      </c>
      <c r="AQ1699" s="11">
        <v>3</v>
      </c>
      <c r="AR1699" s="6">
        <v>0</v>
      </c>
      <c r="AS1699" s="11" t="s">
        <v>156</v>
      </c>
      <c r="AT1699" s="12" t="s">
        <v>396</v>
      </c>
      <c r="AU1699" s="11" t="s">
        <v>347</v>
      </c>
      <c r="AV1699" s="14">
        <v>10000007</v>
      </c>
      <c r="AW1699" s="14">
        <v>21102020</v>
      </c>
      <c r="AX1699" s="12" t="s">
        <v>737</v>
      </c>
      <c r="AY1699" s="11">
        <v>0</v>
      </c>
      <c r="AZ1699" s="13">
        <v>0</v>
      </c>
      <c r="BA1699" s="13">
        <v>0</v>
      </c>
      <c r="BB1699" s="107" t="s">
        <v>2159</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2160</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731</v>
      </c>
      <c r="AU1700" s="14" t="s">
        <v>732</v>
      </c>
      <c r="AV1700" s="14">
        <v>10003002</v>
      </c>
      <c r="AW1700" s="14">
        <v>21010020</v>
      </c>
      <c r="AX1700" s="15" t="s">
        <v>737</v>
      </c>
      <c r="AY1700" s="15">
        <v>0</v>
      </c>
      <c r="AZ1700" s="13">
        <v>0</v>
      </c>
      <c r="BA1700" s="13">
        <v>0</v>
      </c>
      <c r="BB1700" s="107" t="s">
        <v>2161</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2162</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2163</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156</v>
      </c>
      <c r="AU1701" s="14">
        <v>0</v>
      </c>
      <c r="AV1701" s="14">
        <v>0</v>
      </c>
      <c r="AW1701" s="14">
        <v>0</v>
      </c>
      <c r="AX1701" s="15" t="s">
        <v>1081</v>
      </c>
      <c r="AY1701" s="15">
        <v>0</v>
      </c>
      <c r="AZ1701" s="13">
        <v>0</v>
      </c>
      <c r="BA1701" s="13">
        <v>0</v>
      </c>
      <c r="BB1701" s="107" t="s">
        <v>2153</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2164</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445</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156</v>
      </c>
      <c r="AU1702" s="14">
        <v>0</v>
      </c>
      <c r="AV1702" s="14">
        <v>0</v>
      </c>
      <c r="AW1702" s="14">
        <v>0</v>
      </c>
      <c r="AX1702" s="15" t="s">
        <v>1081</v>
      </c>
      <c r="AY1702" s="15">
        <v>0</v>
      </c>
      <c r="AZ1702" s="13">
        <v>0</v>
      </c>
      <c r="BA1702" s="13">
        <v>0</v>
      </c>
      <c r="BB1702" s="107" t="s">
        <v>2153</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345</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212</v>
      </c>
      <c r="AU1703" s="11" t="s">
        <v>347</v>
      </c>
      <c r="AV1703" s="14">
        <v>10000007</v>
      </c>
      <c r="AW1703" s="14">
        <v>90010301</v>
      </c>
      <c r="AX1703" s="12" t="s">
        <v>158</v>
      </c>
      <c r="AY1703" s="11" t="s">
        <v>1786</v>
      </c>
      <c r="AZ1703" s="13">
        <v>0</v>
      </c>
      <c r="BA1703" s="13">
        <v>0</v>
      </c>
      <c r="BB1703" s="36" t="s">
        <v>349</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353</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165</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156</v>
      </c>
      <c r="AT1704" s="15" t="s">
        <v>212</v>
      </c>
      <c r="AU1704" s="11" t="s">
        <v>354</v>
      </c>
      <c r="AV1704" s="14">
        <v>10001007</v>
      </c>
      <c r="AW1704" s="14">
        <v>70103001</v>
      </c>
      <c r="AX1704" s="12" t="s">
        <v>158</v>
      </c>
      <c r="AY1704" s="11">
        <v>0</v>
      </c>
      <c r="AZ1704" s="13">
        <v>0</v>
      </c>
      <c r="BA1704" s="13">
        <v>0</v>
      </c>
      <c r="BB1704" s="36" t="s">
        <v>355</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350</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156</v>
      </c>
      <c r="AT1705" s="15" t="s">
        <v>156</v>
      </c>
      <c r="AU1705" s="14" t="s">
        <v>245</v>
      </c>
      <c r="AV1705" s="14">
        <v>0</v>
      </c>
      <c r="AW1705" s="14">
        <v>40000003</v>
      </c>
      <c r="AX1705" s="15" t="s">
        <v>158</v>
      </c>
      <c r="AY1705" s="15" t="s">
        <v>156</v>
      </c>
      <c r="AZ1705" s="13">
        <v>0</v>
      </c>
      <c r="BA1705" s="13">
        <v>0</v>
      </c>
      <c r="BB1705" s="67" t="s">
        <v>356</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2165</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8">
        <v>0</v>
      </c>
      <c r="AL1706" s="9">
        <v>0</v>
      </c>
      <c r="AM1706" s="9">
        <v>0</v>
      </c>
      <c r="AN1706" s="9">
        <v>0</v>
      </c>
      <c r="AO1706" s="9">
        <v>3000</v>
      </c>
      <c r="AP1706" s="9">
        <v>0</v>
      </c>
      <c r="AQ1706" s="9">
        <v>0</v>
      </c>
      <c r="AR1706" s="6">
        <v>0</v>
      </c>
      <c r="AS1706" s="9">
        <v>0</v>
      </c>
      <c r="AT1706" s="9">
        <v>0</v>
      </c>
      <c r="AU1706" s="10">
        <v>0</v>
      </c>
      <c r="AV1706" s="10">
        <v>0</v>
      </c>
      <c r="AW1706" s="10">
        <v>0</v>
      </c>
      <c r="AX1706" s="15" t="s">
        <v>158</v>
      </c>
      <c r="AY1706" s="1">
        <v>0</v>
      </c>
      <c r="AZ1706" s="34">
        <v>0</v>
      </c>
      <c r="BA1706" s="34">
        <v>0</v>
      </c>
      <c r="BB1706" s="35" t="s">
        <v>407</v>
      </c>
      <c r="BC1706" s="9">
        <v>0</v>
      </c>
      <c r="BD1706" s="9">
        <v>0</v>
      </c>
      <c r="BE1706" s="14">
        <v>0</v>
      </c>
      <c r="BF1706" s="9">
        <v>0</v>
      </c>
      <c r="BG1706" s="9">
        <v>0</v>
      </c>
      <c r="BH1706" s="28">
        <v>0</v>
      </c>
      <c r="BI1706" s="9">
        <v>0</v>
      </c>
      <c r="BJ1706" s="6">
        <v>0</v>
      </c>
      <c r="BK1706" s="6">
        <v>0</v>
      </c>
      <c r="BL1706" s="6">
        <v>0</v>
      </c>
      <c r="BM1706" s="6">
        <v>0</v>
      </c>
      <c r="BN1706" s="6">
        <v>0</v>
      </c>
      <c r="BO1706" s="6">
        <v>0</v>
      </c>
    </row>
    <row r="1707" spans="3:67" ht="21.75" customHeight="1">
      <c r="C1707" s="14">
        <v>90010402</v>
      </c>
      <c r="D1707" s="12" t="s">
        <v>345</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195</v>
      </c>
      <c r="AU1707" s="11">
        <v>0</v>
      </c>
      <c r="AV1707" s="14">
        <v>10000007</v>
      </c>
      <c r="AW1707" s="14">
        <v>90010402</v>
      </c>
      <c r="AX1707" s="12" t="s">
        <v>158</v>
      </c>
      <c r="AY1707" s="11" t="s">
        <v>2166</v>
      </c>
      <c r="AZ1707" s="13">
        <v>0</v>
      </c>
      <c r="BA1707" s="13">
        <v>0</v>
      </c>
      <c r="BB1707" s="36" t="s">
        <v>349</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2167</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8">
        <v>0</v>
      </c>
      <c r="AL1708" s="9">
        <v>0</v>
      </c>
      <c r="AM1708" s="9">
        <v>0</v>
      </c>
      <c r="AN1708" s="9">
        <v>2</v>
      </c>
      <c r="AO1708" s="9">
        <v>4000</v>
      </c>
      <c r="AP1708" s="9">
        <v>2</v>
      </c>
      <c r="AQ1708" s="9">
        <v>0</v>
      </c>
      <c r="AR1708" s="6">
        <v>0</v>
      </c>
      <c r="AS1708" s="64" t="s">
        <v>362</v>
      </c>
      <c r="AT1708" s="9" t="s">
        <v>157</v>
      </c>
      <c r="AU1708" s="10">
        <v>0</v>
      </c>
      <c r="AV1708" s="10">
        <v>0</v>
      </c>
      <c r="AW1708" s="10">
        <v>90010403</v>
      </c>
      <c r="AX1708" s="15" t="s">
        <v>158</v>
      </c>
      <c r="AY1708" s="1">
        <v>0</v>
      </c>
      <c r="AZ1708" s="34">
        <v>0</v>
      </c>
      <c r="BA1708" s="34">
        <v>0</v>
      </c>
      <c r="BB1708" s="35" t="s">
        <v>414</v>
      </c>
      <c r="BC1708" s="9">
        <v>2</v>
      </c>
      <c r="BD1708" s="9">
        <v>0</v>
      </c>
      <c r="BE1708" s="14">
        <v>0</v>
      </c>
      <c r="BF1708" s="9">
        <v>0</v>
      </c>
      <c r="BG1708" s="9">
        <v>3</v>
      </c>
      <c r="BH1708" s="28">
        <v>0</v>
      </c>
      <c r="BI1708" s="9">
        <v>0</v>
      </c>
      <c r="BJ1708" s="6">
        <v>0</v>
      </c>
      <c r="BK1708" s="6">
        <v>0</v>
      </c>
      <c r="BL1708" s="6">
        <v>0</v>
      </c>
      <c r="BM1708" s="6">
        <v>0</v>
      </c>
      <c r="BN1708" s="6">
        <v>0</v>
      </c>
      <c r="BO1708" s="6">
        <v>0</v>
      </c>
    </row>
    <row r="1709" spans="3:67" ht="20.100000000000001" customHeight="1">
      <c r="C1709" s="14">
        <v>90010404</v>
      </c>
      <c r="D1709" s="9" t="s">
        <v>2168</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365</v>
      </c>
      <c r="AG1709" s="6">
        <v>0</v>
      </c>
      <c r="AH1709" s="6">
        <v>0</v>
      </c>
      <c r="AI1709" s="6">
        <v>0</v>
      </c>
      <c r="AJ1709" s="9">
        <v>0</v>
      </c>
      <c r="AK1709" s="28">
        <v>0</v>
      </c>
      <c r="AL1709" s="9">
        <v>0</v>
      </c>
      <c r="AM1709" s="9">
        <v>0</v>
      </c>
      <c r="AN1709" s="9">
        <v>0.5</v>
      </c>
      <c r="AO1709" s="9">
        <v>999000</v>
      </c>
      <c r="AP1709" s="9">
        <v>0</v>
      </c>
      <c r="AQ1709" s="9">
        <v>0</v>
      </c>
      <c r="AR1709" s="6">
        <v>0</v>
      </c>
      <c r="AS1709" s="31" t="s">
        <v>156</v>
      </c>
      <c r="AT1709" s="9" t="s">
        <v>212</v>
      </c>
      <c r="AU1709" s="10">
        <v>0</v>
      </c>
      <c r="AV1709" s="10">
        <v>0</v>
      </c>
      <c r="AW1709" s="10">
        <v>20000021</v>
      </c>
      <c r="AX1709" s="15" t="s">
        <v>158</v>
      </c>
      <c r="AY1709" s="1">
        <v>0</v>
      </c>
      <c r="AZ1709" s="34">
        <v>0</v>
      </c>
      <c r="BA1709" s="34">
        <v>0</v>
      </c>
      <c r="BB1709" s="35" t="s">
        <v>232</v>
      </c>
      <c r="BC1709" s="9">
        <v>0</v>
      </c>
      <c r="BD1709" s="9">
        <v>0</v>
      </c>
      <c r="BE1709" s="14">
        <v>0</v>
      </c>
      <c r="BF1709" s="9">
        <v>0</v>
      </c>
      <c r="BG1709" s="9">
        <v>0</v>
      </c>
      <c r="BH1709" s="28">
        <v>0</v>
      </c>
      <c r="BI1709" s="9">
        <v>0</v>
      </c>
      <c r="BJ1709" s="6">
        <v>0</v>
      </c>
      <c r="BK1709" s="6">
        <v>0</v>
      </c>
      <c r="BL1709" s="6">
        <v>0</v>
      </c>
      <c r="BM1709" s="6">
        <v>0</v>
      </c>
      <c r="BN1709" s="6">
        <v>0</v>
      </c>
      <c r="BO1709" s="6">
        <v>0</v>
      </c>
    </row>
    <row r="1710" spans="3:67" ht="20.100000000000001" customHeight="1">
      <c r="C1710" s="14">
        <v>90010405</v>
      </c>
      <c r="D1710" s="15" t="s">
        <v>367</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156</v>
      </c>
      <c r="AT1710" s="9" t="s">
        <v>212</v>
      </c>
      <c r="AU1710" s="14" t="s">
        <v>245</v>
      </c>
      <c r="AV1710" s="14">
        <v>0</v>
      </c>
      <c r="AW1710" s="14">
        <v>0</v>
      </c>
      <c r="AX1710" s="15" t="s">
        <v>158</v>
      </c>
      <c r="AY1710" s="15" t="s">
        <v>156</v>
      </c>
      <c r="AZ1710" s="13">
        <v>0</v>
      </c>
      <c r="BA1710" s="13">
        <v>0</v>
      </c>
      <c r="BB1710" s="67" t="s">
        <v>434</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2169</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156</v>
      </c>
      <c r="AT1711" s="9" t="s">
        <v>212</v>
      </c>
      <c r="AU1711" s="14" t="s">
        <v>245</v>
      </c>
      <c r="AV1711" s="14">
        <v>0</v>
      </c>
      <c r="AW1711" s="14">
        <v>40000003</v>
      </c>
      <c r="AX1711" s="15" t="s">
        <v>158</v>
      </c>
      <c r="AY1711" s="15" t="s">
        <v>156</v>
      </c>
      <c r="AZ1711" s="13">
        <v>0</v>
      </c>
      <c r="BA1711" s="13">
        <v>0</v>
      </c>
      <c r="BB1711" s="67" t="s">
        <v>2170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370</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371</v>
      </c>
      <c r="AT1712" s="15" t="s">
        <v>157</v>
      </c>
      <c r="AU1712" s="14" t="s">
        <v>354</v>
      </c>
      <c r="AV1712" s="14">
        <v>10002001</v>
      </c>
      <c r="AW1712" s="14">
        <v>70106001</v>
      </c>
      <c r="AX1712" s="15" t="s">
        <v>228</v>
      </c>
      <c r="AY1712" s="15" t="s">
        <v>372</v>
      </c>
      <c r="AZ1712" s="13">
        <v>0</v>
      </c>
      <c r="BA1712" s="13">
        <v>0</v>
      </c>
      <c r="BB1712" s="67" t="s">
        <v>373</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374</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156</v>
      </c>
      <c r="AT1713" s="15" t="s">
        <v>157</v>
      </c>
      <c r="AU1713" s="11" t="s">
        <v>347</v>
      </c>
      <c r="AV1713" s="14">
        <v>10000007</v>
      </c>
      <c r="AW1713" s="14">
        <v>90010502</v>
      </c>
      <c r="AX1713" s="12" t="s">
        <v>158</v>
      </c>
      <c r="AY1713" s="11" t="s">
        <v>2171</v>
      </c>
      <c r="AZ1713" s="13">
        <v>0</v>
      </c>
      <c r="BA1713" s="13">
        <v>0</v>
      </c>
      <c r="BB1713" s="36" t="s">
        <v>376</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377</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156</v>
      </c>
      <c r="AT1714" s="15" t="s">
        <v>157</v>
      </c>
      <c r="AU1714" s="14" t="s">
        <v>354</v>
      </c>
      <c r="AV1714" s="14">
        <v>10003002</v>
      </c>
      <c r="AW1714" s="14">
        <v>70106005</v>
      </c>
      <c r="AX1714" s="15" t="s">
        <v>378</v>
      </c>
      <c r="AY1714" s="15">
        <v>0</v>
      </c>
      <c r="AZ1714" s="13">
        <v>0</v>
      </c>
      <c r="BA1714" s="13">
        <v>0</v>
      </c>
      <c r="BB1714" s="67" t="s">
        <v>373</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367</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156</v>
      </c>
      <c r="AT1715" s="15" t="s">
        <v>157</v>
      </c>
      <c r="AU1715" s="14" t="s">
        <v>245</v>
      </c>
      <c r="AV1715" s="14">
        <v>0</v>
      </c>
      <c r="AW1715" s="14">
        <v>0</v>
      </c>
      <c r="AX1715" s="15" t="s">
        <v>158</v>
      </c>
      <c r="AY1715" s="15" t="s">
        <v>156</v>
      </c>
      <c r="AZ1715" s="13">
        <v>0</v>
      </c>
      <c r="BA1715" s="13">
        <v>0</v>
      </c>
      <c r="BB1715" s="67" t="s">
        <v>379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380</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156</v>
      </c>
      <c r="AT1716" s="15" t="s">
        <v>157</v>
      </c>
      <c r="AU1716" s="11" t="s">
        <v>354</v>
      </c>
      <c r="AV1716" s="14">
        <v>0</v>
      </c>
      <c r="AW1716" s="14">
        <v>0</v>
      </c>
      <c r="AX1716" s="12" t="s">
        <v>342</v>
      </c>
      <c r="AY1716" s="11" t="s">
        <v>381</v>
      </c>
      <c r="AZ1716" s="13">
        <v>0</v>
      </c>
      <c r="BA1716" s="13">
        <v>0</v>
      </c>
      <c r="BB1716" s="36" t="s">
        <v>382</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175" t="s">
        <v>2172</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256</v>
      </c>
      <c r="AU1717" s="14" t="s">
        <v>257</v>
      </c>
      <c r="AV1717" s="14">
        <v>10002001</v>
      </c>
      <c r="AW1717" s="14">
        <v>21101040</v>
      </c>
      <c r="AX1717" s="15" t="s">
        <v>228</v>
      </c>
      <c r="AY1717" s="15" t="s">
        <v>796</v>
      </c>
      <c r="AZ1717" s="13">
        <v>0</v>
      </c>
      <c r="BA1717" s="13">
        <v>0</v>
      </c>
      <c r="BB1717" s="107" t="str">
        <f t="shared" ref="BB1717" si="115">"对目标区域持续造成伤害,在此范围内的敌方目标每秒造成2次"&amp;W1717*100&amp;"%攻击伤害+"&amp;X1717&amp;"点固定伤害,目标移动速度降低75%,持续6秒,当在施法过程中进行移动会中断此技能施放"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175" t="s">
        <v>2173</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157</v>
      </c>
      <c r="AU1718" s="14" t="s">
        <v>354</v>
      </c>
      <c r="AV1718" s="14">
        <v>10003002</v>
      </c>
      <c r="AW1718" s="14">
        <v>21101030</v>
      </c>
      <c r="AX1718" s="15" t="s">
        <v>378</v>
      </c>
      <c r="AY1718" s="15">
        <v>0</v>
      </c>
      <c r="AZ1718" s="13">
        <v>0</v>
      </c>
      <c r="BA1718" s="13">
        <v>0</v>
      </c>
      <c r="BB1718" s="107" t="str">
        <f t="shared" ref="BB1718" si="116">"立即对指定前方区域释放冲击波,冲击波对触碰的怪物造成"&amp;W1718*100&amp;"%攻击伤害+"&amp;X1718&amp;"点固定伤害"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175" t="s">
        <v>2174</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157</v>
      </c>
      <c r="AU1719" s="14" t="s">
        <v>354</v>
      </c>
      <c r="AV1719" s="14">
        <v>10003002</v>
      </c>
      <c r="AW1719" s="14">
        <v>21101030</v>
      </c>
      <c r="AX1719" s="15" t="s">
        <v>378</v>
      </c>
      <c r="AY1719" s="15">
        <v>0</v>
      </c>
      <c r="AZ1719" s="13">
        <v>0</v>
      </c>
      <c r="BA1719" s="13">
        <v>0</v>
      </c>
      <c r="BB1719" s="107" t="str">
        <f t="shared" ref="BB1719" si="117">"立即对指定前方区域释放冲击波,冲击波对触碰的怪物造成"&amp;W1719*100&amp;"%攻击伤害+"&amp;X1719&amp;"点固定伤害"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2175</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156</v>
      </c>
      <c r="AT1720" s="15" t="s">
        <v>157</v>
      </c>
      <c r="AU1720" s="14" t="s">
        <v>354</v>
      </c>
      <c r="AV1720" s="14">
        <v>10003002</v>
      </c>
      <c r="AW1720" s="14">
        <v>70106005</v>
      </c>
      <c r="AX1720" s="15" t="s">
        <v>849</v>
      </c>
      <c r="AY1720" s="15">
        <v>0</v>
      </c>
      <c r="AZ1720" s="13">
        <v>0</v>
      </c>
      <c r="BA1720" s="13">
        <v>0</v>
      </c>
      <c r="BB1720" s="67" t="s">
        <v>2176</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2177</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156</v>
      </c>
      <c r="AT1721" s="15" t="s">
        <v>157</v>
      </c>
      <c r="AU1721" s="14" t="s">
        <v>354</v>
      </c>
      <c r="AV1721" s="14">
        <v>0</v>
      </c>
      <c r="AW1721" s="14">
        <v>70106005</v>
      </c>
      <c r="AX1721" s="15" t="s">
        <v>881</v>
      </c>
      <c r="AY1721" s="201" t="s">
        <v>2310</v>
      </c>
      <c r="AZ1721" s="13">
        <v>0</v>
      </c>
      <c r="BA1721" s="13">
        <v>0</v>
      </c>
      <c r="BB1721" s="67" t="s">
        <v>2178</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2179</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156</v>
      </c>
      <c r="AT1722" s="12" t="s">
        <v>396</v>
      </c>
      <c r="AU1722" s="11" t="s">
        <v>347</v>
      </c>
      <c r="AV1722" s="14">
        <v>10000007</v>
      </c>
      <c r="AW1722" s="14">
        <v>21000020</v>
      </c>
      <c r="AX1722" s="12" t="s">
        <v>2095</v>
      </c>
      <c r="AY1722" s="11">
        <v>0</v>
      </c>
      <c r="AZ1722" s="13">
        <v>0</v>
      </c>
      <c r="BA1722" s="13">
        <v>0</v>
      </c>
      <c r="BB1722" s="107" t="s">
        <v>2155</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2180</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156</v>
      </c>
      <c r="AT1723" s="12" t="s">
        <v>396</v>
      </c>
      <c r="AU1723" s="11" t="s">
        <v>347</v>
      </c>
      <c r="AV1723" s="14">
        <v>10000007</v>
      </c>
      <c r="AW1723" s="14">
        <v>21000020</v>
      </c>
      <c r="AX1723" s="12" t="s">
        <v>2109</v>
      </c>
      <c r="AY1723" s="11">
        <v>0</v>
      </c>
      <c r="AZ1723" s="13">
        <v>0</v>
      </c>
      <c r="BA1723" s="13">
        <v>0</v>
      </c>
      <c r="BB1723" s="107" t="s">
        <v>2155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4">
        <v>90010908</v>
      </c>
      <c r="D1724" s="81" t="s">
        <v>2181</v>
      </c>
      <c r="E1724" s="65">
        <v>1</v>
      </c>
      <c r="F1724" s="84">
        <v>0</v>
      </c>
      <c r="G1724" s="65">
        <v>0</v>
      </c>
      <c r="H1724" s="72">
        <v>0</v>
      </c>
      <c r="I1724" s="65">
        <v>1</v>
      </c>
      <c r="J1724" s="65">
        <v>0</v>
      </c>
      <c r="K1724" s="65">
        <v>0</v>
      </c>
      <c r="L1724" s="65">
        <v>0</v>
      </c>
      <c r="M1724" s="65">
        <v>0</v>
      </c>
      <c r="N1724" s="65">
        <v>1</v>
      </c>
      <c r="O1724" s="65">
        <v>0</v>
      </c>
      <c r="P1724" s="65">
        <v>0</v>
      </c>
      <c r="Q1724" s="65">
        <v>0</v>
      </c>
      <c r="R1724" s="61">
        <v>0</v>
      </c>
      <c r="S1724" s="72">
        <v>0</v>
      </c>
      <c r="T1724" s="54">
        <v>1</v>
      </c>
      <c r="U1724" s="65">
        <v>1</v>
      </c>
      <c r="V1724" s="65">
        <v>0</v>
      </c>
      <c r="W1724" s="65">
        <v>1.5</v>
      </c>
      <c r="X1724" s="65">
        <v>0</v>
      </c>
      <c r="Y1724" s="65">
        <v>0</v>
      </c>
      <c r="Z1724" s="65">
        <v>0</v>
      </c>
      <c r="AA1724" s="65">
        <v>0</v>
      </c>
      <c r="AB1724" s="65">
        <v>1</v>
      </c>
      <c r="AC1724" s="65">
        <v>0</v>
      </c>
      <c r="AD1724" s="65">
        <v>5</v>
      </c>
      <c r="AE1724" s="65">
        <v>1</v>
      </c>
      <c r="AF1724" s="65">
        <v>3</v>
      </c>
      <c r="AG1724" s="61">
        <v>2</v>
      </c>
      <c r="AH1724" s="61">
        <v>1</v>
      </c>
      <c r="AI1724" s="61">
        <v>0</v>
      </c>
      <c r="AJ1724" s="61">
        <v>6</v>
      </c>
      <c r="AK1724" s="65">
        <v>0</v>
      </c>
      <c r="AL1724" s="65">
        <v>0</v>
      </c>
      <c r="AM1724" s="65">
        <v>0</v>
      </c>
      <c r="AN1724" s="65">
        <v>0</v>
      </c>
      <c r="AO1724" s="65">
        <v>5000</v>
      </c>
      <c r="AP1724" s="65">
        <v>0.2</v>
      </c>
      <c r="AQ1724" s="65">
        <v>0</v>
      </c>
      <c r="AR1724" s="61">
        <v>0</v>
      </c>
      <c r="AS1724" s="65" t="s">
        <v>156</v>
      </c>
      <c r="AT1724" s="81" t="s">
        <v>156</v>
      </c>
      <c r="AU1724" s="65" t="s">
        <v>751</v>
      </c>
      <c r="AV1724" s="65">
        <v>10000006</v>
      </c>
      <c r="AW1724" s="182">
        <v>60000004</v>
      </c>
      <c r="AX1724" s="81" t="s">
        <v>752</v>
      </c>
      <c r="AY1724" s="81" t="s">
        <v>156</v>
      </c>
      <c r="AZ1724" s="72">
        <v>0</v>
      </c>
      <c r="BA1724" s="72">
        <v>0</v>
      </c>
      <c r="BB1724" s="83"/>
      <c r="BC1724" s="65">
        <v>0</v>
      </c>
      <c r="BD1724" s="54">
        <v>0</v>
      </c>
      <c r="BE1724" s="65">
        <v>0</v>
      </c>
      <c r="BF1724" s="65">
        <v>0</v>
      </c>
      <c r="BG1724" s="65">
        <v>0</v>
      </c>
      <c r="BH1724" s="65">
        <v>0</v>
      </c>
      <c r="BI1724" s="84">
        <v>0</v>
      </c>
      <c r="BJ1724" s="61">
        <v>1</v>
      </c>
      <c r="BK1724" s="61">
        <v>0</v>
      </c>
      <c r="BL1724" s="61">
        <v>0</v>
      </c>
      <c r="BM1724" s="61">
        <v>0</v>
      </c>
      <c r="BN1724" s="61">
        <v>0</v>
      </c>
      <c r="BO1724" s="61">
        <v>0</v>
      </c>
    </row>
    <row r="1725" spans="3:67" ht="20.100000000000001" customHeight="1">
      <c r="C1725" s="11">
        <v>90010909</v>
      </c>
      <c r="D1725" s="12" t="s">
        <v>2231</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156</v>
      </c>
      <c r="AT1725" s="12" t="s">
        <v>467</v>
      </c>
      <c r="AU1725" s="11" t="s">
        <v>167</v>
      </c>
      <c r="AV1725" s="14">
        <v>10000015</v>
      </c>
      <c r="AW1725" s="14">
        <v>21000030</v>
      </c>
      <c r="AX1725" s="12" t="s">
        <v>2232</v>
      </c>
      <c r="AY1725" s="11">
        <v>0</v>
      </c>
      <c r="AZ1725" s="13">
        <v>0</v>
      </c>
      <c r="BA1725" s="13">
        <v>0</v>
      </c>
      <c r="BB1725" s="94"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1-0000-0000-000000000000}"/>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2023-11-24T10:53:42Z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