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00" windowHeight="12495"/>
  </bookViews>
  <sheets>
    <sheet name="SkillProto" sheetId="1" r:id="rId1"/>
  </sheets>
  <definedNames>
    <definedName name="_xlnm._FilterDatabase" localSheetId="0" hidden="1">SkillProto!$O$1:$O$1075</definedName>
  </definedNames>
  <calcPr calcId="144525"/>
</workbook>
</file>

<file path=xl/comments1.xml><?xml version="1.0" encoding="utf-8"?>
<comments xmlns="http://schemas.openxmlformats.org/spreadsheetml/2006/main">
  <authors>
    <author>作者</author>
    <author>Administrator</author>
    <author>Admin</author>
  </authors>
  <commentList>
    <comment ref="G3" authorId="0">
      <text>
        <r>
          <rPr>
            <sz val="11"/>
            <color indexed="8"/>
            <rFont val="Helvetica Neue"/>
            <charset val="134"/>
          </rPr>
          <t xml:space="preserve">作者:
</t>
        </r>
        <r>
          <rPr>
            <sz val="11"/>
            <color indexed="8"/>
            <rFont val="Helvetica Neue"/>
            <charset val="134"/>
          </rPr>
          <t xml:space="preserve">技能升级下一级对应的技能ID
</t>
        </r>
        <r>
          <rPr>
            <sz val="11"/>
            <color indexed="8"/>
            <rFont val="Helvetica Neue"/>
            <charset val="134"/>
          </rPr>
          <t xml:space="preserve">
</t>
        </r>
        <r>
          <rPr>
            <sz val="11"/>
            <color indexed="8"/>
            <rFont val="Helvetica Neue"/>
            <charset val="134"/>
          </rPr>
          <t>如果技能不能升级此值填0</t>
        </r>
      </text>
    </comment>
    <comment ref="H3" authorId="1">
      <text>
        <r>
          <rPr>
            <b/>
            <sz val="9"/>
            <rFont val="宋体"/>
            <charset val="134"/>
          </rPr>
          <t>Administrator:</t>
        </r>
        <r>
          <rPr>
            <sz val="9"/>
            <rFont val="宋体"/>
            <charset val="134"/>
          </rPr>
          <t xml:space="preserve">
</t>
        </r>
        <r>
          <rPr>
            <sz val="9"/>
            <rFont val="宋体"/>
            <charset val="134"/>
          </rPr>
          <t xml:space="preserve">0:不限制
</t>
        </r>
        <r>
          <rPr>
            <sz val="9"/>
            <rFont val="宋体"/>
            <charset val="134"/>
          </rPr>
          <t xml:space="preserve">1:剑
</t>
        </r>
        <r>
          <rPr>
            <sz val="9"/>
            <rFont val="宋体"/>
            <charset val="134"/>
          </rPr>
          <t>2:刀</t>
        </r>
      </text>
    </comment>
    <comment ref="J3" authorId="0">
      <text>
        <r>
          <rPr>
            <sz val="11"/>
            <color indexed="8"/>
            <rFont val="Helvetica Neue"/>
            <charset val="134"/>
          </rPr>
          <t xml:space="preserve">作者:
</t>
        </r>
        <r>
          <rPr>
            <sz val="11"/>
            <color indexed="8"/>
            <rFont val="Helvetica Neue"/>
            <charset val="134"/>
          </rPr>
          <t>技能升级消耗的SP值</t>
        </r>
      </text>
    </comment>
    <comment ref="L3" authorId="1">
      <text>
        <r>
          <rPr>
            <b/>
            <sz val="9"/>
            <rFont val="Tahoma"/>
            <charset val="134"/>
          </rPr>
          <t>Administrator:</t>
        </r>
        <r>
          <rPr>
            <sz val="9"/>
            <rFont val="Tahoma"/>
            <charset val="134"/>
          </rPr>
          <t xml:space="preserve">
</t>
        </r>
        <r>
          <rPr>
            <sz val="9"/>
            <rFont val="Tahoma"/>
            <charset val="134"/>
          </rPr>
          <t>0:</t>
        </r>
        <r>
          <rPr>
            <sz val="9"/>
            <rFont val="宋体"/>
            <charset val="134"/>
          </rPr>
          <t xml:space="preserve">表示可以释放
</t>
        </r>
        <r>
          <rPr>
            <sz val="9"/>
            <rFont val="Tahoma"/>
            <charset val="134"/>
          </rPr>
          <t>1:</t>
        </r>
        <r>
          <rPr>
            <sz val="9"/>
            <rFont val="宋体"/>
            <charset val="134"/>
          </rPr>
          <t>表示战斗中不能释放</t>
        </r>
      </text>
    </comment>
    <comment ref="N3" authorId="0">
      <text>
        <r>
          <rPr>
            <sz val="11"/>
            <color indexed="8"/>
            <rFont val="宋体"/>
            <charset val="134"/>
          </rPr>
          <t>作者</t>
        </r>
        <r>
          <rPr>
            <sz val="11"/>
            <color indexed="8"/>
            <rFont val="Helvetica Neue"/>
            <charset val="134"/>
          </rPr>
          <t xml:space="preserve">:
</t>
        </r>
        <r>
          <rPr>
            <sz val="11"/>
            <color indexed="8"/>
            <rFont val="Helvetica Neue"/>
            <charset val="134"/>
          </rPr>
          <t>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t>
        </r>
        <r>
          <rPr>
            <sz val="11"/>
            <color indexed="8"/>
            <rFont val="Helvetica Neue"/>
            <charset val="134"/>
          </rPr>
          <t xml:space="preserve">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分别进行处理</t>
        </r>
      </text>
    </comment>
    <comment ref="O3" authorId="0">
      <text>
        <r>
          <rPr>
            <sz val="11"/>
            <color indexed="8"/>
            <rFont val="宋体"/>
            <charset val="134"/>
          </rPr>
          <t>作者</t>
        </r>
        <r>
          <rPr>
            <sz val="11"/>
            <color indexed="8"/>
            <rFont val="Helvetica Neue"/>
            <charset val="134"/>
          </rPr>
          <t xml:space="preserve">:
</t>
        </r>
        <r>
          <rPr>
            <sz val="11"/>
            <color indexed="8"/>
            <rFont val="Helvetica Neue"/>
            <charset val="134"/>
          </rPr>
          <t>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可打断技能</t>
        </r>
        <r>
          <rPr>
            <sz val="11"/>
            <color indexed="8"/>
            <rFont val="Helvetica Neue"/>
            <charset val="134"/>
          </rPr>
          <t xml:space="preserve">
</t>
        </r>
        <r>
          <rPr>
            <sz val="11"/>
            <color indexed="8"/>
            <rFont val="Helvetica Neue"/>
            <charset val="134"/>
          </rPr>
          <t>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 xml:space="preserve">：闪避时触发效果
</t>
        </r>
        <r>
          <rPr>
            <sz val="11"/>
            <color indexed="8"/>
            <rFont val="宋体"/>
            <charset val="134"/>
          </rPr>
          <t xml:space="preserve">6：即将死亡时触发
</t>
        </r>
        <r>
          <rPr>
            <sz val="11"/>
            <color indexed="8"/>
            <rFont val="宋体"/>
            <charset val="134"/>
          </rPr>
          <t xml:space="preserve">7：释放技能时触发
</t>
        </r>
        <r>
          <rPr>
            <sz val="11"/>
            <color indexed="8"/>
            <rFont val="宋体"/>
            <charset val="134"/>
          </rPr>
          <t xml:space="preserve">8：更换武器触发
</t>
        </r>
        <r>
          <rPr>
            <sz val="11"/>
            <color indexed="8"/>
            <rFont val="宋体"/>
            <charset val="134"/>
          </rPr>
          <t xml:space="preserve">9：近战普攻触发 攻击距离参数 SkillRangeSize&lt;=4
</t>
        </r>
        <r>
          <rPr>
            <sz val="11"/>
            <color indexed="8"/>
            <rFont val="宋体"/>
            <charset val="134"/>
          </rPr>
          <t>10: 远程普攻触发 攻击距离参数 SkillRangeSize&gt; 4</t>
        </r>
      </text>
    </comment>
    <comment ref="P3" authorId="0">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t>
        </r>
        <r>
          <rPr>
            <sz val="11"/>
            <color indexed="8"/>
            <rFont val="宋体"/>
            <charset val="134"/>
          </rPr>
          <t xml:space="preserve">玩家被动技能暂时无视
</t>
        </r>
        <r>
          <rPr>
            <sz val="11"/>
            <color indexed="8"/>
            <rFont val="宋体"/>
            <charset val="134"/>
          </rPr>
          <t xml:space="preserve">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0">
      <text>
        <r>
          <rPr>
            <sz val="11"/>
            <color indexed="8"/>
            <rFont val="Helvetica Neue"/>
            <charset val="134"/>
          </rPr>
          <t xml:space="preserve">作者:
</t>
        </r>
        <r>
          <rPr>
            <sz val="11"/>
            <color indexed="8"/>
            <rFont val="Helvetica Neue"/>
            <charset val="134"/>
          </rPr>
          <t xml:space="preserve">主动技能无视此字段
</t>
        </r>
        <r>
          <rPr>
            <sz val="11"/>
            <color indexed="8"/>
            <rFont val="Helvetica Neue"/>
            <charset val="134"/>
          </rPr>
          <t xml:space="preserve">
</t>
        </r>
        <r>
          <rPr>
            <sz val="11"/>
            <color indexed="8"/>
            <rFont val="Helvetica Neue"/>
            <charset val="134"/>
          </rPr>
          <t xml:space="preserve">是否只触发一次
</t>
        </r>
        <r>
          <rPr>
            <sz val="11"/>
            <color indexed="8"/>
            <rFont val="Helvetica Neue"/>
            <charset val="134"/>
          </rPr>
          <t xml:space="preserve">0：不限制触发次数
</t>
        </r>
        <r>
          <rPr>
            <sz val="11"/>
            <color indexed="8"/>
            <rFont val="Helvetica Neue"/>
            <charset val="134"/>
          </rPr>
          <t>1：限制触发1次</t>
        </r>
      </text>
    </comment>
    <comment ref="R3" authorId="1">
      <text>
        <r>
          <rPr>
            <b/>
            <sz val="9"/>
            <rFont val="宋体"/>
            <charset val="134"/>
          </rPr>
          <t xml:space="preserve">Administrator:
</t>
        </r>
        <r>
          <rPr>
            <b/>
            <sz val="9"/>
            <rFont val="宋体"/>
            <charset val="134"/>
          </rPr>
          <t>只有被动触发技能触发次字段</t>
        </r>
        <r>
          <rPr>
            <sz val="9"/>
            <rFont val="宋体"/>
            <charset val="134"/>
          </rPr>
          <t xml:space="preserve">
</t>
        </r>
        <r>
          <rPr>
            <sz val="9"/>
            <rFont val="宋体"/>
            <charset val="134"/>
          </rPr>
          <t xml:space="preserve">0默认当前 
</t>
        </r>
        <r>
          <rPr>
            <sz val="9"/>
            <rFont val="宋体"/>
            <charset val="134"/>
          </rPr>
          <t xml:space="preserve">1 范围内地方单位随机1人 
</t>
        </r>
        <r>
          <rPr>
            <sz val="9"/>
            <rFont val="宋体"/>
            <charset val="134"/>
          </rPr>
          <t xml:space="preserve">2 敌方单位距离自己最近的一个人  3 敌方单位距离自己最远的1个人
</t>
        </r>
        <r>
          <rPr>
            <sz val="9"/>
            <rFont val="宋体"/>
            <charset val="134"/>
          </rPr>
          <t xml:space="preserve">21 敌方单位随机2个人
</t>
        </r>
        <r>
          <rPr>
            <sz val="9"/>
            <rFont val="宋体"/>
            <charset val="134"/>
          </rPr>
          <t>101 敌方全体单位</t>
        </r>
      </text>
    </comment>
    <comment ref="S3" authorId="2">
      <text>
        <r>
          <rPr>
            <b/>
            <sz val="9"/>
            <rFont val="宋体"/>
            <charset val="134"/>
          </rPr>
          <t>Admin:</t>
        </r>
        <r>
          <rPr>
            <sz val="9"/>
            <rFont val="宋体"/>
            <charset val="134"/>
          </rPr>
          <t xml:space="preserve">
</t>
        </r>
        <r>
          <rPr>
            <sz val="9"/>
            <rFont val="宋体"/>
            <charset val="134"/>
          </rPr>
          <t>连招技能ID，普通攻击施放</t>
        </r>
      </text>
    </comment>
    <comment ref="T3" authorId="0">
      <text>
        <r>
          <rPr>
            <sz val="11"/>
            <color indexed="8"/>
            <rFont val="Helvetica Neue"/>
            <charset val="134"/>
          </rPr>
          <t xml:space="preserve">作者:
</t>
        </r>
        <r>
          <rPr>
            <sz val="11"/>
            <color indexed="8"/>
            <rFont val="Helvetica Neue"/>
            <charset val="134"/>
          </rPr>
          <t xml:space="preserve">0:普通攻击
</t>
        </r>
        <r>
          <rPr>
            <sz val="11"/>
            <color indexed="8"/>
            <rFont val="Helvetica Neue"/>
            <charset val="134"/>
          </rPr>
          <t>1:技能攻击</t>
        </r>
      </text>
    </comment>
    <comment ref="U3" authorId="0">
      <text>
        <r>
          <rPr>
            <sz val="11"/>
            <color indexed="8"/>
            <rFont val="Helvetica Neue"/>
            <charset val="134"/>
          </rPr>
          <t xml:space="preserve">作者:
</t>
        </r>
        <r>
          <rPr>
            <sz val="11"/>
            <color indexed="8"/>
            <rFont val="Helvetica Neue"/>
            <charset val="134"/>
          </rPr>
          <t xml:space="preserve">1:物理攻击
</t>
        </r>
        <r>
          <rPr>
            <sz val="11"/>
            <color indexed="8"/>
            <rFont val="Helvetica Neue"/>
            <charset val="134"/>
          </rPr>
          <t>2:魔法攻击</t>
        </r>
      </text>
    </comment>
    <comment ref="V3" authorId="0">
      <text>
        <r>
          <rPr>
            <sz val="11"/>
            <color indexed="8"/>
            <rFont val="Helvetica Neue"/>
            <charset val="134"/>
          </rPr>
          <t xml:space="preserve">作者:
</t>
        </r>
        <r>
          <rPr>
            <sz val="11"/>
            <color indexed="8"/>
            <rFont val="Helvetica Neue"/>
            <charset val="134"/>
          </rPr>
          <t xml:space="preserve">0:普通
</t>
        </r>
        <r>
          <rPr>
            <sz val="11"/>
            <color indexed="8"/>
            <rFont val="Helvetica Neue"/>
            <charset val="134"/>
          </rPr>
          <t xml:space="preserve">1：光
</t>
        </r>
        <r>
          <rPr>
            <sz val="11"/>
            <color indexed="8"/>
            <rFont val="Helvetica Neue"/>
            <charset val="134"/>
          </rPr>
          <t xml:space="preserve">2：暗
</t>
        </r>
        <r>
          <rPr>
            <sz val="11"/>
            <color indexed="8"/>
            <rFont val="Helvetica Neue"/>
            <charset val="134"/>
          </rPr>
          <t xml:space="preserve">3：火
</t>
        </r>
        <r>
          <rPr>
            <sz val="11"/>
            <color indexed="8"/>
            <rFont val="Helvetica Neue"/>
            <charset val="134"/>
          </rPr>
          <t xml:space="preserve">4：水
</t>
        </r>
        <r>
          <rPr>
            <sz val="11"/>
            <color indexed="8"/>
            <rFont val="Helvetica Neue"/>
            <charset val="134"/>
          </rPr>
          <t>5：电</t>
        </r>
      </text>
    </comment>
    <comment ref="W3" authorId="0">
      <text>
        <r>
          <rPr>
            <sz val="11"/>
            <color indexed="8"/>
            <rFont val="Helvetica Neue"/>
            <charset val="134"/>
          </rPr>
          <t xml:space="preserve">作者:
</t>
        </r>
        <r>
          <rPr>
            <sz val="11"/>
            <color indexed="8"/>
            <rFont val="Helvetica Neue"/>
            <charset val="134"/>
          </rPr>
          <t>一般用错攻击系数1=100%</t>
        </r>
      </text>
    </comment>
    <comment ref="X3" authorId="0">
      <text>
        <r>
          <rPr>
            <sz val="11"/>
            <color indexed="8"/>
            <rFont val="Helvetica Neue"/>
            <charset val="134"/>
          </rPr>
          <t xml:space="preserve">作者:
</t>
        </r>
        <r>
          <rPr>
            <sz val="11"/>
            <color indexed="8"/>
            <rFont val="Helvetica Neue"/>
            <charset val="134"/>
          </rPr>
          <t>加血技能此字段为加血值</t>
        </r>
      </text>
    </comment>
    <comment ref="Y3" authorId="0">
      <text>
        <r>
          <rPr>
            <sz val="11"/>
            <color indexed="8"/>
            <rFont val="Helvetica Neue"/>
            <charset val="134"/>
          </rPr>
          <t xml:space="preserve">作者:
</t>
        </r>
        <r>
          <rPr>
            <sz val="11"/>
            <color indexed="8"/>
            <rFont val="Helvetica Neue"/>
            <charset val="134"/>
          </rPr>
          <t xml:space="preserve">0 不是必中
</t>
        </r>
        <r>
          <rPr>
            <sz val="11"/>
            <color indexed="8"/>
            <rFont val="Helvetica Neue"/>
            <charset val="134"/>
          </rPr>
          <t>1 技能伤害为必中</t>
        </r>
      </text>
    </comment>
    <comment ref="Z3" authorId="1">
      <text>
        <r>
          <rPr>
            <b/>
            <sz val="9"/>
            <rFont val="Tahoma"/>
            <charset val="134"/>
          </rPr>
          <t>Administrator:</t>
        </r>
        <r>
          <rPr>
            <sz val="9"/>
            <rFont val="Tahoma"/>
            <charset val="134"/>
          </rPr>
          <t xml:space="preserve">
</t>
        </r>
        <r>
          <rPr>
            <sz val="9"/>
            <rFont val="宋体"/>
            <charset val="134"/>
          </rPr>
          <t xml:space="preserve">战士无视
</t>
        </r>
        <r>
          <rPr>
            <sz val="9"/>
            <rFont val="宋体"/>
            <charset val="134"/>
          </rPr>
          <t xml:space="preserve">法师魔法
</t>
        </r>
        <r>
          <rPr>
            <sz val="9"/>
            <rFont val="宋体"/>
            <charset val="134"/>
          </rPr>
          <t>猎人能量</t>
        </r>
      </text>
    </comment>
    <comment ref="AB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C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E3" authorId="0">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F3" authorId="0">
      <text>
        <r>
          <rPr>
            <sz val="11"/>
            <color indexed="8"/>
            <rFont val="Helvetica Neue"/>
            <charset val="134"/>
          </rPr>
          <t xml:space="preserve">作者:
</t>
        </r>
        <r>
          <rPr>
            <sz val="11"/>
            <color indexed="8"/>
            <rFont val="Helvetica Neue"/>
            <charset val="134"/>
          </rPr>
          <t xml:space="preserve">范围类型为1：
</t>
        </r>
        <r>
          <rPr>
            <sz val="11"/>
            <color indexed="8"/>
            <rFont val="Helvetica Neue"/>
            <charset val="134"/>
          </rPr>
          <t xml:space="preserve">球的范围
</t>
        </r>
        <r>
          <rPr>
            <sz val="11"/>
            <color indexed="8"/>
            <rFont val="Helvetica Neue"/>
            <charset val="134"/>
          </rPr>
          <t xml:space="preserve">范围类型为2：
</t>
        </r>
        <r>
          <rPr>
            <sz val="11"/>
            <color indexed="8"/>
            <rFont val="Helvetica Neue"/>
            <charset val="134"/>
          </rPr>
          <t xml:space="preserve">2个参数;X,Y 表示矩形的大小
</t>
        </r>
        <r>
          <rPr>
            <sz val="11"/>
            <color indexed="8"/>
            <rFont val="Helvetica Neue"/>
            <charset val="134"/>
          </rPr>
          <t xml:space="preserve">范围类型为4：
</t>
        </r>
        <r>
          <rPr>
            <sz val="11"/>
            <color indexed="8"/>
            <rFont val="Helvetica Neue"/>
            <charset val="134"/>
          </rPr>
          <t xml:space="preserve">因为是立即造成伤害,此值表示触发技能的攻击距离，当与目标超过次距离则释放技能失败
</t>
        </r>
        <r>
          <rPr>
            <sz val="11"/>
            <color indexed="8"/>
            <rFont val="Helvetica Neue"/>
            <charset val="134"/>
          </rPr>
          <t xml:space="preserve">范围类型为5：
</t>
        </r>
        <r>
          <rPr>
            <sz val="11"/>
            <color indexed="8"/>
            <rFont val="Helvetica Neue"/>
            <charset val="134"/>
          </rPr>
          <t xml:space="preserve">球的范围
</t>
        </r>
        <r>
          <rPr>
            <sz val="11"/>
            <color indexed="8"/>
            <rFont val="Helvetica Neue"/>
            <charset val="134"/>
          </rPr>
          <t xml:space="preserve">
</t>
        </r>
        <r>
          <rPr>
            <sz val="11"/>
            <color indexed="8"/>
            <rFont val="Helvetica Neue"/>
            <charset val="134"/>
          </rPr>
          <t xml:space="preserve">
</t>
        </r>
        <r>
          <rPr>
            <sz val="11"/>
            <color indexed="8"/>
            <rFont val="Helvetica Neue"/>
            <charset val="134"/>
          </rPr>
          <t>";"号后面为碰撞体Center位置,用于设置位置,可以不填，为默认0 0 0 也就是中心点</t>
        </r>
      </text>
    </comment>
    <comment ref="AG3" authorId="2">
      <text>
        <r>
          <rPr>
            <b/>
            <sz val="9"/>
            <rFont val="宋体"/>
            <charset val="134"/>
          </rPr>
          <t>Admin:</t>
        </r>
        <r>
          <rPr>
            <sz val="9"/>
            <rFont val="宋体"/>
            <charset val="134"/>
          </rPr>
          <t xml:space="preserve">
</t>
        </r>
        <r>
          <rPr>
            <sz val="9"/>
            <rFont val="宋体"/>
            <charset val="134"/>
          </rPr>
          <t xml:space="preserve">0  立即释放,自身中心点范围
</t>
        </r>
        <r>
          <rPr>
            <sz val="9"/>
            <rFont val="宋体"/>
            <charset val="134"/>
          </rPr>
          <t xml:space="preserve">1  立即释放,目标中心点范围
</t>
        </r>
        <r>
          <rPr>
            <sz val="9"/>
            <rFont val="宋体"/>
            <charset val="134"/>
          </rPr>
          <t xml:space="preserve">2  技能圆形指示器定点释放
</t>
        </r>
        <r>
          <rPr>
            <sz val="9"/>
            <rFont val="宋体"/>
            <charset val="134"/>
          </rPr>
          <t xml:space="preserve">3  自身中心点随机
</t>
        </r>
        <r>
          <rPr>
            <sz val="9"/>
            <rFont val="宋体"/>
            <charset val="134"/>
          </rPr>
          <t xml:space="preserve">4  目标中心点随机
</t>
        </r>
        <r>
          <rPr>
            <sz val="9"/>
            <rFont val="宋体"/>
            <charset val="134"/>
          </rPr>
          <t xml:space="preserve">5  技能圆形指示定点位置随机
</t>
        </r>
        <r>
          <rPr>
            <sz val="9"/>
            <rFont val="宋体"/>
            <charset val="134"/>
          </rPr>
          <t xml:space="preserve">6  跟随目标随机
</t>
        </r>
        <r>
          <rPr>
            <sz val="9"/>
            <rFont val="宋体"/>
            <charset val="134"/>
          </rPr>
          <t xml:space="preserve">7  单体指定目标
</t>
        </r>
        <r>
          <rPr>
            <sz val="9"/>
            <rFont val="宋体"/>
            <charset val="134"/>
          </rPr>
          <t>8  单体指定自己</t>
        </r>
      </text>
    </comment>
    <comment ref="AH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t>
        </r>
        <r>
          <rPr>
            <sz val="11"/>
            <color indexed="8"/>
            <rFont val="Helvetica Neue"/>
            <charset val="134"/>
          </rPr>
          <t xml:space="preserve">4: 120°
</t>
        </r>
        <r>
          <rPr>
            <sz val="11"/>
            <color indexed="8"/>
            <rFont val="宋体"/>
            <charset val="134"/>
          </rPr>
          <t xml:space="preserve">
</t>
        </r>
        <r>
          <rPr>
            <sz val="11"/>
            <color indexed="8"/>
            <rFont val="宋体"/>
            <charset val="134"/>
          </rPr>
          <t xml:space="preserve">
</t>
        </r>
      </text>
    </comment>
    <comment ref="AI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r>
          <rPr>
            <sz val="11"/>
            <color indexed="8"/>
            <rFont val="宋体"/>
            <charset val="134"/>
          </rPr>
          <t xml:space="preserve">
</t>
        </r>
      </text>
    </comment>
    <comment ref="AJ3" authorId="0">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 xml:space="preserve">1
</t>
        </r>
        <r>
          <rPr>
            <sz val="11"/>
            <color indexed="8"/>
            <rFont val="Helvetica Neue"/>
            <charset val="134"/>
          </rPr>
          <t>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K3" authorId="1">
      <text>
        <r>
          <rPr>
            <b/>
            <sz val="9"/>
            <rFont val="宋体"/>
            <charset val="134"/>
          </rPr>
          <t>Administrator:</t>
        </r>
        <r>
          <rPr>
            <sz val="9"/>
            <rFont val="宋体"/>
            <charset val="134"/>
          </rPr>
          <t xml:space="preserve">
</t>
        </r>
        <r>
          <rPr>
            <sz val="9"/>
            <rFont val="宋体"/>
            <charset val="134"/>
          </rPr>
          <t xml:space="preserve">SkillRangeSize为1表示释放范围
</t>
        </r>
        <r>
          <rPr>
            <sz val="9"/>
            <rFont val="宋体"/>
            <charset val="134"/>
          </rPr>
          <t>其他表示技能指示器范围大小,技能触发点均为中心点</t>
        </r>
      </text>
    </comment>
    <comment ref="AL3" authorId="0">
      <text>
        <r>
          <rPr>
            <sz val="11"/>
            <color indexed="8"/>
            <rFont val="Helvetica Neue"/>
            <charset val="134"/>
          </rPr>
          <t xml:space="preserve">作者:
</t>
        </r>
        <r>
          <rPr>
            <sz val="11"/>
            <color indexed="8"/>
            <rFont val="Helvetica Neue"/>
            <charset val="134"/>
          </rPr>
          <t xml:space="preserve">施法前的前置吟唱时间
</t>
        </r>
        <r>
          <rPr>
            <sz val="11"/>
            <color indexed="8"/>
            <rFont val="Helvetica Neue"/>
            <charset val="134"/>
          </rPr>
          <t>0为没有施法吟唱时间</t>
        </r>
      </text>
    </comment>
    <comment ref="AM3" authorId="0">
      <text>
        <r>
          <rPr>
            <sz val="11"/>
            <color indexed="8"/>
            <rFont val="Helvetica Neue"/>
            <charset val="134"/>
          </rPr>
          <t xml:space="preserve">作者:
</t>
        </r>
        <r>
          <rPr>
            <sz val="11"/>
            <color indexed="8"/>
            <rFont val="Helvetica Neue"/>
            <charset val="134"/>
          </rPr>
          <t xml:space="preserve">释放技能的吟唱时间,如果中途移动会被中断释放，受到攻击会加快吟唱时间
</t>
        </r>
        <r>
          <rPr>
            <sz val="11"/>
            <color indexed="8"/>
            <rFont val="Helvetica Neue"/>
            <charset val="134"/>
          </rPr>
          <t>0表示没有吟唱时间</t>
        </r>
      </text>
    </comment>
    <comment ref="AN3" authorId="0">
      <text>
        <r>
          <rPr>
            <sz val="11"/>
            <color indexed="8"/>
            <rFont val="Helvetica Neue"/>
            <charset val="134"/>
          </rPr>
          <t xml:space="preserve">作者:
</t>
        </r>
        <r>
          <rPr>
            <sz val="11"/>
            <color indexed="8"/>
            <rFont val="Helvetica Neue"/>
            <charset val="134"/>
          </rPr>
          <t xml:space="preserve">角色停止移动配合播放动作 单位：秒
</t>
        </r>
        <r>
          <rPr>
            <sz val="11"/>
            <color indexed="8"/>
            <rFont val="Helvetica Neue"/>
            <charset val="134"/>
          </rPr>
          <t xml:space="preserve">
</t>
        </r>
        <r>
          <rPr>
            <sz val="11"/>
            <color indexed="8"/>
            <rFont val="Helvetica Neue"/>
            <charset val="134"/>
          </rPr>
          <t xml:space="preserve">0：表示没有技能僵直
</t>
        </r>
        <r>
          <rPr>
            <sz val="11"/>
            <color indexed="8"/>
            <rFont val="Helvetica Neue"/>
            <charset val="134"/>
          </rPr>
          <t>一般用于释放Buff,如果为0,攻击的时候会播放不出攻击动作</t>
        </r>
      </text>
    </comment>
    <comment ref="AO3" authorId="0">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P3" authorId="0">
      <text>
        <r>
          <rPr>
            <sz val="11"/>
            <color indexed="8"/>
            <rFont val="Helvetica Neue"/>
            <charset val="134"/>
          </rPr>
          <t xml:space="preserve">作者:
</t>
        </r>
        <r>
          <rPr>
            <sz val="11"/>
            <color indexed="8"/>
            <rFont val="Helvetica Neue"/>
            <charset val="134"/>
          </rPr>
          <t xml:space="preserve">技能特效释放的延迟时间，配合动作的
</t>
        </r>
        <r>
          <rPr>
            <sz val="11"/>
            <color indexed="8"/>
            <rFont val="Helvetica Neue"/>
            <charset val="134"/>
          </rPr>
          <t xml:space="preserve">和前面技能僵直的区别是这个延迟是决定播放动作到放出对应技能特效的时间
</t>
        </r>
        <r>
          <rPr>
            <sz val="11"/>
            <color indexed="8"/>
            <rFont val="Helvetica Neue"/>
            <charset val="134"/>
          </rPr>
          <t>如果技能消耗道具并同时决定玩家按下技能触发消耗之间的延迟时间</t>
        </r>
      </text>
    </comment>
    <comment ref="AQ3" authorId="0">
      <text>
        <r>
          <rPr>
            <sz val="11"/>
            <color indexed="8"/>
            <rFont val="Helvetica Neue"/>
            <charset val="134"/>
          </rPr>
          <t xml:space="preserve">作者:
</t>
        </r>
        <r>
          <rPr>
            <sz val="11"/>
            <color indexed="8"/>
            <rFont val="Helvetica Neue"/>
            <charset val="134"/>
          </rPr>
          <t xml:space="preserve">如果技能自身释放后有移动效果使用此值
</t>
        </r>
        <r>
          <rPr>
            <sz val="11"/>
            <color indexed="8"/>
            <rFont val="Helvetica Neue"/>
            <charset val="134"/>
          </rPr>
          <t xml:space="preserve">
</t>
        </r>
        <r>
          <rPr>
            <sz val="11"/>
            <color indexed="8"/>
            <rFont val="Helvetica Neue"/>
            <charset val="134"/>
          </rPr>
          <t>每秒移动的距离</t>
        </r>
      </text>
    </comment>
    <comment ref="AR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S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T3" authorId="0">
      <text>
        <r>
          <rPr>
            <sz val="11"/>
            <color indexed="8"/>
            <rFont val="Helvetica Neue"/>
            <charset val="134"/>
          </rPr>
          <t xml:space="preserve">作者:
</t>
        </r>
        <r>
          <rPr>
            <sz val="11"/>
            <color indexed="8"/>
            <rFont val="Helvetica Neue"/>
            <charset val="134"/>
          </rPr>
          <t>施法动作的名称</t>
        </r>
      </text>
    </comment>
    <comment ref="AY3" authorId="1">
      <text>
        <r>
          <rPr>
            <b/>
            <sz val="9"/>
            <rFont val="宋体"/>
            <charset val="134"/>
          </rPr>
          <t>Administrator:</t>
        </r>
        <r>
          <rPr>
            <sz val="9"/>
            <rFont val="宋体"/>
            <charset val="134"/>
          </rPr>
          <t xml:space="preserve">
</t>
        </r>
        <r>
          <rPr>
            <sz val="9"/>
            <rFont val="宋体"/>
            <charset val="134"/>
          </rPr>
          <t xml:space="preserve">匹配某个脚本才读取此字段的参数,默认0
</t>
        </r>
        <r>
          <rPr>
            <sz val="9"/>
            <rFont val="宋体"/>
            <charset val="134"/>
          </rPr>
          <t xml:space="preserve">Skill_Com_Summon_1
</t>
        </r>
        <r>
          <rPr>
            <sz val="9"/>
            <rFont val="宋体"/>
            <charset val="134"/>
          </rPr>
          <t xml:space="preserve">召唤怪物ID；召唤坐标（0表示在自己脚底下）；召唤范围；召唤数量
</t>
        </r>
        <r>
          <rPr>
            <sz val="9"/>
            <rFont val="宋体"/>
            <charset val="134"/>
          </rPr>
          <t xml:space="preserve">
</t>
        </r>
        <r>
          <rPr>
            <sz val="9"/>
            <rFont val="宋体"/>
            <charset val="134"/>
          </rPr>
          <t xml:space="preserve">Skill_ComSelfRang_Damge_2
</t>
        </r>
        <r>
          <rPr>
            <sz val="9"/>
            <rFont val="宋体"/>
            <charset val="134"/>
          </rPr>
          <t xml:space="preserve">2次技能伤害效果触发间隔时间
</t>
        </r>
        <r>
          <rPr>
            <sz val="9"/>
            <rFont val="宋体"/>
            <charset val="134"/>
          </rPr>
          <t xml:space="preserve">
</t>
        </r>
        <r>
          <rPr>
            <sz val="9"/>
            <rFont val="宋体"/>
            <charset val="134"/>
          </rPr>
          <t xml:space="preserve">当SkillTargetType值为3，4，5时有效果
</t>
        </r>
        <r>
          <rPr>
            <sz val="9"/>
            <rFont val="宋体"/>
            <charset val="134"/>
          </rPr>
          <t xml:space="preserve">技能ID；技能数量；技能随机的范围
</t>
        </r>
        <r>
          <rPr>
            <sz val="9"/>
            <rFont val="宋体"/>
            <charset val="134"/>
          </rPr>
          <t xml:space="preserve">6时
</t>
        </r>
        <r>
          <rPr>
            <sz val="9"/>
            <rFont val="宋体"/>
            <charset val="134"/>
          </rPr>
          <t xml:space="preserve">技能ID: 技能ID;间隔时间;总时间
</t>
        </r>
        <r>
          <rPr>
            <sz val="9"/>
            <rFont val="宋体"/>
            <charset val="134"/>
          </rPr>
          <t xml:space="preserve">
</t>
        </r>
        <r>
          <rPr>
            <sz val="9"/>
            <rFont val="宋体"/>
            <charset val="134"/>
          </rPr>
          <t xml:space="preserve">Skill_Com_Summon_2
</t>
        </r>
        <r>
          <rPr>
            <sz val="9"/>
            <rFont val="宋体"/>
            <charset val="134"/>
          </rPr>
          <t>召唤ID；是否复刻玩家形象（0不是，1是）；范围；数量；血量比例,攻击比例,魔法比例,物防比例，魔防比例；血量固定值,攻击固定值，魔法固定值，物防固定值，魔防固定值</t>
        </r>
      </text>
    </comment>
    <comment ref="AZ3" authorId="1">
      <text>
        <r>
          <rPr>
            <b/>
            <sz val="9"/>
            <rFont val="宋体"/>
            <charset val="134"/>
          </rPr>
          <t>Administrator:</t>
        </r>
        <r>
          <rPr>
            <sz val="9"/>
            <rFont val="宋体"/>
            <charset val="134"/>
          </rPr>
          <t xml:space="preserve">
</t>
        </r>
        <r>
          <rPr>
            <sz val="9"/>
            <rFont val="宋体"/>
            <charset val="134"/>
          </rPr>
          <t xml:space="preserve">1：目标血量低于多少,攻击提升多少
</t>
        </r>
        <r>
          <rPr>
            <sz val="9"/>
            <rFont val="宋体"/>
            <charset val="134"/>
          </rPr>
          <t xml:space="preserve">参数说明 1;目标血量;提升伤害百分
</t>
        </r>
        <r>
          <rPr>
            <sz val="9"/>
            <rFont val="宋体"/>
            <charset val="134"/>
          </rPr>
          <t xml:space="preserve">2: 目标血量低于多少攻击提升多少
</t>
        </r>
        <r>
          <rPr>
            <sz val="9"/>
            <rFont val="宋体"/>
            <charset val="134"/>
          </rPr>
          <t xml:space="preserve">参数说明 2;目标血量;提升伤害百分比
</t>
        </r>
        <r>
          <rPr>
            <sz val="9"/>
            <rFont val="宋体"/>
            <charset val="134"/>
          </rPr>
          <t xml:space="preserve">3: 自身血量低于多少攻击提升多少
</t>
        </r>
        <r>
          <rPr>
            <sz val="9"/>
            <rFont val="宋体"/>
            <charset val="134"/>
          </rPr>
          <t>参数说明 3:自身血量:提升伤害百分比</t>
        </r>
      </text>
    </comment>
    <comment ref="BA3" authorId="1">
      <text>
        <r>
          <rPr>
            <b/>
            <sz val="9"/>
            <rFont val="宋体"/>
            <charset val="134"/>
          </rPr>
          <t>Administrator:</t>
        </r>
        <r>
          <rPr>
            <sz val="9"/>
            <rFont val="宋体"/>
            <charset val="134"/>
          </rPr>
          <t xml:space="preserve">
</t>
        </r>
        <r>
          <rPr>
            <sz val="9"/>
            <rFont val="宋体"/>
            <charset val="134"/>
          </rPr>
          <t xml:space="preserve">0:显示
</t>
        </r>
        <r>
          <rPr>
            <sz val="9"/>
            <rFont val="宋体"/>
            <charset val="134"/>
          </rPr>
          <t>1:不显示</t>
        </r>
      </text>
    </comment>
    <comment ref="BE3" authorId="0">
      <text>
        <r>
          <rPr>
            <sz val="11"/>
            <color indexed="8"/>
            <rFont val="Helvetica Neue"/>
            <charset val="134"/>
          </rPr>
          <t xml:space="preserve">作者:
</t>
        </r>
        <r>
          <rPr>
            <sz val="11"/>
            <color indexed="8"/>
            <rFont val="Helvetica Neue"/>
            <charset val="134"/>
          </rPr>
          <t xml:space="preserve">怪物被动技能调用此字段
</t>
        </r>
        <r>
          <rPr>
            <sz val="11"/>
            <color indexed="8"/>
            <rFont val="Helvetica Neue"/>
            <charset val="134"/>
          </rPr>
          <t xml:space="preserve">0：默认0,功能和1一样
</t>
        </r>
        <r>
          <rPr>
            <sz val="11"/>
            <color indexed="8"/>
            <rFont val="Helvetica Neue"/>
            <charset val="134"/>
          </rPr>
          <t xml:space="preserve">1：每次攻击行为触发
</t>
        </r>
        <r>
          <rPr>
            <sz val="11"/>
            <color indexed="8"/>
            <rFont val="Helvetica Neue"/>
            <charset val="134"/>
          </rPr>
          <t>2：每次攻击动作触发（怪物播放指定普通攻击动作到指定帧触发）</t>
        </r>
      </text>
    </comment>
    <comment ref="BF3" authorId="0">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 xml:space="preserve">：不需要
</t>
        </r>
        <r>
          <rPr>
            <sz val="11"/>
            <color indexed="8"/>
            <rFont val="宋体"/>
            <charset val="134"/>
          </rPr>
          <t xml:space="preserve">
</t>
        </r>
        <r>
          <rPr>
            <sz val="11"/>
            <color indexed="8"/>
            <rFont val="宋体"/>
            <charset val="134"/>
          </rPr>
          <t>如果技能有施法范围可以忽略此选项</t>
        </r>
        <r>
          <rPr>
            <sz val="11"/>
            <color indexed="8"/>
            <rFont val="Helvetica Neue"/>
            <charset val="134"/>
          </rPr>
          <t>,</t>
        </r>
        <r>
          <rPr>
            <sz val="11"/>
            <color indexed="8"/>
            <rFont val="宋体"/>
            <charset val="134"/>
          </rPr>
          <t>施法范围的技能自带看目标</t>
        </r>
      </text>
    </comment>
    <comment ref="BG3" authorId="0">
      <text>
        <r>
          <rPr>
            <sz val="11"/>
            <color indexed="8"/>
            <rFont val="Helvetica Neue"/>
            <charset val="134"/>
          </rPr>
          <t xml:space="preserve">作者:
</t>
        </r>
        <r>
          <rPr>
            <sz val="11"/>
            <color indexed="8"/>
            <rFont val="Helvetica Neue"/>
            <charset val="134"/>
          </rPr>
          <t xml:space="preserve">怪物才使用此字段,表示某个技能多久后延迟释放
</t>
        </r>
        <r>
          <rPr>
            <sz val="11"/>
            <color indexed="8"/>
            <rFont val="Helvetica Neue"/>
            <charset val="134"/>
          </rPr>
          <t>0：没有延迟</t>
        </r>
      </text>
    </comment>
    <comment ref="BH3" authorId="1">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J3" authorId="1">
      <text>
        <r>
          <rPr>
            <b/>
            <sz val="9"/>
            <rFont val="宋体"/>
            <charset val="134"/>
          </rPr>
          <t>Administrator:</t>
        </r>
        <r>
          <rPr>
            <sz val="9"/>
            <rFont val="宋体"/>
            <charset val="134"/>
          </rPr>
          <t xml:space="preserve">
</t>
        </r>
        <r>
          <rPr>
            <sz val="9"/>
            <rFont val="宋体"/>
            <charset val="134"/>
          </rPr>
          <t xml:space="preserve">0:中断
</t>
        </r>
        <r>
          <rPr>
            <sz val="9"/>
            <rFont val="宋体"/>
            <charset val="134"/>
          </rPr>
          <t>1:不中断</t>
        </r>
      </text>
    </comment>
    <comment ref="BG4" authorId="0">
      <text>
        <r>
          <rPr>
            <sz val="11"/>
            <color indexed="8"/>
            <rFont val="Helvetica Neue"/>
            <charset val="134"/>
          </rPr>
          <t xml:space="preserve">作者:
</t>
        </r>
        <r>
          <rPr>
            <sz val="11"/>
            <color indexed="8"/>
            <rFont val="Helvetica Neue"/>
            <charset val="134"/>
          </rPr>
          <t>怪物技能使用此字段</t>
        </r>
      </text>
    </comment>
  </commentList>
</comments>
</file>

<file path=xl/sharedStrings.xml><?xml version="1.0" encoding="utf-8"?>
<sst xmlns="http://schemas.openxmlformats.org/spreadsheetml/2006/main" count="1426">
  <si>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</si>
  <si>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</si>
  <si>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</si>
  <si>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</si>
  <si>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</si>
  <si>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</si>
  <si>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</si>
  <si>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</si>
  <si>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</si>
  <si>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</si>
  <si>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</si>
  <si>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</si>
  <si>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</si>
  <si>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</si>
  <si>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</si>
  <si>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</si>
  <si>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</si>
  <si>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</si>
  <si>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</si>
  <si>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</si>
  <si>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</si>
  <si>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</si>
  <si>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</si>
  <si>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</si>
  <si>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</si>
  <si>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</si>
  <si>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</si>
  <si>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</si>
  <si>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</si>
  <si>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</si>
  <si>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</si>
  <si>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</si>
  <si>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</si>
  <si>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</si>
  <si>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</si>
  <si>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</si>
  <si>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</si>
  <si>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</si>
  <si>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</si>
  <si>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</si>
  <si>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</si>
  <si>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</si>
  <si>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</si>
  <si>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</si>
  <si>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</si>
  <si>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</si>
  <si>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</si>
  <si>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</si>
  <si>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</si>
  <si>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</si>
  <si>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</si>
  <si>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</si>
  <si>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</si>
  <si>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</si>
  <si>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</si>
  <si>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</si>
  <si>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</si>
  <si>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</si>
  <si>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</si>
  <si>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</si>
  <si>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</si>
  <si>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</si>
  <si>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</si>
  <si>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</si>
  <si>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</si>
  <si>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</si>
  <si>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</si>
  <si>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</si>
  <si>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</si>
  <si>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</si>
  <si>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</si>
  <si>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</si>
  <si>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</si>
  <si>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</si>
  <si>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</si>
  <si>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</si>
  <si>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</si>
  <si>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</si>
  <si>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</si>
  <si>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</si>
  <si>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</si>
  <si>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</si>
  <si>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</si>
  <si>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</si>
  <si>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</si>
  <si>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</si>
  <si>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</si>
  <si>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</si>
  <si>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</si>
  <si>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</si>
  <si>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</si>
  <si>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</si>
  <si>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</si>
  <si>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</si>
  <si>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</si>
  <si>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</si>
  <si>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</si>
  <si>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</si>
  <si>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</si>
  <si>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</si>
  <si>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</si>
  <si>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</si>
  <si>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</si>
  <si>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</si>
  <si>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</si>
  <si>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</si>
  <si>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</si>
  <si>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</si>
  <si>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</si>
  <si>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</si>
  <si>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</si>
  <si>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</si>
  <si>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</si>
  <si>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</si>
  <si>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</si>
  <si>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</si>
  <si>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</si>
  <si>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</si>
  <si>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</si>
  <si>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</si>
  <si>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</si>
  <si>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</si>
  <si>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</si>
  <si>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</si>
  <si>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</si>
  <si>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</si>
  <si>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</si>
  <si>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</si>
  <si>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</si>
  <si>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</si>
  <si>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</si>
  <si>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</si>
  <si>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</si>
  <si>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</si>
  <si>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</si>
  <si>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</si>
  <si>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</si>
  <si>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</si>
  <si>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</si>
  <si>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</si>
  <si>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</si>
  <si>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</si>
  <si>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</si>
  <si>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</si>
  <si>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</si>
  <si>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</si>
  <si>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</si>
  <si>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</si>
  <si>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</si>
  <si>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</si>
  <si>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</si>
  <si>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</si>
  <si>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</si>
  <si>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</si>
  <si>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</si>
  <si>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</si>
  <si>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</si>
  <si>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</si>
  <si>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</si>
  <si>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</si>
  <si>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</si>
  <si>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</si>
  <si>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</si>
  <si>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</si>
  <si>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</si>
  <si>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</si>
  <si>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</si>
  <si>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</si>
  <si>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</si>
  <si>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</si>
  <si>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</si>
  <si>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</si>
  <si>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</si>
  <si>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</si>
  <si>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</si>
  <si>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</si>
  <si>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</si>
  <si>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</si>
  <si>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</si>
  <si>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</si>
  <si>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</si>
  <si>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</si>
  <si>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</si>
  <si>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</si>
  <si>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</si>
  <si>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</si>
  <si>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</si>
  <si>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</si>
  <si>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</si>
  <si>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</si>
  <si>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</si>
  <si>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</si>
  <si>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</si>
  <si>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</si>
  <si>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</si>
  <si>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</si>
  <si>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</si>
  <si>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</si>
  <si>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</si>
  <si>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</si>
  <si>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</si>
  <si>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</si>
  <si>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</si>
  <si>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</si>
  <si>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</si>
  <si>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</si>
  <si>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</si>
  <si>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</si>
  <si>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</si>
  <si>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</si>
  <si>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</si>
  <si>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</si>
  <si>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</si>
  <si>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</si>
  <si>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</si>
  <si>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</si>
  <si>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</si>
  <si>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</si>
  <si>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</si>
  <si>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</si>
  <si>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</si>
  <si>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</si>
  <si>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</si>
  <si>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</si>
  <si>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</si>
  <si>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</si>
  <si>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</si>
  <si>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</si>
  <si>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</si>
  <si>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</si>
  <si>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</si>
  <si>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</si>
  <si>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</si>
  <si>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</si>
  <si>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</si>
  <si>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</si>
  <si>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</si>
  <si>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</si>
  <si>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</si>
  <si>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</si>
  <si>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</si>
  <si>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</si>
  <si>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</si>
  <si>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</si>
  <si>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</si>
  <si>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</si>
  <si>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</si>
  <si>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</si>
  <si>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</si>
  <si>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</si>
  <si>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</si>
  <si>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</si>
  <si>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</si>
  <si>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</si>
  <si>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</si>
  <si>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</si>
  <si>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</si>
  <si>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</si>
  <si>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</si>
  <si>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</si>
  <si>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</si>
  <si>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</si>
  <si>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</si>
  <si>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</si>
  <si>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</si>
  <si>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</si>
  <si>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</si>
  <si>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</si>
  <si>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</si>
  <si>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</si>
  <si>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</si>
  <si>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</si>
  <si>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</si>
  <si>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</si>
  <si>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</si>
  <si>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</si>
  <si>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</si>
  <si>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</si>
  <si>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</si>
  <si>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</si>
  <si>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</si>
  <si>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</si>
  <si>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</si>
  <si>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</si>
  <si>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</si>
  <si>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</si>
  <si>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</si>
  <si>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</si>
  <si>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</si>
  <si>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</si>
  <si>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</si>
  <si>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</si>
  <si>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</si>
  <si>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</si>
  <si>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</si>
  <si>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</si>
  <si>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</si>
  <si>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</si>
  <si>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</si>
  <si>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</si>
  <si>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</si>
  <si>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</si>
  <si>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</si>
  <si>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</si>
  <si>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</si>
  <si>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</si>
  <si>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</si>
  <si>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</si>
  <si>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</si>
  <si>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</si>
  <si>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</si>
  <si>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</si>
  <si>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</si>
  <si>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</si>
  <si>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</si>
  <si>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</si>
  <si>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</si>
  <si>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</si>
  <si>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</si>
  <si>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</si>
  <si>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</si>
  <si>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</si>
  <si>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</si>
  <si>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</si>
  <si>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</si>
  <si>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</si>
  <si>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</si>
  <si>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</si>
  <si>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</si>
  <si>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</si>
  <si>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</si>
  <si>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</si>
  <si>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</si>
  <si>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</si>
  <si>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</si>
  <si>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</si>
  <si>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</si>
  <si>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</si>
  <si>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</si>
  <si>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</si>
  <si>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</si>
  <si>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</si>
  <si>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</si>
  <si>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</si>
  <si>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</si>
  <si>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</si>
  <si>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</si>
  <si>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</si>
  <si>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</si>
  <si>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</si>
  <si>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</si>
  <si>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</si>
  <si>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</si>
  <si>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</si>
  <si>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</si>
  <si>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</si>
  <si>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</si>
  <si>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</si>
  <si>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</si>
  <si>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</si>
  <si>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</si>
  <si>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</si>
  <si>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</si>
  <si>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</si>
  <si>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</si>
  <si>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</si>
  <si>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</si>
  <si>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</si>
  <si>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</si>
  <si>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</si>
  <si>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</si>
  <si>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</si>
  <si>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</si>
  <si>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</si>
  <si>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</si>
  <si>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</si>
  <si>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</si>
  <si>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</si>
  <si>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</si>
  <si>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</si>
  <si>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</si>
  <si>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</si>
  <si>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</si>
  <si>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</si>
  <si>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</si>
  <si>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</si>
  <si>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</si>
  <si>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</si>
  <si>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</si>
  <si>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</si>
  <si>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</si>
  <si>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</si>
  <si>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</si>
  <si>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</si>
  <si>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</si>
  <si>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</si>
  <si>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</si>
  <si>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</si>
  <si>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</si>
  <si>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</si>
  <si>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</si>
  <si>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</si>
  <si>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</si>
  <si>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</si>
  <si>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</si>
  <si>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</si>
  <si>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</si>
  <si>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</si>
  <si>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</si>
  <si>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</si>
  <si>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</si>
  <si>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</si>
  <si>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</si>
  <si>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</si>
  <si>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</si>
  <si>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</si>
  <si>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</si>
  <si>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</si>
  <si>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</si>
  <si>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</si>
  <si>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</si>
  <si>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</si>
  <si>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</si>
  <si>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</si>
  <si>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</si>
  <si>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</si>
  <si>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</si>
  <si>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</si>
  <si>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</si>
  <si>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</si>
  <si>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</si>
  <si>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</si>
  <si>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</si>
  <si>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</si>
  <si>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</si>
  <si>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</si>
  <si>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</si>
  <si>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</si>
  <si>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</si>
  <si>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</si>
  <si>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</si>
  <si>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</si>
  <si>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</si>
  <si>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</si>
  <si>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</si>
  <si>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</si>
  <si>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</si>
  <si>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</si>
  <si>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</si>
  <si>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</si>
  <si>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</si>
  <si>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</si>
  <si>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</si>
  <si>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</si>
  <si>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</si>
  <si>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</si>
  <si>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</si>
  <si>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</si>
  <si>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</si>
  <si>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</si>
  <si>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</si>
  <si>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</si>
  <si>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</si>
  <si>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</si>
  <si>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</si>
  <si>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</si>
  <si>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</si>
  <si>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</si>
  <si>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</si>
  <si>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</si>
  <si>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</si>
  <si>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</si>
  <si>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</si>
  <si>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</si>
  <si>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</si>
  <si>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</si>
  <si>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</si>
  <si>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</si>
  <si>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</si>
  <si>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</si>
  <si>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</si>
  <si>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</si>
  <si>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</si>
  <si>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</si>
  <si>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</si>
  <si>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</si>
  <si>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</si>
  <si>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</si>
  <si>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</si>
  <si>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</si>
  <si>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</si>
  <si>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</si>
  <si>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</si>
  <si>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</si>
  <si>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</si>
  <si>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</si>
  <si>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</si>
  <si>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</si>
  <si>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</si>
  <si>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</si>
  <si>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</si>
  <si>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</si>
  <si>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</si>
  <si>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</si>
  <si>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</si>
  <si>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</si>
  <si>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</si>
  <si>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</si>
  <si>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</si>
  <si>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</si>
  <si>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</si>
  <si>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</si>
  <si>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</si>
  <si>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</si>
  <si>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</si>
  <si>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</si>
  <si>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</si>
  <si>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</si>
  <si>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</si>
  <si>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</si>
  <si>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</si>
  <si>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</si>
  <si>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</si>
  <si>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</si>
  <si>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</si>
  <si>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</si>
  <si>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</si>
  <si>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</si>
  <si>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</si>
  <si>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</si>
  <si>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</si>
  <si>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</si>
  <si>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Skill_ComTargetMove_RangDamge_1</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</si>
  <si>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</si>
  <si>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</si>
  <si>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</si>
  <si>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</si>
  <si>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</si>
  <si>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</si>
  <si>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</si>
  <si>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</si>
  <si>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</si>
  <si>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立即给自己的武器附带光电效果,普通攻击提升30%,攻击提升25%+600点攻击,攻击速度提升50%且自身免疫一切减益状态,并使自身攻击时有概率触发闪电链,持续20秒</t>
  </si>
  <si>
    <t>90001041,90001043,90001047,90001048,90001049,90001050</t>
  </si>
  <si>
    <t>立即给自己的武器附带光电效果,普通攻击提升30%,攻击提升25%+900点攻击,攻击速度提升50%且自身免疫一切减益状态,并使自身攻击时有概率触发闪电链,持续20秒</t>
  </si>
  <si>
    <t>90001041,90001044,90001047,90001048,90001049,90001050</t>
  </si>
  <si>
    <t>立即给自己的武器附带光电效果,普通攻击提升30%,攻击提升25%+1200点攻击,攻击速度提升50%且自身免疫一切减益状态,并使自身攻击时有概率触发闪电链,持续20秒</t>
  </si>
  <si>
    <t>90001041,90001045,90001047,90001048,90001049,90001050</t>
  </si>
  <si>
    <t>立即给自己的武器附带光电效果,普通攻击提升30%,攻击提升25%+1500点攻击,攻击速度提升50%且自身免疫一切减益状态,并使自身攻击时有概率触发闪电链,持续20秒</t>
  </si>
  <si>
    <t>90001041,90001046,90001047,90001048,90001049,90001050</t>
  </si>
  <si>
    <t>立即给自己的武器附带光电效果,普通攻击提升30%,攻击提升25%+1800点攻击,攻击速度提升50%且自身免疫一切减益状态,并使自身攻击时有概率触发闪电链,持续20秒</t>
  </si>
  <si>
    <t>闪电链</t>
  </si>
  <si>
    <t>Skill_ChainLightning</t>
  </si>
  <si>
    <t>光之能量</t>
  </si>
  <si>
    <t>Skill_10</t>
  </si>
  <si>
    <t>baolie_4</t>
  </si>
  <si>
    <t>0.25</t>
  </si>
  <si>
    <t>光之击</t>
  </si>
  <si>
    <t>乱剑之击</t>
  </si>
  <si>
    <t>能量吸附</t>
  </si>
  <si>
    <t>爆发状态</t>
  </si>
  <si>
    <t>90001051,90001056,90001057,90001058,90001059,90001066,90001060</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</si>
  <si>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</si>
  <si>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</si>
  <si>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t>
  </si>
  <si>
    <t>90001052,90001056,90001057,90001058,90001059,90001066,90001067,90001068,90001060</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</si>
  <si>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</si>
  <si>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</si>
  <si>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</si>
  <si>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</si>
  <si>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</si>
  <si>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</si>
  <si>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</si>
  <si>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</si>
  <si>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</si>
  <si>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</si>
  <si>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</si>
  <si>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</si>
  <si>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</si>
  <si>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</si>
  <si>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</si>
  <si>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</si>
  <si>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</si>
  <si>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</si>
  <si>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</si>
  <si>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</si>
  <si>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对自身释放一个护盾,护盾可以抵抗自身最大生命15%的伤害,持续30秒,持续5秒</t>
  </si>
  <si>
    <t>对自身释放一个护盾,护盾可以抵抗自身最大生命20%的伤害,持续30秒,持续5秒</t>
  </si>
  <si>
    <t>对自身释放一个护盾,护盾可以抵抗自身最大生命25%的伤害,持续30秒,持续5秒</t>
  </si>
  <si>
    <t>对自身释放一个护盾,护盾可以抵抗自身最大生命30%的伤害,持续30秒,持续5秒</t>
  </si>
  <si>
    <t>对自身释放一个护盾,护盾可以抵抗自身最大生命35%的伤害,持续30秒,持续5秒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</si>
  <si>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</si>
  <si>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</si>
  <si>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</si>
  <si>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</si>
  <si>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</si>
  <si>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</si>
  <si>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</si>
  <si>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</si>
  <si>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</si>
  <si>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</si>
  <si>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</si>
  <si>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</si>
  <si>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</si>
  <si>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</si>
  <si>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</si>
  <si>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</si>
  <si>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</si>
  <si>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</si>
  <si>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</si>
  <si>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</si>
  <si>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</si>
  <si>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</si>
  <si>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</si>
  <si>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</si>
  <si>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</si>
  <si>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</si>
  <si>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</si>
  <si>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</si>
  <si>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</si>
  <si>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</si>
  <si>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</si>
  <si>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</si>
  <si>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立即给自己施加一个护盾持续30秒,护盾可以抵消自身受到的攻击伤害,护盾值为15%自身最大生命,护盾存在时受到所有伤害降低且免疫全部有害状态,当护盾值为0时护盾消失,免疫效果也随之消失</t>
  </si>
  <si>
    <t>立即给自己施加一个护盾持续30秒,护盾可以抵消自身受到的攻击伤害,护盾值为20%自身最大生命,护盾存在时受到所有伤害降低且免疫全部有害状态,当护盾值为0时护盾消失,免疫效果也随之消失</t>
  </si>
  <si>
    <t>立即给自己施加一个护盾持续30秒,护盾可以抵消自身受到的攻击伤害,护盾值为25%自身最大生命,护盾存在时受到所有伤害降低且免疫全部有害状态,当护盾值为0时护盾消失,免疫效果也随之消失</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</si>
  <si>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</si>
  <si>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</si>
  <si>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</si>
  <si>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</si>
  <si>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</si>
  <si>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</si>
  <si>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</si>
  <si>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</si>
  <si>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</si>
  <si>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92034002,92034011,92034012</t>
  </si>
  <si>
    <t>对目标区域的己方单位恢复12.5%最大生命值,并增加己方单位25%攻击,持续10秒,并驱散目标范围内的所有负面状态</t>
  </si>
  <si>
    <t>92034003,92034011,92034012</t>
  </si>
  <si>
    <t>对目标区域的己方单位恢复15%最大生命值,并增加己方单位25%攻击,持续10秒,并驱散目标范围内的所有负面状态</t>
  </si>
  <si>
    <t>92034004,92034011,92034012</t>
  </si>
  <si>
    <t>对目标区域的己方单位恢复17.5%最大生命值,并增加己方单位25%攻击,持续10秒,并驱散目标范围内的所有负面状态</t>
  </si>
  <si>
    <t>92034005,92034011,92034012</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</si>
  <si>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</si>
  <si>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</si>
  <si>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</si>
  <si>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</si>
  <si>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</si>
  <si>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</si>
  <si>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</si>
  <si>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</si>
  <si>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</si>
  <si>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</si>
  <si>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</si>
  <si>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</si>
  <si>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</si>
  <si>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</si>
  <si>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普通攻击有50%概率回复自身最大生命的2%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</si>
  <si>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</si>
  <si>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</si>
  <si>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</si>
  <si>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</si>
  <si>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</si>
  <si>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</si>
  <si>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</si>
  <si>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对自身范围内每秒持续造成120%伤害,持续6秒</t>
  </si>
  <si>
    <t>轰击</t>
  </si>
  <si>
    <t>立即对目标及其范围造成300%伤害</t>
  </si>
  <si>
    <t>冰冻击</t>
  </si>
  <si>
    <t>立即对前方矩形范围的目标造成325%伤害,并使目标禁锢3秒</t>
  </si>
  <si>
    <t>意念之勇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</si>
  <si>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</si>
  <si>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</si>
  <si>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</si>
  <si>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</si>
  <si>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</si>
  <si>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</si>
  <si>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普通攻击造成暴击时回复自身最大生命的2%</t>
  </si>
  <si>
    <t>魔法光球</t>
  </si>
  <si>
    <t>对前方区域释放一个移动的光球,对触碰到的单位造成300%伤害,对触碰的目标移动速度降低50%,持续3秒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</si>
  <si>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</si>
  <si>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</si>
  <si>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</si>
  <si>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</si>
  <si>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</si>
  <si>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</si>
  <si>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</si>
  <si>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</si>
  <si>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</si>
  <si>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</si>
  <si>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</si>
  <si>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</si>
  <si>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</si>
  <si>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</si>
  <si>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</si>
  <si>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</si>
  <si>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</si>
  <si>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驭剑士:职业专精</t>
  </si>
  <si>
    <t>普通攻击有20%概率将目标眩晕2秒</t>
  </si>
  <si>
    <t>61022202,61022203,61022204,61022205,61022206</t>
  </si>
  <si>
    <t>驭剑气</t>
  </si>
  <si>
    <t>伤害光环</t>
  </si>
  <si>
    <t>90503001</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</si>
  <si>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</si>
  <si>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</si>
  <si>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</si>
  <si>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</si>
  <si>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</si>
  <si>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</si>
  <si>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</si>
  <si>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</si>
  <si>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</si>
  <si>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</si>
  <si>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</si>
  <si>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</si>
  <si>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</si>
  <si>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</si>
  <si>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</si>
  <si>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</si>
  <si>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</si>
  <si>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</si>
  <si>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</si>
  <si>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</si>
  <si>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</si>
  <si>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</si>
  <si>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</si>
  <si>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</si>
  <si>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</si>
  <si>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</si>
  <si>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</si>
  <si>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</si>
  <si>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</si>
  <si>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</si>
  <si>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</si>
  <si>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</si>
  <si>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</si>
  <si>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</si>
  <si>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</si>
  <si>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</si>
  <si>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</si>
  <si>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</si>
  <si>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</si>
  <si>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</si>
  <si>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暴击概率提升至100%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</si>
  <si>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</si>
  <si>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</si>
  <si>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</si>
  <si>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</si>
  <si>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</si>
  <si>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</si>
  <si>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</si>
  <si>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</si>
  <si>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</si>
  <si>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</si>
  <si>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</si>
  <si>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</si>
  <si>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</si>
  <si>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</si>
  <si>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</si>
  <si>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</si>
  <si>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</si>
  <si>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</si>
  <si>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</si>
  <si>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</si>
  <si>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</si>
  <si>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</si>
  <si>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</si>
  <si>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</si>
  <si>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</si>
  <si>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</si>
  <si>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</si>
  <si>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</si>
  <si>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</si>
  <si>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</si>
  <si>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</si>
  <si>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</si>
  <si>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</si>
  <si>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</si>
  <si>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</si>
  <si>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</si>
  <si>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</si>
  <si>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</si>
  <si>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</si>
  <si>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</si>
  <si>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</si>
  <si>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</si>
  <si>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</si>
  <si>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</si>
  <si>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</si>
  <si>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</si>
  <si>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</si>
  <si>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</si>
  <si>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</si>
  <si>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</si>
  <si>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</si>
  <si>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</si>
  <si>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</si>
  <si>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</si>
  <si>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</si>
  <si>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</si>
  <si>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</si>
  <si>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</si>
  <si>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</si>
  <si>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</si>
  <si>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</si>
  <si>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</si>
  <si>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</si>
  <si>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</si>
  <si>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</si>
  <si>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</si>
  <si>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</si>
  <si>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</si>
  <si>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</si>
  <si>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</si>
  <si>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</si>
  <si>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</si>
  <si>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</si>
  <si>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</si>
  <si>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</si>
  <si>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</si>
  <si>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</si>
  <si>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</si>
  <si>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</si>
  <si>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</si>
  <si>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</si>
  <si>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</si>
  <si>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</si>
  <si>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</si>
  <si>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</si>
  <si>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</si>
  <si>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</si>
  <si>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</si>
  <si>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</si>
  <si>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</si>
  <si>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</si>
  <si>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</si>
  <si>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</si>
  <si>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</si>
  <si>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</si>
  <si>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</si>
  <si>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</si>
  <si>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</si>
  <si>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</si>
  <si>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</si>
  <si>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</si>
  <si>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</si>
  <si>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对前方区域发射一个缓慢移动的飓风，飓风对触碰到的单位造成200%伤害,并眩晕1秒</t>
  </si>
  <si>
    <t>图腾之灵</t>
  </si>
  <si>
    <t>在图腾范围内,己方单位的伤害和攻击速度提升10%,目标伤害和移动速度降低10%,每秒造成50%伤害</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</si>
  <si>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</si>
  <si>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</si>
  <si>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</si>
  <si>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</si>
  <si>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</si>
  <si>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</si>
  <si>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</si>
  <si>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</si>
  <si>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202403,0.02</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</si>
  <si>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</si>
  <si>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</si>
  <si>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</si>
  <si>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</si>
  <si>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</si>
  <si>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</si>
  <si>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</si>
  <si>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</si>
  <si>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</si>
  <si>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</si>
  <si>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</si>
  <si>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</si>
  <si>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</si>
  <si>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</si>
  <si>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</si>
  <si>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</si>
  <si>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</si>
  <si>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</si>
  <si>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</si>
  <si>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</si>
  <si>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</si>
  <si>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</si>
  <si>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</si>
  <si>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</si>
  <si>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</si>
  <si>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</si>
  <si>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</si>
  <si>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</si>
  <si>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</si>
  <si>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</si>
  <si>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</si>
  <si>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</si>
  <si>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</si>
  <si>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</si>
  <si>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</si>
  <si>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</si>
  <si>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</si>
  <si>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</si>
  <si>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</si>
  <si>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</si>
  <si>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</si>
  <si>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</si>
  <si>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</si>
  <si>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</si>
  <si>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</si>
  <si>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</si>
  <si>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</si>
  <si>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</si>
  <si>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</si>
  <si>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</si>
  <si>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</si>
  <si>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</si>
  <si>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</si>
  <si>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</si>
  <si>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</si>
  <si>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</si>
  <si>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</si>
  <si>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</si>
  <si>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</si>
  <si>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</si>
  <si>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</si>
  <si>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</si>
  <si>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</si>
  <si>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</si>
  <si>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</si>
  <si>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</si>
  <si>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</si>
  <si>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</si>
  <si>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</si>
  <si>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</si>
  <si>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</si>
  <si>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</si>
  <si>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</si>
  <si>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</si>
  <si>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</si>
  <si>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</si>
  <si>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62012201,62012202;62012202,62012203;62012203,62012204;62012204,62012205;62012205,62012206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</si>
  <si>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</si>
  <si>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</si>
  <si>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</si>
  <si>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</si>
  <si>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</si>
  <si>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</si>
  <si>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</si>
  <si>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</si>
  <si>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</si>
  <si>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61011201,61011202;61011202,61011203;61011203,61011204;61011204,61011205;61011205,61011206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</si>
  <si>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</si>
  <si>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</si>
  <si>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</si>
  <si>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</si>
  <si>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</si>
  <si>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</si>
  <si>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</si>
  <si>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</si>
  <si>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</si>
  <si>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</si>
  <si>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</si>
  <si>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</si>
  <si>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</si>
  <si>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</si>
  <si>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</si>
  <si>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</si>
  <si>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</si>
  <si>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</si>
  <si>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</si>
  <si>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</si>
  <si>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</si>
  <si>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</si>
  <si>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</si>
  <si>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</si>
  <si>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</si>
  <si>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</si>
  <si>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</si>
  <si>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</si>
  <si>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</si>
  <si>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</si>
  <si>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</si>
  <si>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</si>
  <si>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</si>
  <si>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</si>
  <si>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</si>
  <si>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</si>
  <si>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</si>
  <si>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</si>
  <si>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</si>
  <si>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</si>
  <si>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</si>
  <si>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</si>
  <si>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</si>
  <si>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</si>
  <si>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</si>
  <si>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</si>
  <si>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</si>
  <si>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</si>
  <si>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</si>
  <si>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</si>
  <si>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</si>
  <si>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</si>
  <si>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</si>
  <si>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</si>
  <si>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</si>
  <si>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</si>
  <si>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</si>
  <si>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</si>
  <si>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</si>
  <si>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</si>
  <si>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</si>
  <si>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</si>
  <si>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</si>
  <si>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</si>
  <si>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</si>
  <si>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</si>
  <si>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</si>
  <si>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</si>
  <si>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</si>
  <si>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</si>
  <si>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</si>
  <si>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</si>
  <si>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</si>
  <si>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</si>
  <si>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</si>
  <si>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</si>
  <si>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</si>
  <si>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</si>
  <si>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</si>
  <si>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</si>
  <si>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</si>
  <si>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</si>
  <si>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</si>
  <si>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</si>
  <si>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</si>
  <si>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</si>
  <si>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</si>
  <si>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</si>
  <si>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</si>
  <si>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</si>
  <si>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</si>
  <si>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</si>
  <si>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</si>
  <si>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</si>
  <si>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</si>
  <si>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</si>
  <si>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</si>
  <si>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</si>
  <si>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</si>
  <si>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</si>
  <si>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</si>
  <si>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</si>
  <si>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</si>
  <si>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</si>
  <si>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</si>
  <si>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</si>
  <si>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</si>
  <si>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</si>
  <si>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</si>
  <si>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</si>
  <si>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</si>
  <si>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</si>
  <si>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</si>
  <si>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</si>
  <si>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</si>
  <si>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</si>
  <si>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</si>
  <si>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</si>
  <si>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</si>
  <si>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</si>
  <si>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</si>
  <si>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</si>
  <si>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</si>
  <si>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</si>
  <si>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</si>
  <si>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</si>
  <si>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</si>
  <si>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</si>
  <si>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</si>
  <si>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</si>
  <si>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</si>
  <si>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</si>
  <si>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</si>
  <si>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</si>
  <si>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</si>
  <si>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</si>
  <si>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</si>
  <si>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</si>
  <si>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</si>
  <si>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</si>
  <si>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</si>
  <si>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</si>
  <si>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</si>
  <si>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</si>
  <si>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</si>
  <si>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</si>
  <si>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</si>
  <si>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</si>
  <si>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</si>
  <si>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</si>
  <si>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</si>
  <si>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</si>
  <si>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</si>
  <si>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</si>
  <si>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</si>
  <si>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</si>
  <si>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</si>
  <si>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</si>
  <si>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</si>
  <si>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</si>
  <si>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</si>
  <si>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charset val="134"/>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</si>
  <si>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</si>
  <si>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</si>
  <si>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</si>
  <si>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</si>
  <si>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</si>
  <si>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</si>
  <si>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</si>
  <si>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</si>
  <si>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</si>
  <si>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</si>
  <si>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</si>
  <si>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</si>
  <si>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</si>
  <si>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</si>
  <si>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</si>
  <si>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</si>
  <si>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</si>
  <si>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</si>
  <si>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</si>
  <si>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</si>
  <si>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</si>
  <si>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</si>
  <si>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</si>
  <si>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</si>
  <si>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</si>
  <si>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</si>
  <si>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</si>
  <si>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</si>
  <si>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</si>
  <si>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</si>
  <si>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</si>
  <si>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</si>
  <si>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</si>
  <si>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</si>
  <si>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</si>
  <si>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</si>
  <si>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</si>
  <si>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</si>
  <si>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</si>
  <si>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</si>
  <si>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</si>
  <si>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</si>
  <si>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</si>
  <si>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</si>
  <si>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</si>
  <si>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</si>
  <si>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</si>
  <si>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</si>
  <si>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</si>
  <si>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</si>
  <si>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</si>
  <si>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</si>
  <si>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</si>
  <si>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</si>
  <si>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</si>
  <si>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</si>
  <si>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</si>
  <si>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</si>
  <si>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</si>
  <si>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</si>
  <si>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</si>
  <si>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</si>
  <si>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</si>
  <si>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</si>
  <si>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</si>
  <si>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</si>
  <si>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</si>
  <si>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</si>
  <si>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</si>
  <si>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</si>
  <si>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</si>
  <si>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</si>
  <si>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</si>
  <si>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</si>
  <si>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</si>
  <si>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</si>
  <si>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</si>
  <si>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</si>
  <si>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</si>
  <si>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</si>
  <si>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</si>
  <si>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</si>
  <si>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</si>
  <si>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</si>
  <si>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</si>
  <si>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</si>
  <si>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</si>
  <si>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</si>
  <si>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</si>
  <si>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</si>
  <si>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</si>
  <si>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</si>
  <si>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</si>
  <si>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</si>
  <si>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</si>
  <si>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</si>
  <si>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</si>
  <si>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</si>
  <si>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</si>
  <si>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</si>
  <si>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</si>
  <si>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</si>
  <si>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</si>
  <si>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</si>
  <si>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</si>
  <si>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</si>
  <si>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</si>
  <si>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</si>
  <si>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</si>
  <si>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</si>
  <si>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</si>
  <si>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</si>
  <si>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</si>
  <si>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</si>
  <si>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</si>
  <si>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</si>
  <si>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</si>
  <si>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</si>
  <si>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</si>
  <si>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</si>
  <si>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</si>
  <si>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</si>
  <si>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</si>
  <si>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</si>
  <si>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</si>
  <si>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</si>
  <si>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</si>
  <si>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</si>
  <si>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</si>
  <si>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</si>
  <si>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</si>
  <si>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</si>
  <si>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</si>
  <si>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</si>
  <si>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</si>
  <si>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</si>
  <si>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</si>
  <si>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</si>
  <si>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</si>
  <si>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</si>
  <si>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</si>
  <si>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</si>
  <si>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</si>
  <si>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</si>
  <si>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</si>
  <si>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</si>
  <si>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</si>
  <si>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</si>
  <si>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</si>
  <si>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</si>
  <si>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</si>
  <si>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</si>
  <si>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</si>
  <si>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</si>
  <si>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</si>
  <si>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</si>
  <si>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</si>
  <si>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</si>
  <si>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</si>
  <si>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</si>
  <si>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</si>
  <si>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</si>
  <si>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</si>
  <si>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</si>
  <si>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</si>
  <si>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</si>
  <si>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</si>
  <si>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</si>
  <si>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</si>
  <si>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</si>
  <si>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</si>
  <si>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</si>
  <si>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</si>
  <si>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</si>
  <si>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</si>
  <si>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</si>
  <si>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</si>
  <si>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</si>
  <si>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</si>
  <si>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</si>
  <si>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</si>
  <si>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</si>
  <si>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</si>
  <si>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</si>
  <si>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</si>
  <si>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</si>
  <si>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</si>
  <si>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</si>
  <si>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</si>
  <si>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</si>
  <si>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</si>
  <si>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</si>
  <si>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</si>
  <si>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</si>
  <si>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</si>
  <si>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</si>
  <si>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</si>
  <si>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</si>
  <si>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</si>
  <si>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</si>
  <si>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</si>
  <si>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</si>
  <si>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</si>
  <si>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</si>
  <si>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</si>
  <si>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</si>
  <si>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</si>
  <si>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</si>
  <si>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</si>
  <si>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</si>
  <si>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</si>
  <si>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</si>
  <si>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</si>
  <si>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</si>
  <si>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</si>
  <si>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</si>
  <si>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</si>
  <si>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</si>
  <si>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</si>
  <si>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</si>
  <si>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</si>
  <si>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</si>
  <si>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</si>
  <si>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</si>
  <si>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</si>
  <si>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</si>
  <si>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</si>
  <si>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</si>
  <si>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</si>
  <si>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</si>
  <si>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</si>
  <si>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</si>
  <si>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</si>
  <si>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</si>
  <si>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</si>
  <si>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</si>
  <si>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</si>
  <si>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</si>
  <si>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</si>
  <si>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</si>
  <si>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</si>
  <si>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</si>
  <si>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</si>
  <si>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</si>
  <si>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</si>
  <si>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</si>
  <si>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</si>
  <si>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</si>
  <si>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</si>
  <si>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</si>
  <si>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</si>
  <si>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</si>
  <si>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</si>
  <si>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</si>
  <si>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</si>
  <si>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</si>
  <si>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</si>
  <si>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</si>
  <si>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</si>
  <si>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</si>
  <si>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</si>
  <si>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</si>
  <si>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</si>
  <si>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</si>
  <si>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</si>
  <si>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</si>
  <si>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</si>
  <si>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</si>
  <si>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</si>
  <si>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</si>
  <si>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</si>
  <si>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</si>
  <si>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</si>
  <si>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</si>
  <si>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</si>
  <si>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</si>
  <si>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</si>
  <si>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</si>
  <si>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</si>
  <si>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</si>
  <si>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</si>
  <si>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</si>
  <si>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</si>
  <si>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</si>
  <si>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</si>
  <si>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</si>
  <si>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</si>
  <si>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</si>
  <si>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</si>
  <si>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</si>
  <si>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</si>
  <si>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</si>
  <si>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</si>
  <si>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</si>
  <si>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</si>
  <si>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</si>
  <si>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</si>
  <si>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</si>
  <si>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</si>
  <si>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</si>
  <si>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</si>
  <si>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</si>
  <si>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</si>
  <si>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</si>
  <si>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</si>
  <si>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</si>
  <si>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</si>
  <si>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</si>
  <si>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</si>
  <si>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</si>
  <si>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</si>
  <si>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</si>
  <si>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拉怪技能1</t>
  </si>
  <si>
    <t>瞬间拉至自身位置</t>
  </si>
  <si>
    <t>拉怪技能2</t>
  </si>
  <si>
    <t>瞬间拉至目标位置</t>
  </si>
  <si>
    <t>拉怪技能3</t>
  </si>
  <si>
    <t>牵引怪物跟随移动目标移动</t>
  </si>
  <si>
    <t>拉怪技能4</t>
  </si>
  <si>
    <t>牵引怪物朝向固定目标移动</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</si>
</sst>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54">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name val="宋体"/>
      <charset val="134"/>
    </font>
    <font>
      <sz val="10"/>
      <color theme="1"/>
      <name val="Helvetica Neue"/>
      <charset val="134"/>
      <scheme val="minor"/>
    </font>
    <font>
      <sz val="10"/>
      <color indexed="8"/>
      <name val="宋体"/>
      <charset val="134"/>
    </font>
    <font>
      <sz val="10"/>
      <color theme="2" tint="0.399456770531327"/>
      <name val="宋体"/>
      <charset val="134"/>
    </font>
    <font>
      <sz val="10"/>
      <color theme="0" tint="-0.499984740745262"/>
      <name val="Helvetica Neue"/>
      <charset val="134"/>
      <scheme val="minor"/>
    </font>
    <font>
      <sz val="10"/>
      <color theme="1"/>
      <name val="宋体"/>
      <charset val="134"/>
    </font>
    <font>
      <sz val="10"/>
      <color rgb="FFFFFF00"/>
      <name val="宋体"/>
      <charset val="134"/>
    </font>
    <font>
      <sz val="9"/>
      <color theme="1"/>
      <name val="微软雅黑"/>
      <charset val="134"/>
    </font>
    <font>
      <sz val="10"/>
      <color theme="0"/>
      <name val="宋体"/>
      <charset val="134"/>
    </font>
    <font>
      <sz val="11"/>
      <color theme="0" tint="-0.499984740745262"/>
      <name val="宋体"/>
      <charset val="134"/>
    </font>
    <font>
      <sz val="10"/>
      <color theme="0" tint="-0.499984740745262"/>
      <name val="宋体"/>
      <charset val="134"/>
    </font>
    <font>
      <sz val="10"/>
      <color theme="1" tint="0.499984740745262"/>
      <name val="宋体"/>
      <charset val="134"/>
    </font>
    <font>
      <sz val="10"/>
      <color rgb="FFFF0000"/>
      <name val="Helvetica Neue"/>
      <charset val="134"/>
      <scheme val="minor"/>
    </font>
    <font>
      <sz val="11"/>
      <color rgb="FFFF0000"/>
      <name val="宋体"/>
      <charset val="134"/>
    </font>
    <font>
      <sz val="10"/>
      <color theme="1"/>
      <name val="等线"/>
      <charset val="134"/>
    </font>
    <font>
      <sz val="10"/>
      <name val="微软雅黑"/>
      <charset val="134"/>
    </font>
    <font>
      <sz val="10"/>
      <name val="Helvetica Neue"/>
      <charset val="134"/>
      <scheme val="minor"/>
    </font>
    <font>
      <sz val="10"/>
      <color theme="1"/>
      <name val="微软雅黑"/>
      <charset val="134"/>
    </font>
    <font>
      <sz val="11"/>
      <color theme="1"/>
      <name val="Helvetica Neue"/>
      <charset val="134"/>
      <scheme val="minor"/>
    </font>
    <font>
      <sz val="11"/>
      <color theme="1"/>
      <name val="Helvetica Neue"/>
      <charset val="0"/>
      <scheme val="minor"/>
    </font>
    <font>
      <sz val="11"/>
      <color rgb="FF3F3F76"/>
      <name val="Helvetica Neue"/>
      <charset val="0"/>
      <scheme val="minor"/>
    </font>
    <font>
      <sz val="11"/>
      <color rgb="FF9C0006"/>
      <name val="Helvetica Neue"/>
      <charset val="0"/>
      <scheme val="minor"/>
    </font>
    <font>
      <sz val="11"/>
      <color rgb="FFFA7D00"/>
      <name val="Helvetica Neue"/>
      <charset val="0"/>
      <scheme val="minor"/>
    </font>
    <font>
      <sz val="11"/>
      <color theme="0"/>
      <name val="Helvetica Neue"/>
      <charset val="0"/>
      <scheme val="minor"/>
    </font>
    <font>
      <u/>
      <sz val="11"/>
      <color rgb="FF800080"/>
      <name val="Helvetica Neue"/>
      <charset val="0"/>
      <scheme val="minor"/>
    </font>
    <font>
      <u/>
      <sz val="11"/>
      <color rgb="FF0000FF"/>
      <name val="Helvetica Neue"/>
      <charset val="0"/>
      <scheme val="minor"/>
    </font>
    <font>
      <b/>
      <sz val="11"/>
      <color theme="1"/>
      <name val="Helvetica Neue"/>
      <charset val="0"/>
      <scheme val="minor"/>
    </font>
    <font>
      <sz val="11"/>
      <color rgb="FFFF0000"/>
      <name val="Helvetica Neue"/>
      <charset val="0"/>
      <scheme val="minor"/>
    </font>
    <font>
      <b/>
      <sz val="11"/>
      <color theme="3"/>
      <name val="Helvetica Neue"/>
      <charset val="134"/>
      <scheme val="minor"/>
    </font>
    <font>
      <b/>
      <sz val="18"/>
      <color theme="3"/>
      <name val="Helvetica Neue"/>
      <charset val="134"/>
      <scheme val="minor"/>
    </font>
    <font>
      <b/>
      <sz val="11"/>
      <color rgb="FF3F3F3F"/>
      <name val="Helvetica Neue"/>
      <charset val="0"/>
      <scheme val="minor"/>
    </font>
    <font>
      <sz val="11"/>
      <color rgb="FF006100"/>
      <name val="Helvetica Neue"/>
      <charset val="0"/>
      <scheme val="minor"/>
    </font>
    <font>
      <i/>
      <sz val="11"/>
      <color rgb="FF7F7F7F"/>
      <name val="Helvetica Neue"/>
      <charset val="0"/>
      <scheme val="minor"/>
    </font>
    <font>
      <b/>
      <sz val="11"/>
      <color rgb="FFFA7D00"/>
      <name val="Helvetica Neue"/>
      <charset val="0"/>
      <scheme val="minor"/>
    </font>
    <font>
      <b/>
      <sz val="15"/>
      <color theme="3"/>
      <name val="Helvetica Neue"/>
      <charset val="134"/>
      <scheme val="minor"/>
    </font>
    <font>
      <sz val="11"/>
      <color rgb="FF9C6500"/>
      <name val="Helvetica Neue"/>
      <charset val="0"/>
      <scheme val="minor"/>
    </font>
    <font>
      <b/>
      <sz val="13"/>
      <color theme="3"/>
      <name val="Helvetica Neue"/>
      <charset val="134"/>
      <scheme val="minor"/>
    </font>
    <font>
      <b/>
      <sz val="11"/>
      <color rgb="FFFFFFFF"/>
      <name val="Helvetica Neue"/>
      <charset val="0"/>
      <scheme val="minor"/>
    </font>
    <font>
      <sz val="11"/>
      <color indexed="8"/>
      <name val="Helvetica Neue"/>
      <charset val="134"/>
      <scheme val="minor"/>
    </font>
    <font>
      <sz val="11"/>
      <color theme="1"/>
      <name val="Tahoma"/>
      <charset val="134"/>
    </font>
    <font>
      <sz val="11"/>
      <color rgb="FF9C6500"/>
      <name val="Helvetica Neue"/>
      <charset val="134"/>
      <scheme val="minor"/>
    </font>
    <font>
      <sz val="11"/>
      <color theme="0"/>
      <name val="Helvetica Neue"/>
      <charset val="134"/>
      <scheme val="minor"/>
    </font>
    <font>
      <sz val="11"/>
      <color rgb="FF9C0006"/>
      <name val="Helvetica Neue"/>
      <charset val="134"/>
      <scheme val="minor"/>
    </font>
    <font>
      <b/>
      <sz val="18"/>
      <color theme="3"/>
      <name val="Helvetica Neue"/>
      <charset val="134"/>
      <scheme val="major"/>
    </font>
    <font>
      <sz val="11"/>
      <name val="宋体"/>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0"/>
      <color theme="1"/>
      <name val="Helvetica Neue"/>
      <charset val="134"/>
    </font>
  </fonts>
  <fills count="69">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479659413434"/>
        <bgColor indexed="64"/>
      </patternFill>
    </fill>
    <fill>
      <patternFill patternType="solid">
        <fgColor rgb="FFFFFF00"/>
        <bgColor indexed="64"/>
      </patternFill>
    </fill>
    <fill>
      <patternFill patternType="solid">
        <fgColor theme="0" tint="-0.149449140903958"/>
        <bgColor indexed="64"/>
      </patternFill>
    </fill>
    <fill>
      <patternFill patternType="solid">
        <fgColor theme="8" tint="0.599993896298105"/>
        <bgColor indexed="64"/>
      </patternFill>
    </fill>
    <fill>
      <patternFill patternType="solid">
        <fgColor theme="5" tint="0.799462874233222"/>
        <bgColor indexed="64"/>
      </patternFill>
    </fill>
    <fill>
      <patternFill patternType="solid">
        <fgColor theme="7" tint="0.599993896298105"/>
        <bgColor indexed="64"/>
      </patternFill>
    </fill>
    <fill>
      <patternFill patternType="solid">
        <fgColor theme="9" tint="0.799462874233222"/>
        <bgColor indexed="64"/>
      </patternFill>
    </fill>
    <fill>
      <patternFill patternType="solid">
        <fgColor theme="4" tint="0.799432355723746"/>
        <bgColor indexed="64"/>
      </patternFill>
    </fill>
    <fill>
      <patternFill patternType="solid">
        <fgColor theme="7" tint="0.799462874233222"/>
        <bgColor indexed="64"/>
      </patternFill>
    </fill>
    <fill>
      <patternFill patternType="solid">
        <fgColor theme="8" tint="0.799462874233222"/>
        <bgColor indexed="64"/>
      </patternFill>
    </fill>
    <fill>
      <patternFill patternType="solid">
        <fgColor theme="4" tint="0.799462874233222"/>
        <bgColor indexed="64"/>
      </patternFill>
    </fill>
    <fill>
      <patternFill patternType="solid">
        <fgColor theme="4" tint="0.79940183721427"/>
        <bgColor indexed="64"/>
      </patternFill>
    </fill>
    <fill>
      <patternFill patternType="solid">
        <fgColor theme="6" tint="0.799462874233222"/>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5" tint="0.799432355723746"/>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79940183721427"/>
        <bgColor indexed="64"/>
      </patternFill>
    </fill>
    <fill>
      <patternFill patternType="solid">
        <fgColor theme="5" tint="0.79940183721427"/>
        <bgColor indexed="64"/>
      </patternFill>
    </fill>
    <fill>
      <patternFill patternType="solid">
        <fgColor rgb="FFFFFFCC"/>
        <bgColor indexed="64"/>
      </patternFill>
    </fill>
    <fill>
      <patternFill patternType="solid">
        <fgColor theme="8" tint="0.799432355723746"/>
        <bgColor indexed="64"/>
      </patternFill>
    </fill>
    <fill>
      <patternFill patternType="solid">
        <fgColor theme="7" tint="0.799981688894314"/>
        <bgColor indexed="64"/>
      </patternFill>
    </fill>
    <fill>
      <patternFill patternType="solid">
        <fgColor rgb="FFFFCC99"/>
        <bgColor indexed="64"/>
      </patternFill>
    </fill>
    <fill>
      <patternFill patternType="solid">
        <fgColor theme="7" tint="0.799432355723746"/>
        <bgColor indexed="64"/>
      </patternFill>
    </fill>
    <fill>
      <patternFill patternType="solid">
        <fgColor theme="6" tint="0.799981688894314"/>
        <bgColor indexed="64"/>
      </patternFill>
    </fill>
    <fill>
      <patternFill patternType="solid">
        <fgColor theme="7" tint="0.79940183721427"/>
        <bgColor indexed="64"/>
      </patternFill>
    </fill>
    <fill>
      <patternFill patternType="solid">
        <fgColor theme="8" tint="0.79940183721427"/>
        <bgColor indexed="64"/>
      </patternFill>
    </fill>
    <fill>
      <patternFill patternType="solid">
        <fgColor rgb="FFFFC7CE"/>
        <bgColor indexed="64"/>
      </patternFill>
    </fill>
    <fill>
      <patternFill patternType="solid">
        <fgColor theme="7" tint="0.399975585192419"/>
        <bgColor indexed="64"/>
      </patternFill>
    </fill>
    <fill>
      <patternFill patternType="solid">
        <fgColor theme="9" tint="0.79940183721427"/>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rgb="FFF2F2F2"/>
        <bgColor indexed="64"/>
      </patternFill>
    </fill>
    <fill>
      <patternFill patternType="solid">
        <fgColor rgb="FFC6EFCE"/>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432355723746"/>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7"/>
        <bgColor indexed="64"/>
      </patternFill>
    </fill>
    <fill>
      <patternFill patternType="solid">
        <fgColor theme="8"/>
        <bgColor indexed="64"/>
      </patternFill>
    </fill>
    <fill>
      <patternFill patternType="solid">
        <fgColor rgb="FFA5A5A5"/>
        <bgColor indexed="64"/>
      </patternFill>
    </fill>
    <fill>
      <patternFill patternType="solid">
        <fgColor theme="8" tint="0.799981688894314"/>
        <bgColor indexed="64"/>
      </patternFill>
    </fill>
    <fill>
      <patternFill patternType="solid">
        <fgColor theme="9" tint="0.799432355723746"/>
        <bgColor indexed="64"/>
      </patternFill>
    </fill>
    <fill>
      <patternFill patternType="solid">
        <fgColor theme="7" tint="0.399426252021851"/>
        <bgColor indexed="64"/>
      </patternFill>
    </fill>
    <fill>
      <patternFill patternType="solid">
        <fgColor theme="4" tint="0.399456770531327"/>
        <bgColor indexed="64"/>
      </patternFill>
    </fill>
    <fill>
      <patternFill patternType="solid">
        <fgColor theme="5" tint="0.399426252021851"/>
        <bgColor indexed="64"/>
      </patternFill>
    </fill>
    <fill>
      <patternFill patternType="solid">
        <fgColor theme="5" tint="0.399456770531327"/>
        <bgColor indexed="64"/>
      </patternFill>
    </fill>
    <fill>
      <patternFill patternType="solid">
        <fgColor theme="6" tint="0.399426252021851"/>
        <bgColor indexed="64"/>
      </patternFill>
    </fill>
    <fill>
      <patternFill patternType="solid">
        <fgColor theme="8" tint="0.399426252021851"/>
        <bgColor indexed="64"/>
      </patternFill>
    </fill>
    <fill>
      <patternFill patternType="solid">
        <fgColor theme="4" tint="0.399426252021851"/>
        <bgColor indexed="64"/>
      </patternFill>
    </fill>
    <fill>
      <patternFill patternType="solid">
        <fgColor theme="6" tint="0.399456770531327"/>
        <bgColor indexed="64"/>
      </patternFill>
    </fill>
    <fill>
      <patternFill patternType="solid">
        <fgColor theme="8" tint="0.399456770531327"/>
        <bgColor indexed="64"/>
      </patternFill>
    </fill>
    <fill>
      <patternFill patternType="solid">
        <fgColor theme="7" tint="0.399456770531327"/>
        <bgColor indexed="64"/>
      </patternFill>
    </fill>
    <fill>
      <patternFill patternType="solid">
        <fgColor theme="9" tint="0.399426252021851"/>
        <bgColor indexed="64"/>
      </patternFill>
    </fill>
    <fill>
      <patternFill patternType="solid">
        <fgColor theme="9" tint="0.399456770531327"/>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3725">
    <xf numFmtId="0" fontId="0" fillId="0" borderId="0" applyNumberFormat="0" applyFill="0" applyBorder="0" applyProtection="0"/>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42" fontId="22" fillId="0" borderId="0" applyFont="0" applyFill="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4" fillId="28" borderId="10" applyNumberFormat="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3" fillId="30" borderId="0" applyNumberFormat="0" applyBorder="0" applyAlignment="0" applyProtection="0">
      <alignment vertical="center"/>
    </xf>
    <xf numFmtId="0" fontId="22" fillId="19" borderId="0" applyNumberFormat="0" applyBorder="0" applyAlignment="0" applyProtection="0">
      <alignment vertical="center"/>
    </xf>
    <xf numFmtId="44" fontId="22" fillId="0" borderId="0" applyFont="0" applyFill="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41" fontId="22" fillId="0" borderId="0" applyFont="0" applyFill="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3"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5" fillId="3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43" fontId="22" fillId="0" borderId="0" applyFont="0" applyFill="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7" fillId="3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9" fillId="0" borderId="0" applyNumberFormat="0" applyFill="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9" fontId="22" fillId="0" borderId="0" applyFont="0" applyFill="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8" fillId="0" borderId="0" applyNumberFormat="0" applyFill="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7" fillId="3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32" fillId="0" borderId="0" applyNumberFormat="0" applyFill="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31" fillId="0" borderId="0" applyNumberFormat="0" applyFill="0" applyBorder="0" applyAlignment="0" applyProtection="0">
      <alignment vertical="center"/>
    </xf>
    <xf numFmtId="0" fontId="22" fillId="12" borderId="0" applyNumberFormat="0" applyBorder="0" applyAlignment="0" applyProtection="0">
      <alignment vertical="center"/>
    </xf>
    <xf numFmtId="0" fontId="33" fillId="0" borderId="0" applyNumberFormat="0" applyFill="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36" fillId="0" borderId="0" applyNumberFormat="0" applyFill="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38" fillId="0" borderId="14" applyNumberFormat="0" applyFill="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40" fillId="0" borderId="14" applyNumberFormat="0" applyFill="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7" fillId="5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32" fillId="0" borderId="15" applyNumberFormat="0" applyFill="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7" fillId="3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34" fillId="44" borderId="13" applyNumberFormat="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37" fillId="44" borderId="10" applyNumberFormat="0" applyAlignment="0" applyProtection="0">
      <alignment vertical="center"/>
    </xf>
    <xf numFmtId="0" fontId="41" fillId="54" borderId="16" applyNumberFormat="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3" fillId="4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7" fillId="4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6" fillId="0" borderId="11" applyNumberFormat="0" applyFill="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30" fillId="0" borderId="12" applyNumberFormat="0" applyFill="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4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35" fillId="4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39" fillId="5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3" fillId="5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7" fillId="4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3" fillId="4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3"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3" fillId="3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3" fillId="2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7" fillId="4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7" fillId="5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3" fillId="2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3"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7" fillId="5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5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3"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7" fillId="3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7" fillId="41" borderId="0" applyNumberFormat="0" applyBorder="0" applyAlignment="0" applyProtection="0">
      <alignment vertical="center"/>
    </xf>
    <xf numFmtId="0" fontId="22" fillId="0" borderId="0">
      <alignment vertical="center"/>
    </xf>
    <xf numFmtId="0" fontId="23"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7" fillId="4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5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4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56" borderId="0" applyNumberFormat="0" applyBorder="0" applyAlignment="0" applyProtection="0">
      <alignment vertical="center"/>
    </xf>
    <xf numFmtId="0" fontId="22" fillId="9" borderId="0" applyNumberFormat="0" applyBorder="0" applyAlignment="0" applyProtection="0">
      <alignment vertical="center"/>
    </xf>
    <xf numFmtId="0" fontId="22" fillId="4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5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56" borderId="0" applyNumberFormat="0" applyBorder="0" applyAlignment="0" applyProtection="0">
      <alignment vertical="center"/>
    </xf>
    <xf numFmtId="0" fontId="22" fillId="15" borderId="0" applyNumberFormat="0" applyBorder="0" applyAlignment="0" applyProtection="0">
      <alignment vertical="center"/>
    </xf>
    <xf numFmtId="0" fontId="22" fillId="5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5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0" fillId="0" borderId="0" applyNumberFormat="0" applyFill="0" applyBorder="0" applyProtection="0"/>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4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4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5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5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5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5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4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4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4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4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5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5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4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4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4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5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4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5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56"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5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4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43" fillId="0" borderId="0"/>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43" fillId="0" borderId="0"/>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4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4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5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4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44" fillId="5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5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4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4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4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4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5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5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5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4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56" borderId="0" applyNumberFormat="0" applyBorder="0" applyAlignment="0" applyProtection="0">
      <alignment vertical="center"/>
    </xf>
    <xf numFmtId="0" fontId="22" fillId="12" borderId="0" applyNumberFormat="0" applyBorder="0" applyAlignment="0" applyProtection="0">
      <alignment vertical="center"/>
    </xf>
    <xf numFmtId="0" fontId="22" fillId="5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4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4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4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4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4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4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5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4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48" borderId="0" applyNumberFormat="0" applyBorder="0" applyAlignment="0" applyProtection="0">
      <alignment vertical="center"/>
    </xf>
    <xf numFmtId="0" fontId="22" fillId="12" borderId="0" applyNumberFormat="0" applyBorder="0" applyAlignment="0" applyProtection="0">
      <alignment vertical="center"/>
    </xf>
    <xf numFmtId="0" fontId="22" fillId="4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5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4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5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5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48"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56"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56"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5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56"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56"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5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4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5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4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4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4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5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0" fillId="0" borderId="0" applyNumberFormat="0" applyFill="0" applyBorder="0" applyProtection="0"/>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4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4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4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4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56"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9" borderId="0" applyNumberFormat="0" applyBorder="0" applyAlignment="0" applyProtection="0">
      <alignment vertical="center"/>
    </xf>
    <xf numFmtId="0" fontId="22" fillId="4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4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4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4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48" borderId="0" applyNumberFormat="0" applyBorder="0" applyAlignment="0" applyProtection="0">
      <alignment vertical="center"/>
    </xf>
    <xf numFmtId="0" fontId="22" fillId="9" borderId="0" applyNumberFormat="0" applyBorder="0" applyAlignment="0" applyProtection="0">
      <alignment vertical="center"/>
    </xf>
    <xf numFmtId="0" fontId="22" fillId="48" borderId="0" applyNumberFormat="0" applyBorder="0" applyAlignment="0" applyProtection="0">
      <alignment vertical="center"/>
    </xf>
    <xf numFmtId="0" fontId="22" fillId="9"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4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5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48"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4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4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48" borderId="0" applyNumberFormat="0" applyBorder="0" applyAlignment="0" applyProtection="0">
      <alignment vertical="center"/>
    </xf>
    <xf numFmtId="0" fontId="22" fillId="10"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8" borderId="0" applyNumberFormat="0" applyBorder="0" applyAlignment="0" applyProtection="0">
      <alignment vertical="center"/>
    </xf>
    <xf numFmtId="0" fontId="22" fillId="4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4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48" borderId="0" applyNumberFormat="0" applyBorder="0" applyAlignment="0" applyProtection="0">
      <alignment vertical="center"/>
    </xf>
    <xf numFmtId="0" fontId="22" fillId="0" borderId="0">
      <alignment vertical="center"/>
    </xf>
    <xf numFmtId="0" fontId="22" fillId="4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4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4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23" borderId="0" applyNumberFormat="0" applyBorder="0" applyAlignment="0" applyProtection="0">
      <alignment vertical="center"/>
    </xf>
    <xf numFmtId="0" fontId="22" fillId="4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4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4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48" borderId="0" applyNumberFormat="0" applyBorder="0" applyAlignment="0" applyProtection="0">
      <alignment vertical="center"/>
    </xf>
    <xf numFmtId="0" fontId="22" fillId="23"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4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4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4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4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5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5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4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48"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48"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5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5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56"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4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4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5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4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4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48"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4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23"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4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4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4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4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4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4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4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4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4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0" borderId="0"/>
    <xf numFmtId="0" fontId="22" fillId="0" borderId="0">
      <alignment vertical="center"/>
    </xf>
    <xf numFmtId="0" fontId="22" fillId="17" borderId="0" applyNumberFormat="0" applyBorder="0" applyAlignment="0" applyProtection="0">
      <alignment vertical="center"/>
    </xf>
    <xf numFmtId="0" fontId="22" fillId="0" borderId="0"/>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0" borderId="0"/>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0" fillId="0" borderId="0" applyNumberFormat="0" applyFill="0" applyBorder="0" applyProtection="0"/>
    <xf numFmtId="0" fontId="22" fillId="17" borderId="0" applyNumberFormat="0" applyBorder="0" applyAlignment="0" applyProtection="0">
      <alignment vertical="center"/>
    </xf>
    <xf numFmtId="0" fontId="0" fillId="0" borderId="0" applyNumberFormat="0" applyFill="0" applyBorder="0" applyProtection="0"/>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0" fillId="0" borderId="0" applyNumberFormat="0" applyFill="0" applyBorder="0" applyProtection="0"/>
    <xf numFmtId="0" fontId="22" fillId="17" borderId="0" applyNumberFormat="0" applyBorder="0" applyAlignment="0" applyProtection="0">
      <alignment vertical="center"/>
    </xf>
    <xf numFmtId="0" fontId="0" fillId="0" borderId="0" applyNumberFormat="0" applyFill="0" applyBorder="0" applyProtection="0"/>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0" fillId="0" borderId="0" applyNumberFormat="0" applyFill="0" applyBorder="0" applyProtection="0"/>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48"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48" borderId="0" applyNumberFormat="0" applyBorder="0" applyAlignment="0" applyProtection="0">
      <alignment vertical="center"/>
    </xf>
    <xf numFmtId="0" fontId="22" fillId="11"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4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4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8"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0" borderId="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4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5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5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3"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48" borderId="0" applyNumberFormat="0" applyBorder="0" applyAlignment="0" applyProtection="0">
      <alignment vertical="center"/>
    </xf>
    <xf numFmtId="0" fontId="22" fillId="14"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4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56" borderId="0" applyNumberFormat="0" applyBorder="0" applyAlignment="0" applyProtection="0">
      <alignment vertical="center"/>
    </xf>
    <xf numFmtId="0" fontId="22" fillId="48"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23"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48" borderId="0" applyNumberFormat="0" applyBorder="0" applyAlignment="0" applyProtection="0">
      <alignment vertical="center"/>
    </xf>
    <xf numFmtId="0" fontId="22" fillId="23" borderId="0" applyNumberFormat="0" applyBorder="0" applyAlignment="0" applyProtection="0">
      <alignment vertical="center"/>
    </xf>
    <xf numFmtId="0" fontId="22" fillId="4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4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23"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4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4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48"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4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9" borderId="0" applyNumberFormat="0" applyBorder="0" applyAlignment="0" applyProtection="0">
      <alignment vertical="center"/>
    </xf>
    <xf numFmtId="0" fontId="22" fillId="25" borderId="9" applyNumberFormat="0" applyFont="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9" borderId="0" applyNumberFormat="0" applyBorder="0" applyAlignment="0" applyProtection="0">
      <alignment vertical="center"/>
    </xf>
    <xf numFmtId="0" fontId="22" fillId="25" borderId="9" applyNumberFormat="0" applyFont="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25" borderId="9" applyNumberFormat="0" applyFont="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31" borderId="0" applyNumberFormat="0" applyBorder="0" applyAlignment="0" applyProtection="0">
      <alignment vertical="center"/>
    </xf>
    <xf numFmtId="0" fontId="22" fillId="25" borderId="9" applyNumberFormat="0" applyFont="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3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3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3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56"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5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5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56"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5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5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5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5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56"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5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5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0" fillId="0" borderId="0" applyNumberFormat="0" applyFill="0" applyBorder="0" applyProtection="0"/>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56" borderId="0" applyNumberFormat="0" applyBorder="0" applyAlignment="0" applyProtection="0">
      <alignment vertical="center"/>
    </xf>
    <xf numFmtId="0" fontId="22" fillId="35"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5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56" borderId="0" applyNumberFormat="0" applyBorder="0" applyAlignment="0" applyProtection="0">
      <alignment vertical="center"/>
    </xf>
    <xf numFmtId="0" fontId="22" fillId="22" borderId="0" applyNumberFormat="0" applyBorder="0" applyAlignment="0" applyProtection="0">
      <alignment vertical="center"/>
    </xf>
    <xf numFmtId="0" fontId="22" fillId="5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5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5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5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56" borderId="0" applyNumberFormat="0" applyBorder="0" applyAlignment="0" applyProtection="0">
      <alignment vertical="center"/>
    </xf>
    <xf numFmtId="0" fontId="22" fillId="35" borderId="0" applyNumberFormat="0" applyBorder="0" applyAlignment="0" applyProtection="0">
      <alignment vertical="center"/>
    </xf>
    <xf numFmtId="0" fontId="22" fillId="56" borderId="0" applyNumberFormat="0" applyBorder="0" applyAlignment="0" applyProtection="0">
      <alignment vertical="center"/>
    </xf>
    <xf numFmtId="0" fontId="22" fillId="35"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5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0" borderId="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0" borderId="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8" borderId="0" applyNumberFormat="0" applyBorder="0" applyAlignment="0" applyProtection="0">
      <alignment vertical="center"/>
    </xf>
    <xf numFmtId="0" fontId="22" fillId="56"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5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56" borderId="0" applyNumberFormat="0" applyBorder="0" applyAlignment="0" applyProtection="0">
      <alignment vertical="center"/>
    </xf>
    <xf numFmtId="0" fontId="22" fillId="22"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56" borderId="0" applyNumberFormat="0" applyBorder="0" applyAlignment="0" applyProtection="0">
      <alignment vertical="center"/>
    </xf>
    <xf numFmtId="0" fontId="22" fillId="18" borderId="0" applyNumberFormat="0" applyBorder="0" applyAlignment="0" applyProtection="0">
      <alignment vertical="center"/>
    </xf>
    <xf numFmtId="0" fontId="22" fillId="3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21"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5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5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5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5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5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5"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56" borderId="0" applyNumberFormat="0" applyBorder="0" applyAlignment="0" applyProtection="0">
      <alignment vertical="center"/>
    </xf>
    <xf numFmtId="0" fontId="22" fillId="35"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5" borderId="0" applyNumberFormat="0" applyBorder="0" applyAlignment="0" applyProtection="0">
      <alignment vertical="center"/>
    </xf>
    <xf numFmtId="0" fontId="22" fillId="22"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5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35" borderId="0" applyNumberFormat="0" applyBorder="0" applyAlignment="0" applyProtection="0">
      <alignment vertical="center"/>
    </xf>
    <xf numFmtId="0" fontId="22" fillId="56" borderId="0" applyNumberFormat="0" applyBorder="0" applyAlignment="0" applyProtection="0">
      <alignment vertical="center"/>
    </xf>
    <xf numFmtId="0" fontId="22" fillId="21" borderId="0" applyNumberFormat="0" applyBorder="0" applyAlignment="0" applyProtection="0">
      <alignment vertical="center"/>
    </xf>
    <xf numFmtId="0" fontId="22" fillId="56"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5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0" borderId="0">
      <alignment vertical="center"/>
    </xf>
    <xf numFmtId="0" fontId="22" fillId="56" borderId="0" applyNumberFormat="0" applyBorder="0" applyAlignment="0" applyProtection="0">
      <alignment vertical="center"/>
    </xf>
    <xf numFmtId="0" fontId="22" fillId="0" borderId="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0" borderId="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5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22" borderId="0" applyNumberFormat="0" applyBorder="0" applyAlignment="0" applyProtection="0">
      <alignment vertical="center"/>
    </xf>
    <xf numFmtId="0" fontId="22" fillId="56" borderId="0" applyNumberFormat="0" applyBorder="0" applyAlignment="0" applyProtection="0">
      <alignment vertical="center"/>
    </xf>
    <xf numFmtId="0" fontId="22" fillId="35" borderId="0" applyNumberFormat="0" applyBorder="0" applyAlignment="0" applyProtection="0">
      <alignment vertical="center"/>
    </xf>
    <xf numFmtId="0" fontId="22" fillId="56" borderId="0" applyNumberFormat="0" applyBorder="0" applyAlignment="0" applyProtection="0">
      <alignment vertical="center"/>
    </xf>
    <xf numFmtId="0" fontId="22" fillId="8" borderId="0" applyNumberFormat="0" applyBorder="0" applyAlignment="0" applyProtection="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35"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5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5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0" borderId="0"/>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0" fillId="0" borderId="0" applyNumberFormat="0" applyFill="0" applyBorder="0" applyProtection="0"/>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0" fillId="0" borderId="0" applyNumberFormat="0" applyFill="0" applyBorder="0" applyProtection="0"/>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45" fillId="63" borderId="0" applyNumberFormat="0" applyBorder="0" applyAlignment="0" applyProtection="0">
      <alignment vertical="center"/>
    </xf>
    <xf numFmtId="0" fontId="45" fillId="63" borderId="0" applyNumberFormat="0" applyBorder="0" applyAlignment="0" applyProtection="0">
      <alignment vertical="center"/>
    </xf>
    <xf numFmtId="0" fontId="45" fillId="58" borderId="0" applyNumberFormat="0" applyBorder="0" applyAlignment="0" applyProtection="0">
      <alignment vertical="center"/>
    </xf>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45" fillId="60" borderId="0" applyNumberFormat="0" applyBorder="0" applyAlignment="0" applyProtection="0">
      <alignment vertical="center"/>
    </xf>
    <xf numFmtId="0" fontId="45" fillId="61" borderId="0" applyNumberFormat="0" applyBorder="0" applyAlignment="0" applyProtection="0">
      <alignment vertical="center"/>
    </xf>
    <xf numFmtId="0" fontId="45" fillId="61" borderId="0" applyNumberFormat="0" applyBorder="0" applyAlignment="0" applyProtection="0">
      <alignment vertical="center"/>
    </xf>
    <xf numFmtId="0" fontId="45" fillId="64" borderId="0" applyNumberFormat="0" applyBorder="0" applyAlignment="0" applyProtection="0">
      <alignment vertical="center"/>
    </xf>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45" fillId="66" borderId="0" applyNumberFormat="0" applyBorder="0" applyAlignment="0" applyProtection="0">
      <alignment vertical="center"/>
    </xf>
    <xf numFmtId="0" fontId="45" fillId="62" borderId="0" applyNumberFormat="0" applyBorder="0" applyAlignment="0" applyProtection="0">
      <alignment vertical="center"/>
    </xf>
    <xf numFmtId="0" fontId="45" fillId="62" borderId="0" applyNumberFormat="0" applyBorder="0" applyAlignment="0" applyProtection="0">
      <alignment vertical="center"/>
    </xf>
    <xf numFmtId="0" fontId="45" fillId="65" borderId="0" applyNumberFormat="0" applyBorder="0" applyAlignment="0" applyProtection="0">
      <alignment vertical="center"/>
    </xf>
    <xf numFmtId="0" fontId="45" fillId="67" borderId="0" applyNumberFormat="0" applyBorder="0" applyAlignment="0" applyProtection="0">
      <alignment vertical="center"/>
    </xf>
    <xf numFmtId="0" fontId="45" fillId="67" borderId="0" applyNumberFormat="0" applyBorder="0" applyAlignment="0" applyProtection="0">
      <alignment vertical="center"/>
    </xf>
    <xf numFmtId="0" fontId="45" fillId="68"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33" borderId="0" applyNumberFormat="0" applyBorder="0" applyAlignment="0" applyProtection="0">
      <alignment vertical="center"/>
    </xf>
    <xf numFmtId="0" fontId="46" fillId="33" borderId="0" applyNumberFormat="0" applyBorder="0" applyAlignment="0" applyProtection="0">
      <alignment vertical="center"/>
    </xf>
    <xf numFmtId="0" fontId="46" fillId="33" borderId="0" applyNumberFormat="0" applyBorder="0" applyAlignment="0" applyProtection="0">
      <alignment vertical="center"/>
    </xf>
    <xf numFmtId="0" fontId="0" fillId="0" borderId="0" applyNumberFormat="0" applyFill="0" applyBorder="0" applyProtection="0"/>
    <xf numFmtId="0" fontId="48" fillId="0" borderId="0">
      <alignment vertical="center"/>
    </xf>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0" fillId="0" borderId="0" applyNumberFormat="0" applyFill="0" applyBorder="0" applyProtection="0"/>
    <xf numFmtId="0" fontId="22" fillId="0" borderId="0">
      <alignment vertical="center"/>
    </xf>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4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43" fillId="0" borderId="0"/>
    <xf numFmtId="0" fontId="43" fillId="0" borderId="0"/>
    <xf numFmtId="0" fontId="43" fillId="0" borderId="0"/>
    <xf numFmtId="0" fontId="43" fillId="0" borderId="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43" fillId="0" borderId="0"/>
    <xf numFmtId="0" fontId="43" fillId="0" borderId="0"/>
    <xf numFmtId="0" fontId="43" fillId="0" borderId="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22" fillId="0" borderId="0"/>
    <xf numFmtId="0" fontId="0" fillId="0" borderId="0" applyNumberFormat="0" applyFill="0" applyBorder="0" applyProtection="0"/>
    <xf numFmtId="0" fontId="22" fillId="0" borderId="0"/>
    <xf numFmtId="0" fontId="22" fillId="0" borderId="0"/>
    <xf numFmtId="0" fontId="22" fillId="0" borderId="0"/>
    <xf numFmtId="0" fontId="0"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0" fillId="0" borderId="0" applyNumberFormat="0" applyFill="0" applyBorder="0" applyProtection="0"/>
    <xf numFmtId="0" fontId="22" fillId="0" borderId="0"/>
    <xf numFmtId="0" fontId="0" fillId="0" borderId="0" applyNumberFormat="0" applyFill="0" applyBorder="0" applyProtection="0"/>
    <xf numFmtId="0" fontId="49" fillId="0" borderId="0" applyNumberFormat="0" applyFill="0" applyBorder="0" applyAlignment="0" applyProtection="0">
      <alignment vertical="center"/>
    </xf>
    <xf numFmtId="0" fontId="50" fillId="45" borderId="0" applyNumberFormat="0" applyBorder="0" applyAlignment="0" applyProtection="0">
      <alignment vertical="center"/>
    </xf>
    <xf numFmtId="0" fontId="50" fillId="45" borderId="0" applyNumberFormat="0" applyBorder="0" applyAlignment="0" applyProtection="0">
      <alignment vertical="center"/>
    </xf>
    <xf numFmtId="0" fontId="50" fillId="45" borderId="0" applyNumberFormat="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45" fillId="47" borderId="0" applyNumberFormat="0" applyBorder="0" applyAlignment="0" applyProtection="0">
      <alignment vertical="center"/>
    </xf>
    <xf numFmtId="0" fontId="45" fillId="47" borderId="0" applyNumberFormat="0" applyBorder="0" applyAlignment="0" applyProtection="0">
      <alignment vertical="center"/>
    </xf>
    <xf numFmtId="0" fontId="45" fillId="47" borderId="0" applyNumberFormat="0" applyBorder="0" applyAlignment="0" applyProtection="0">
      <alignment vertical="center"/>
    </xf>
    <xf numFmtId="0" fontId="45" fillId="43" borderId="0" applyNumberFormat="0" applyBorder="0" applyAlignment="0" applyProtection="0">
      <alignment vertical="center"/>
    </xf>
    <xf numFmtId="0" fontId="45" fillId="43" borderId="0" applyNumberFormat="0" applyBorder="0" applyAlignment="0" applyProtection="0">
      <alignment vertical="center"/>
    </xf>
    <xf numFmtId="0" fontId="45" fillId="43"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45" fillId="53" borderId="0" applyNumberFormat="0" applyBorder="0" applyAlignment="0" applyProtection="0">
      <alignment vertical="center"/>
    </xf>
    <xf numFmtId="0" fontId="45" fillId="53" borderId="0" applyNumberFormat="0" applyBorder="0" applyAlignment="0" applyProtection="0">
      <alignment vertical="center"/>
    </xf>
    <xf numFmtId="0" fontId="45" fillId="53" borderId="0" applyNumberFormat="0" applyBorder="0" applyAlignment="0" applyProtection="0">
      <alignment vertical="center"/>
    </xf>
    <xf numFmtId="0" fontId="45" fillId="41" borderId="0" applyNumberFormat="0" applyBorder="0" applyAlignment="0" applyProtection="0">
      <alignment vertical="center"/>
    </xf>
    <xf numFmtId="0" fontId="45" fillId="41" borderId="0" applyNumberFormat="0" applyBorder="0" applyAlignment="0" applyProtection="0">
      <alignment vertical="center"/>
    </xf>
    <xf numFmtId="0" fontId="45" fillId="41" borderId="0" applyNumberFormat="0" applyBorder="0" applyAlignment="0" applyProtection="0">
      <alignment vertical="center"/>
    </xf>
    <xf numFmtId="0" fontId="44" fillId="51" borderId="0" applyNumberFormat="0" applyBorder="0" applyAlignment="0" applyProtection="0">
      <alignment vertical="center"/>
    </xf>
    <xf numFmtId="0" fontId="44" fillId="51"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42" fillId="25" borderId="9" applyNumberFormat="0" applyFont="0" applyAlignment="0" applyProtection="0">
      <alignment vertical="center"/>
    </xf>
    <xf numFmtId="0" fontId="42" fillId="25" borderId="9" applyNumberFormat="0" applyFont="0" applyAlignment="0" applyProtection="0">
      <alignment vertical="center"/>
    </xf>
    <xf numFmtId="0" fontId="4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42" fillId="25" borderId="9" applyNumberFormat="0" applyFont="0" applyAlignment="0" applyProtection="0">
      <alignment vertical="center"/>
    </xf>
    <xf numFmtId="0" fontId="4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42" fillId="25" borderId="9" applyNumberFormat="0" applyFont="0" applyAlignment="0" applyProtection="0">
      <alignment vertical="center"/>
    </xf>
    <xf numFmtId="0" fontId="42" fillId="25" borderId="9" applyNumberFormat="0" applyFont="0" applyAlignment="0" applyProtection="0">
      <alignment vertical="center"/>
    </xf>
    <xf numFmtId="0" fontId="4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4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42" fillId="25" borderId="9" applyNumberFormat="0" applyFont="0" applyAlignment="0" applyProtection="0">
      <alignment vertical="center"/>
    </xf>
    <xf numFmtId="0" fontId="22" fillId="25" borderId="9" applyNumberFormat="0" applyFont="0" applyAlignment="0" applyProtection="0">
      <alignment vertical="center"/>
    </xf>
    <xf numFmtId="0" fontId="4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42" fillId="25" borderId="9" applyNumberFormat="0" applyFont="0" applyAlignment="0" applyProtection="0">
      <alignment vertical="center"/>
    </xf>
    <xf numFmtId="0" fontId="4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42" fillId="25" borderId="9" applyNumberFormat="0" applyFont="0" applyAlignment="0" applyProtection="0">
      <alignment vertical="center"/>
    </xf>
    <xf numFmtId="0" fontId="42" fillId="25" borderId="9" applyNumberFormat="0" applyFont="0" applyAlignment="0" applyProtection="0">
      <alignment vertical="center"/>
    </xf>
    <xf numFmtId="0" fontId="4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42" fillId="25" borderId="9" applyNumberFormat="0" applyFont="0" applyAlignment="0" applyProtection="0">
      <alignment vertical="center"/>
    </xf>
    <xf numFmtId="0" fontId="4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42" fillId="25" borderId="9" applyNumberFormat="0" applyFont="0" applyAlignment="0" applyProtection="0">
      <alignment vertical="center"/>
    </xf>
    <xf numFmtId="0" fontId="42" fillId="25" borderId="9" applyNumberFormat="0" applyFont="0" applyAlignment="0" applyProtection="0">
      <alignment vertical="center"/>
    </xf>
    <xf numFmtId="0" fontId="4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4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42" fillId="25" borderId="9" applyNumberFormat="0" applyFont="0" applyAlignment="0" applyProtection="0">
      <alignment vertical="center"/>
    </xf>
    <xf numFmtId="0" fontId="22" fillId="25" borderId="9" applyNumberFormat="0" applyFont="0" applyAlignment="0" applyProtection="0">
      <alignment vertical="center"/>
    </xf>
    <xf numFmtId="0" fontId="4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42" fillId="25" borderId="9" applyNumberFormat="0" applyFont="0" applyAlignment="0" applyProtection="0">
      <alignment vertical="center"/>
    </xf>
    <xf numFmtId="0" fontId="42" fillId="25" borderId="9" applyNumberFormat="0" applyFont="0" applyAlignment="0" applyProtection="0">
      <alignment vertical="center"/>
    </xf>
    <xf numFmtId="0" fontId="4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cellStyleXfs>
  <cellXfs count="89">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0" fillId="0" borderId="0" xfId="0" applyFont="1" applyAlignment="1">
      <alignment horizontal="center" vertical="center"/>
    </xf>
    <xf numFmtId="49" fontId="12"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3"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3" fillId="0" borderId="0" xfId="0" applyNumberFormat="1" applyFont="1"/>
    <xf numFmtId="0" fontId="13" fillId="0" borderId="0" xfId="0" applyNumberFormat="1" applyFont="1" applyFill="1" applyBorder="1"/>
    <xf numFmtId="0" fontId="13"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5" fillId="3" borderId="1"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17" fillId="0" borderId="0" xfId="0" applyNumberFormat="1" applyFont="1" applyAlignment="1">
      <alignment horizontal="center" vertical="center"/>
    </xf>
    <xf numFmtId="0" fontId="4"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5" fillId="5" borderId="4" xfId="0" applyFont="1" applyFill="1" applyBorder="1" applyAlignment="1">
      <alignment vertical="center"/>
    </xf>
    <xf numFmtId="0" fontId="5" fillId="6" borderId="5" xfId="0" applyNumberFormat="1" applyFont="1" applyFill="1" applyBorder="1" applyAlignment="1">
      <alignment horizontal="center"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61" applyFont="1" applyFill="1" applyBorder="1" applyAlignment="1">
      <alignment horizontal="center" vertical="center"/>
    </xf>
    <xf numFmtId="0" fontId="16" fillId="7" borderId="4" xfId="34261"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17" fillId="0" borderId="0" xfId="0" applyFont="1"/>
    <xf numFmtId="49" fontId="14" fillId="4" borderId="3" xfId="0" applyNumberFormat="1" applyFont="1" applyFill="1" applyBorder="1" applyAlignment="1">
      <alignment horizontal="center" vertical="center"/>
    </xf>
    <xf numFmtId="0" fontId="19" fillId="0" borderId="0" xfId="0" applyFont="1" applyAlignment="1">
      <alignment horizontal="center" vertical="center"/>
    </xf>
    <xf numFmtId="49" fontId="4" fillId="6" borderId="3" xfId="0" applyNumberFormat="1" applyFont="1" applyFill="1" applyBorder="1" applyAlignment="1">
      <alignment horizontal="center" vertical="center"/>
    </xf>
    <xf numFmtId="0" fontId="8" fillId="7" borderId="4" xfId="34261" applyFont="1" applyFill="1" applyBorder="1" applyAlignment="1">
      <alignment horizontal="center" vertical="center"/>
    </xf>
    <xf numFmtId="0" fontId="14"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5" fillId="6" borderId="4" xfId="0" applyFont="1" applyFill="1" applyBorder="1" applyAlignment="1">
      <alignment horizontal="center" vertical="center"/>
    </xf>
    <xf numFmtId="3" fontId="5" fillId="5" borderId="4" xfId="0" applyNumberFormat="1" applyFont="1" applyFill="1" applyBorder="1" applyAlignment="1">
      <alignment horizontal="center" vertical="center"/>
    </xf>
    <xf numFmtId="0" fontId="21" fillId="0" borderId="0" xfId="0" applyFont="1" applyAlignment="1">
      <alignment horizontal="center" vertical="center"/>
    </xf>
    <xf numFmtId="0" fontId="21" fillId="6" borderId="0" xfId="0" applyFont="1" applyFill="1" applyAlignment="1">
      <alignment horizontal="center" vertical="center"/>
    </xf>
    <xf numFmtId="0" fontId="6" fillId="6" borderId="3" xfId="0" applyNumberFormat="1" applyFont="1" applyFill="1" applyBorder="1" applyAlignment="1">
      <alignment horizontal="left" vertical="center"/>
    </xf>
    <xf numFmtId="49" fontId="5" fillId="5" borderId="8" xfId="0" applyNumberFormat="1" applyFont="1" applyFill="1" applyBorder="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6"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2" fillId="0" borderId="0" xfId="0" applyFont="1" applyFill="1" applyAlignment="1">
      <alignment horizontal="center" vertical="center"/>
    </xf>
    <xf numFmtId="0" fontId="2" fillId="4" borderId="3" xfId="0" applyNumberFormat="1" applyFont="1" applyFill="1" applyBorder="1" applyAlignment="1" quotePrefix="1">
      <alignment horizontal="center" vertical="center"/>
    </xf>
    <xf numFmtId="0" fontId="9" fillId="4" borderId="3" xfId="0" applyNumberFormat="1" applyFont="1" applyFill="1" applyBorder="1" applyAlignment="1" quotePrefix="1">
      <alignment horizontal="center" vertical="center"/>
    </xf>
    <xf numFmtId="0" fontId="4" fillId="4" borderId="3" xfId="0" applyNumberFormat="1" applyFont="1" applyFill="1" applyBorder="1" applyAlignment="1" quotePrefix="1">
      <alignment horizontal="center" vertical="center"/>
    </xf>
    <xf numFmtId="0" fontId="6" fillId="4" borderId="3" xfId="0" applyNumberFormat="1" applyFont="1" applyFill="1" applyBorder="1" applyAlignment="1" quotePrefix="1">
      <alignment horizontal="left" vertical="center"/>
    </xf>
    <xf numFmtId="0" fontId="4" fillId="6" borderId="3" xfId="0" applyNumberFormat="1" applyFont="1" applyFill="1" applyBorder="1" applyAlignment="1" quotePrefix="1">
      <alignment horizontal="center" vertical="center"/>
    </xf>
    <xf numFmtId="3" fontId="5" fillId="5" borderId="4" xfId="0" applyNumberFormat="1" applyFont="1" applyFill="1" applyBorder="1" applyAlignment="1" quotePrefix="1">
      <alignment horizontal="center" vertical="center"/>
    </xf>
    <xf numFmtId="0" fontId="5" fillId="5" borderId="4" xfId="0" applyFont="1" applyFill="1" applyBorder="1" applyAlignment="1" quotePrefix="1">
      <alignment horizontal="center" vertical="center"/>
    </xf>
    <xf numFmtId="0" fontId="6" fillId="6" borderId="3" xfId="0" applyNumberFormat="1" applyFont="1" applyFill="1" applyBorder="1" applyAlignment="1" quotePrefix="1">
      <alignment horizontal="left" vertical="center"/>
    </xf>
    <xf numFmtId="0" fontId="20" fillId="7" borderId="4" xfId="0" applyFont="1" applyFill="1" applyBorder="1" applyAlignment="1" quotePrefix="1">
      <alignment horizontal="center" vertical="center"/>
    </xf>
  </cellXfs>
  <cellStyles count="43725">
    <cellStyle name="常规" xfId="0" builtinId="0"/>
    <cellStyle name="20% - 强调文字颜色 2 2 3 2 4 6" xfId="1"/>
    <cellStyle name="40% - 强调文字颜色 2 11 2 3" xfId="2"/>
    <cellStyle name="20% - 强调文字颜色 1 10 2 3" xfId="3"/>
    <cellStyle name="货币[0]" xfId="4" builtinId="7"/>
    <cellStyle name="常规 2 3 2 11 2 2 3" xfId="5"/>
    <cellStyle name="20% - 强调文字颜色 4 2 4 4 5" xfId="6"/>
    <cellStyle name="20% - 强调文字颜色 2 8 3 4 2" xfId="7"/>
    <cellStyle name="20% - 强调文字颜色 2 2 2 3 15" xfId="8"/>
    <cellStyle name="40% - 强调文字颜色 6 2 2 2 2 3 2 3 3" xfId="9"/>
    <cellStyle name="40% - 强调文字颜色 2 2 3 2 3 3 2" xfId="10"/>
    <cellStyle name="20% - 强调文字颜色 1 4 2 2 4 4 2" xfId="11"/>
    <cellStyle name="20% - 强调文字颜色 1 2 2 2 2 6 2 2" xfId="12"/>
    <cellStyle name="20% - 强调文字颜色 3 2 4 2 2 2 2 2" xfId="13"/>
    <cellStyle name="20% - 强调文字颜色 2 2 3 2 2 4 2 2" xfId="14"/>
    <cellStyle name="40% - 强调文字颜色 3 5 5 4" xfId="15"/>
    <cellStyle name="20% - 强调文字颜色 1 2 3 2 5 4 2" xfId="16"/>
    <cellStyle name="20% - 强调文字颜色 2 2 4 2 5 2 2" xfId="17"/>
    <cellStyle name="输入" xfId="18" builtinId="20"/>
    <cellStyle name="40% - 强调文字颜色 4 5 3 2 3" xfId="19"/>
    <cellStyle name="20% - 强调文字颜色 1 13 2" xfId="20"/>
    <cellStyle name="20% - 强调文字颜色 1 3 2 2 2 3 2 2 2" xfId="21"/>
    <cellStyle name="20% - 强调文字颜色 1 2 2 3 2 3 6" xfId="22"/>
    <cellStyle name="40% - 强调文字颜色 5 2 2 3 3 3 7" xfId="23"/>
    <cellStyle name="20% - 强调文字颜色 3" xfId="24" builtinId="38"/>
    <cellStyle name="40% - 强调文字颜色 3 2 2 2 2 11" xfId="25"/>
    <cellStyle name="货币" xfId="26" builtinId="4"/>
    <cellStyle name="20% - 强调文字颜色 2 3 6" xfId="27"/>
    <cellStyle name="20% - 强调文字颜色 2 16 2" xfId="28"/>
    <cellStyle name="20% - 强调文字颜色 1 3 3 2 4 2 2 2" xfId="29"/>
    <cellStyle name="20% - 强调文字颜色 5 3 4 2 3 2" xfId="30"/>
    <cellStyle name="20% - 强调文字颜色 3 3 2 2 3 6" xfId="31"/>
    <cellStyle name="20% - 强调文字颜色 1 3 2 2 3 2 2 4" xfId="32"/>
    <cellStyle name="20% - 强调文字颜色 4 3 3 2 3 4" xfId="33"/>
    <cellStyle name="注释 2 3 3 6 2 2" xfId="34"/>
    <cellStyle name="20% - 强调文字颜色 4 4 2 2 2 3 2" xfId="35"/>
    <cellStyle name="20% - 强调文字颜色 1 2 2 9 5" xfId="36"/>
    <cellStyle name="20% - 强调文字颜色 1 2 2 2 2 2 3 3 2" xfId="37"/>
    <cellStyle name="40% - 强调文字颜色 3 2 6 2 2 2" xfId="38"/>
    <cellStyle name="20% - 强调文字颜色 4 8 2 5" xfId="39"/>
    <cellStyle name="20% - 强调文字颜色 2 4 5 2 3 3" xfId="40"/>
    <cellStyle name="20% - 强调文字颜色 4 4 5 2 2 2 2" xfId="41"/>
    <cellStyle name="20% - 强调文字颜色 1 2 10 5" xfId="42"/>
    <cellStyle name="千位分隔[0]" xfId="43" builtinId="6"/>
    <cellStyle name="20% - 强调文字颜色 2 2 2 3 2 3 2 3 2" xfId="44"/>
    <cellStyle name="20% - 强调文字颜色 3 3 3 2 6 4" xfId="45"/>
    <cellStyle name="40% - 强调文字颜色 2 7 3 2 2 3" xfId="46"/>
    <cellStyle name="20% - 强调文字颜色 1 3 2 2 2 12" xfId="47"/>
    <cellStyle name="40% - 强调文字颜色 1 4 5 2 3 2 2" xfId="48"/>
    <cellStyle name="20% - 强调文字颜色 6 5 8 2" xfId="49"/>
    <cellStyle name="20% - 强调文字颜色 1 2 2 3 2 2 3 2 2 2" xfId="50"/>
    <cellStyle name="20% - 强调文字颜色 4 4 6 3 2 2" xfId="51"/>
    <cellStyle name="20% - 强调文字颜色 1 2 2 2 6" xfId="52"/>
    <cellStyle name="40% - 强调文字颜色 3" xfId="53" builtinId="39"/>
    <cellStyle name="40% - 强调文字颜色 4 3 3 5 2 2" xfId="54"/>
    <cellStyle name="20% - 强调文字颜色 1 3 6 4 3 4" xfId="55"/>
    <cellStyle name="20% - 强调文字颜色 2 2 2 3 2 3 4 3" xfId="56"/>
    <cellStyle name="40% - 强调文字颜色 2 3 3 7 4" xfId="57"/>
    <cellStyle name="20% - 强调文字颜色 4 3 2 2 4 6" xfId="58"/>
    <cellStyle name="20% - 强调文字颜色 1 2 4 2 7 3 2" xfId="59"/>
    <cellStyle name="20% - 强调文字颜色 5 3 3 2 4 4" xfId="60"/>
    <cellStyle name="20% - 强调文字颜色 1 2 2 7 3 2 2 2" xfId="61"/>
    <cellStyle name="40% - 强调文字颜色 3 4 2 2 8" xfId="62"/>
    <cellStyle name="20% - 强调文字颜色 1 2 2 3 2 2 3 4 2" xfId="63"/>
    <cellStyle name="20% - 强调文字颜色 1 2 2 3 12 2" xfId="64"/>
    <cellStyle name="40% - 强调文字颜色 5 2 10 5 2" xfId="65"/>
    <cellStyle name="差" xfId="66" builtinId="27"/>
    <cellStyle name="20% - 强调文字颜色 6 4 2 5 4" xfId="67"/>
    <cellStyle name="20% - 强调文字颜色 2 2 3 2 5 3 2 2" xfId="68"/>
    <cellStyle name="20% - 强调文字颜色 1 3 6 3" xfId="69"/>
    <cellStyle name="千位分隔" xfId="70" builtinId="3"/>
    <cellStyle name="20% - 强调文字颜色 3 2 7 4 2 3" xfId="71"/>
    <cellStyle name="40% - 强调文字颜色 1 4 2 2 15" xfId="72"/>
    <cellStyle name="20% - 强调文字颜色 1 2 2 2 2 5 3 4" xfId="73"/>
    <cellStyle name="20% - 强调文字颜色 2 2 4 2 3 3 3 2" xfId="74"/>
    <cellStyle name="20% - 强调文字颜色 2 2 3 2 2 3 3 4" xfId="75"/>
    <cellStyle name="40% - 强调文字颜色 3 3 6 5 2" xfId="76"/>
    <cellStyle name="20% - 强调文字颜色 4 4 2 5 2 4" xfId="77"/>
    <cellStyle name="20% - 强调文字颜色 1 3 3 2 7 2 3" xfId="78"/>
    <cellStyle name="20% - 强调文字颜色 5 3 7 2 4" xfId="79"/>
    <cellStyle name="20% - 强调文字颜色 2 2 3 2 2 2" xfId="80"/>
    <cellStyle name="40% - 强调文字颜色 2 5 6 3 3" xfId="81"/>
    <cellStyle name="20% - 强调文字颜色 1 2 2 2 2 4" xfId="82"/>
    <cellStyle name="20% - 强调文字颜色 2 2 4 2 4 3 4" xfId="83"/>
    <cellStyle name="20% - 强调文字颜色 2 2 2 3 3 2 2 2 3" xfId="84"/>
    <cellStyle name="20% - 强调文字颜色 1 2 2 2 2 2 2 2 3 3" xfId="85"/>
    <cellStyle name="20% - 强调文字颜色 1 7 2 2 3" xfId="86"/>
    <cellStyle name="20% - 强调文字颜色 1 15 2 2" xfId="87"/>
    <cellStyle name="40% - 强调文字颜色 2 2 4 3 2 4 2 2" xfId="88"/>
    <cellStyle name="60% - 强调文字颜色 3" xfId="89" builtinId="40"/>
    <cellStyle name="20% - 强调文字颜色 6 9 3 3 2" xfId="90"/>
    <cellStyle name="20% - 强调文字颜色 1 4 2 2 11" xfId="91"/>
    <cellStyle name="20% - 强调文字颜色 1 2 2 3 3 2 2" xfId="92"/>
    <cellStyle name="超链接" xfId="93" builtinId="8"/>
    <cellStyle name="20% - 强调文字颜色 2 2 2 4 5" xfId="94"/>
    <cellStyle name="20% - 强调文字颜色 1 11" xfId="95"/>
    <cellStyle name="40% - 强调文字颜色 2 2 2 6 2 2 3 2" xfId="96"/>
    <cellStyle name="百分比" xfId="97" builtinId="5"/>
    <cellStyle name="40% - 强调文字颜色 2 2 8 2 5 2" xfId="98"/>
    <cellStyle name="40% - 强调文字颜色 1 3 2 2 3 3 3 2 2" xfId="99"/>
    <cellStyle name="20% - 强调文字颜色 1 2 4 11 2" xfId="100"/>
    <cellStyle name="20% - 强调文字颜色 5 4 2 7 5" xfId="101"/>
    <cellStyle name="20% - 强调文字颜色 1 2 3 2 5 2" xfId="102"/>
    <cellStyle name="已访问的超链接" xfId="103" builtinId="9"/>
    <cellStyle name="40% - 强调文字颜色 1 2 4 2 5 6" xfId="104"/>
    <cellStyle name="20% - 强调文字颜色 4 2 4 3 2 2 3 2" xfId="105"/>
    <cellStyle name="20% - 强调文字颜色 2 2 2 3 2 6 3 2" xfId="106"/>
    <cellStyle name="40% - 强调文字颜色 2 3 7 3 3 2 3" xfId="107"/>
    <cellStyle name="20% - 强调文字颜色 1 2 2 2 2 2 2 2 2" xfId="108"/>
    <cellStyle name="40% - 强调文字颜色 6 3 3 6 2 3" xfId="109"/>
    <cellStyle name="注释" xfId="110" builtinId="10"/>
    <cellStyle name="20% - 强调文字颜色 1 2 5 2 5 2" xfId="111"/>
    <cellStyle name="60% - 强调文字颜色 2" xfId="112" builtinId="36"/>
    <cellStyle name="20% - 强调文字颜色 1 4 2 2 10" xfId="113"/>
    <cellStyle name="20% - 强调文字颜色 2 3 3 2 2 3 4 3" xfId="114"/>
    <cellStyle name="20% - 强调文字颜色 1 2 8 2 2 2 2 3" xfId="115"/>
    <cellStyle name="标题 4" xfId="116" builtinId="19"/>
    <cellStyle name="20% - 强调文字颜色 1 11 7" xfId="117"/>
    <cellStyle name="20% - 强调文字颜色 2 2 8 3 5 2" xfId="118"/>
    <cellStyle name="警告文本" xfId="119" builtinId="11"/>
    <cellStyle name="20% - 强调文字颜色 1 4 2 7 4" xfId="120"/>
    <cellStyle name="标题" xfId="121" builtinId="15"/>
    <cellStyle name="20% - 强调文字颜色 2 2 2 3 6 3" xfId="122"/>
    <cellStyle name="40% - 强调文字颜色 1 6 2 3 2 2" xfId="123"/>
    <cellStyle name="40% - 强调文字颜色 1 3 3 14" xfId="124"/>
    <cellStyle name="20% - 强调文字颜色 3 2 2 3 2 15" xfId="125"/>
    <cellStyle name="20% - 强调文字颜色 1 7 2 2 2 2 2" xfId="126"/>
    <cellStyle name="解释性文本" xfId="127" builtinId="53"/>
    <cellStyle name="40% - 强调文字颜色 6 2 7 3 4 2" xfId="128"/>
    <cellStyle name="20% - 强调文字颜色 1 4 5 2 2 2 2" xfId="129"/>
    <cellStyle name="标题 1" xfId="130" builtinId="16"/>
    <cellStyle name="40% - 强调文字颜色 6 2 3 2 6 6" xfId="131"/>
    <cellStyle name="常规 2 3 2 3 5 2 3 4" xfId="132"/>
    <cellStyle name="40% - 强调文字颜色 2 12 4" xfId="133"/>
    <cellStyle name="20% - 强调文字颜色 1 11 4" xfId="134"/>
    <cellStyle name="40% - 强调文字颜色 2 12 5" xfId="135"/>
    <cellStyle name="标题 2" xfId="136" builtinId="17"/>
    <cellStyle name="20% - 强调文字颜色 1 11 5" xfId="137"/>
    <cellStyle name="20% - 强调文字颜色 2 2 2 3 6 3 2" xfId="138"/>
    <cellStyle name="20% - 强调文字颜色 1 3 2 2 2 5 4 2" xfId="139"/>
    <cellStyle name="60% - 强调文字颜色 1" xfId="140" builtinId="32"/>
    <cellStyle name="20% - 强调文字颜色 2 3 3 2 2 3 4 2" xfId="141"/>
    <cellStyle name="20% - 强调文字颜色 1 2 8 2 2 2 2 2" xfId="142"/>
    <cellStyle name="20% - 强调文字颜色 1 10 2 3 2" xfId="143"/>
    <cellStyle name="标题 3" xfId="144" builtinId="18"/>
    <cellStyle name="20% - 强调文字颜色 1 11 6" xfId="145"/>
    <cellStyle name="20% - 强调文字颜色 2 2 2 3 6 3 3" xfId="146"/>
    <cellStyle name="40% - 强调文字颜色 2 2 2 2 2 3 2 4" xfId="147"/>
    <cellStyle name="20% - 强调文字颜色 2 2 2 3 15 2" xfId="148"/>
    <cellStyle name="20% - 强调文字颜色 1 7 2 2 4" xfId="149"/>
    <cellStyle name="20% - 强调文字颜色 1 15 2 3" xfId="150"/>
    <cellStyle name="20% - 强调文字颜色 4 5 3 2 2" xfId="151"/>
    <cellStyle name="60% - 强调文字颜色 4" xfId="152" builtinId="44"/>
    <cellStyle name="20% - 强调文字颜色 1 4 2 2 12" xfId="153"/>
    <cellStyle name="40% - 强调文字颜色 5 5 8 2 2" xfId="154"/>
    <cellStyle name="20% - 强调文字颜色 6 9 3 3 3" xfId="155"/>
    <cellStyle name="20% - 强调文字颜色 1 2 2 3 3 2 3" xfId="156"/>
    <cellStyle name="输出" xfId="157" builtinId="21"/>
    <cellStyle name="20% - 强调文字颜色 2 2 2 3 2 3 2 3" xfId="158"/>
    <cellStyle name="20% - 强调文字颜色 6 5 8" xfId="159"/>
    <cellStyle name="20% - 强调文字颜色 1 2 2 3 2 2 3 2 2" xfId="160"/>
    <cellStyle name="40% - 强调文字颜色 5 2 2 2 2 3 3 2 2 2" xfId="161"/>
    <cellStyle name="20% - 强调文字颜色 2 13 3 2" xfId="162"/>
    <cellStyle name="40% - 强调文字颜色 5 2 8 3 2 2 3" xfId="163"/>
    <cellStyle name="20% - 强调文字颜色 1 2 2 3 10 2" xfId="164"/>
    <cellStyle name="计算" xfId="165" builtinId="22"/>
    <cellStyle name="检查单元格" xfId="166" builtinId="23"/>
    <cellStyle name="常规 2 3 2 5 2 12" xfId="167"/>
    <cellStyle name="20% - 强调文字颜色 1 3 2 2 2 13 2" xfId="168"/>
    <cellStyle name="20% - 强调文字颜色 2 2 2 3 3 2 2 3 3" xfId="169"/>
    <cellStyle name="20% - 强调文字颜色 1 2 2 2 2 2 2 2 4 3" xfId="170"/>
    <cellStyle name="40% - 强调文字颜色 1 2 3 2 3 2 5 2" xfId="171"/>
    <cellStyle name="20% - 强调文字颜色 1 3 2 2 2 2 2 3 2 3" xfId="172"/>
    <cellStyle name="20% - 强调文字颜色 4 3 2 2 3 3 2 3" xfId="173"/>
    <cellStyle name="20% - 强调文字颜色 4 2 4 2 3 2 5" xfId="174"/>
    <cellStyle name="常规 8 3" xfId="175"/>
    <cellStyle name="20% - 强调文字颜色 3 3 3 3 3 4 3" xfId="176"/>
    <cellStyle name="20% - 强调文字颜色 1 2 10 2 2 2" xfId="177"/>
    <cellStyle name="20% - 强调文字颜色 6" xfId="178" builtinId="50"/>
    <cellStyle name="20% - 强调文字颜色 2 2 2 2 2 2 2 2 3 3" xfId="179"/>
    <cellStyle name="40% - 强调文字颜色 1 11 5" xfId="180"/>
    <cellStyle name="20% - 强调文字颜色 4 4 2 2 2 2 6" xfId="181"/>
    <cellStyle name="20% - 强调文字颜色 1 2 2 2 2 10" xfId="182"/>
    <cellStyle name="20% - 强调文字颜色 1 4 2 2 3 2" xfId="183"/>
    <cellStyle name="40% - 强调文字颜色 3 2 3 2 2 3 5" xfId="184"/>
    <cellStyle name="强调文字颜色 2" xfId="185" builtinId="33"/>
    <cellStyle name="20% - 强调文字颜色 2 2 3 2 8 5" xfId="186"/>
    <cellStyle name="40% - 强调文字颜色 2 11 6 2" xfId="187"/>
    <cellStyle name="常规 2 3 2 3 2 2 2 2 2 2 2 3" xfId="188"/>
    <cellStyle name="20% - 强调文字颜色 1 2 2 3 2 11 2" xfId="189"/>
    <cellStyle name="20% - 强调文字颜色 3 2 8 3 2 4" xfId="190"/>
    <cellStyle name="20% - 强调文字颜色 2 2 2 2 2 2 3 7" xfId="191"/>
    <cellStyle name="20% - 强调文字颜色 5 4 6 2 5" xfId="192"/>
    <cellStyle name="20% - 强调文字颜色 1 2 2 2 2 2 2 2 2 2 3" xfId="193"/>
    <cellStyle name="20% - 强调文字颜色 4 4 2 2 11" xfId="194"/>
    <cellStyle name="链接单元格" xfId="195" builtinId="24"/>
    <cellStyle name="20% - 强调文字颜色 1 2 2 2 2 2 16" xfId="196"/>
    <cellStyle name="20% - 强调文字颜色 2 2 2 3 2 5 6" xfId="197"/>
    <cellStyle name="20% - 强调文字颜色 1 2 2 2 2 2 3 7" xfId="198"/>
    <cellStyle name="20% - 强调文字颜色 3 2 3 2 2 5 2 2" xfId="199"/>
    <cellStyle name="40% - 强调文字颜色 2 4 2 12" xfId="200"/>
    <cellStyle name="汇总" xfId="201" builtinId="25"/>
    <cellStyle name="20% - 强调文字颜色 4 2 4 2 2 3 2 2" xfId="202"/>
    <cellStyle name="20% - 强调文字颜色 2 2 2 2 2 7 2 2" xfId="203"/>
    <cellStyle name="20% - 强调文字颜色 1 6 6" xfId="204"/>
    <cellStyle name="20% - 强调文字颜色 2 2 2 5 2 3 2 2" xfId="205"/>
    <cellStyle name="常规 5 3 2 2 8 2 3" xfId="206"/>
    <cellStyle name="40% - 强调文字颜色 1 2 4 3 3 3 2" xfId="207"/>
    <cellStyle name="20% - 强调文字颜色 6 3 4 2 5" xfId="208"/>
    <cellStyle name="20% - 强调文字颜色 4 9 3 2 2" xfId="209"/>
    <cellStyle name="20% - 强调文字颜色 1 2 4 2 7 4" xfId="210"/>
    <cellStyle name="20% - 强调文字颜色 1 2 2 7 3 2 3" xfId="211"/>
    <cellStyle name="20% - 强调文字颜色 5 5 3 2 2 3" xfId="212"/>
    <cellStyle name="20% - 强调文字颜色 1 2 2 3 2 2 3 5" xfId="213"/>
    <cellStyle name="40% - 强调文字颜色 2 4 2 2" xfId="214"/>
    <cellStyle name="20% - 强调文字颜色 3 2 4 3 2 4 2" xfId="215"/>
    <cellStyle name="20% - 强调文字颜色 1 2 2 3 2 8 2" xfId="216"/>
    <cellStyle name="20% - 强调文字颜色 1 2 2 3 13" xfId="217"/>
    <cellStyle name="40% - 强调文字颜色 1 5 11 2" xfId="218"/>
    <cellStyle name="好" xfId="219" builtinId="26"/>
    <cellStyle name="20% - 强调文字颜色 3 3 2 2 2 2 6" xfId="220"/>
    <cellStyle name="20% - 强调文字颜色 2 2 2 3 2 2 3 2 2" xfId="221"/>
    <cellStyle name="20% - 强调文字颜色 4 4 5 5 2" xfId="222"/>
    <cellStyle name="20% - 强调文字颜色 2 2 3 2 5 3 3" xfId="223"/>
    <cellStyle name="20% - 强调文字颜色 1 4 2 3 3 3 2 2" xfId="224"/>
    <cellStyle name="40% - 强调文字颜色 5 2 10 6" xfId="225"/>
    <cellStyle name="40% - 强调文字颜色 1 2 2 3 2 4 2 2" xfId="226"/>
    <cellStyle name="20% - 强调文字颜色 1 3 2 2 3 3 4 2" xfId="227"/>
    <cellStyle name="40% - 强调文字颜色 4 2 2 5 2 2 3" xfId="228"/>
    <cellStyle name="20% - 强调文字颜色 1 12 4 2" xfId="229"/>
    <cellStyle name="适中" xfId="230" builtinId="28"/>
    <cellStyle name="40% - 强调文字颜色 1 2 2 2 2 3 2 4 2" xfId="231"/>
    <cellStyle name="20% - 强调文字颜色 4 2 3 2 5 4 2" xfId="232"/>
    <cellStyle name="40% - 强调文字颜色 6 15" xfId="233"/>
    <cellStyle name="40% - 强调文字颜色 6 20" xfId="234"/>
    <cellStyle name="20% - 强调文字颜色 1 2 7 4 4 2 2" xfId="235"/>
    <cellStyle name="20% - 强调文字颜色 1 3 2 2 2 2 2 3 2 2" xfId="236"/>
    <cellStyle name="20% - 强调文字颜色 4 3 2 2 3 3 2 2" xfId="237"/>
    <cellStyle name="40% - 强调文字颜色 1 2 2 2 2 2 5 3" xfId="238"/>
    <cellStyle name="20% - 强调文字颜色 1 2 2 3 2 3 8" xfId="239"/>
    <cellStyle name="20% - 强调文字颜色 2 2 2 3 3 2 2 3 2" xfId="240"/>
    <cellStyle name="20% - 强调文字颜色 1 2 2 2 2 2 2 2 4 2" xfId="241"/>
    <cellStyle name="20% - 强调文字颜色 1 2 2 3 2 3 2 2 2 2" xfId="242"/>
    <cellStyle name="20% - 强调文字颜色 5" xfId="243" builtinId="46"/>
    <cellStyle name="40% - 强调文字颜色 1 2 2 2 2 2" xfId="244"/>
    <cellStyle name="20% - 强调文字颜色 2 2 2 3 3 3 2 4" xfId="245"/>
    <cellStyle name="20% - 强调文字颜色 5 3 4 2 2 5" xfId="246"/>
    <cellStyle name="20% - 强调文字颜色 3 3 2 2 2 9" xfId="247"/>
    <cellStyle name="20% - 强调文字颜色 2 2 2 2 2 2 2 2 3 2" xfId="248"/>
    <cellStyle name="40% - 强调文字颜色 1 11 4" xfId="249"/>
    <cellStyle name="20% - 强调文字颜色 1 2 2 3 2 3 3 2 3" xfId="250"/>
    <cellStyle name="20% - 强调文字颜色 4 4 2 2 2 2 5" xfId="251"/>
    <cellStyle name="40% - 强调文字颜色 3 2 3 2 2 3 4" xfId="252"/>
    <cellStyle name="强调文字颜色 1" xfId="253" builtinId="29"/>
    <cellStyle name="20% - 强调文字颜色 3 2 3 2 2 12 2" xfId="254"/>
    <cellStyle name="20% - 强调文字颜色 1 2 2 3 2 3 4" xfId="255"/>
    <cellStyle name="40% - 强调文字颜色 5 2 2 3 3 3 5" xfId="256"/>
    <cellStyle name="20% - 强调文字颜色 1" xfId="257" builtinId="30"/>
    <cellStyle name="40% - 强调文字颜色 4 3 3 2 6 5" xfId="258"/>
    <cellStyle name="20% - 强调文字颜色 5 2 3 2 3 3 3 2 2" xfId="259"/>
    <cellStyle name="20% - 强调文字颜色 1 5 8 3" xfId="260"/>
    <cellStyle name="20% - 强调文字颜色 1 2 2 2 4" xfId="261"/>
    <cellStyle name="20% - 强调文字颜色 4 4 2 5 4" xfId="262"/>
    <cellStyle name="20% - 强调文字颜色 2 2 3 2 2 3 5" xfId="263"/>
    <cellStyle name="20% - 强调文字颜色 1 3 7 2 4 2" xfId="264"/>
    <cellStyle name="20% - 强调文字颜色 1 2 2 2 2 5 5" xfId="265"/>
    <cellStyle name="40% - 强调文字颜色 4 3 2" xfId="266"/>
    <cellStyle name="注释 2 2 3 2 4 3 2" xfId="267"/>
    <cellStyle name="40% - 强调文字颜色 6 2 3 2 2 2 2 3 3" xfId="268"/>
    <cellStyle name="40% - 强调文字颜色 1" xfId="269" builtinId="31"/>
    <cellStyle name="40% - 强调文字颜色 1 4 2 4 2 2 2" xfId="270"/>
    <cellStyle name="常规 2 3 4 5 2" xfId="271"/>
    <cellStyle name="40% - 强调文字颜色 1 2 2 2 2 2 6" xfId="272"/>
    <cellStyle name="20% - 强调文字颜色 1 2 4 2 13 2" xfId="273"/>
    <cellStyle name="20% - 强调文字颜色 2 2 2 3 2 10 2" xfId="274"/>
    <cellStyle name="20% - 强调文字颜色 1 2 2 3 2 3 5" xfId="275"/>
    <cellStyle name="40% - 强调文字颜色 5 2 2 3 3 3 6" xfId="276"/>
    <cellStyle name="20% - 强调文字颜色 2" xfId="277" builtinId="34"/>
    <cellStyle name="20% - 强调文字颜色 5 2 3 2 3 3 3 2 3" xfId="278"/>
    <cellStyle name="20% - 强调文字颜色 3 2 9 2 2" xfId="279"/>
    <cellStyle name="20% - 强调文字颜色 1 5 8 4" xfId="280"/>
    <cellStyle name="20% - 强调文字颜色 1 2 2 2 5" xfId="281"/>
    <cellStyle name="20% - 强调文字颜色 4 4 2 5 5" xfId="282"/>
    <cellStyle name="20% - 强调文字颜色 2 2 3 2 2 3 6" xfId="283"/>
    <cellStyle name="20% - 强调文字颜色 1 2 8 3 2 2 2" xfId="284"/>
    <cellStyle name="20% - 强调文字颜色 1 2 2 2 2 5 6" xfId="285"/>
    <cellStyle name="40% - 强调文字颜色 4 3 3" xfId="286"/>
    <cellStyle name="注释 2 2 3 2 4 3 3" xfId="287"/>
    <cellStyle name="40% - 强调文字颜色 6 2 3 2 2 2 2 3 4" xfId="288"/>
    <cellStyle name="40% - 强调文字颜色 2" xfId="289" builtinId="35"/>
    <cellStyle name="20% - 强调文字颜色 2 2 2 2 2 2 2 2 3 4" xfId="290"/>
    <cellStyle name="20% - 强调文字颜色 3 3 3 3 2 2 5 2" xfId="291"/>
    <cellStyle name="40% - 强调文字颜色 4 5 6 4 2" xfId="292"/>
    <cellStyle name="40% - 强调文字颜色 2 2 3 2 2 2" xfId="293"/>
    <cellStyle name="40% - 强调文字颜色 1 11 6" xfId="294"/>
    <cellStyle name="20% - 强调文字颜色 1 2 2 2 2 11" xfId="295"/>
    <cellStyle name="20% - 强调文字颜色 1 4 2 2 3 3" xfId="296"/>
    <cellStyle name="40% - 强调文字颜色 3 2 3 2 2 3 6" xfId="297"/>
    <cellStyle name="强调文字颜色 3" xfId="298" builtinId="37"/>
    <cellStyle name="40% - 强调文字颜色 1 11 7" xfId="299"/>
    <cellStyle name="40% - 强调文字颜色 6 2 2 3 2 10 2" xfId="300"/>
    <cellStyle name="40% - 强调文字颜色 2 2 3 2 2 3" xfId="301"/>
    <cellStyle name="20% - 强调文字颜色 1 2 2 2 2 12" xfId="302"/>
    <cellStyle name="20% - 强调文字颜色 1 4 2 2 3 4" xfId="303"/>
    <cellStyle name="40% - 强调文字颜色 6 5 7 2 2" xfId="304"/>
    <cellStyle name="40% - 强调文字颜色 3 2 3 2 2 3 7" xfId="305"/>
    <cellStyle name="强调文字颜色 4" xfId="306" builtinId="41"/>
    <cellStyle name="20% - 强调文字颜色 1 2 2 6 3 2" xfId="307"/>
    <cellStyle name="40% - 强调文字颜色 1 2 2 2 2 2 5 2" xfId="308"/>
    <cellStyle name="20% - 强调文字颜色 1 2 2 3 2 3 7" xfId="309"/>
    <cellStyle name="20% - 强调文字颜色 3 6 2 3 4 2" xfId="310"/>
    <cellStyle name="20% - 强调文字颜色 1 4 6 2 4 3" xfId="311"/>
    <cellStyle name="20% - 强调文字颜色 1 2 2 2 3 2" xfId="312"/>
    <cellStyle name="20% - 强调文字颜色 4 4 2 5 3 2" xfId="313"/>
    <cellStyle name="40% - 强调文字颜色 2 3 2 2 9" xfId="314"/>
    <cellStyle name="20% - 强调文字颜色 2 2 3 2 2 3 4 2" xfId="315"/>
    <cellStyle name="40% - 强调文字颜色 4 2 2 5 2 3" xfId="316"/>
    <cellStyle name="20% - 强调文字颜色 1 2 2 2 2 5 4 2" xfId="317"/>
    <cellStyle name="20% - 强调文字颜色 4" xfId="318" builtinId="42"/>
    <cellStyle name="20% - 强调文字颜色 1 3 2 2 2 13" xfId="319"/>
    <cellStyle name="40% - 强调文字颜色 1 4 5 2 3 2 3" xfId="320"/>
    <cellStyle name="20% - 强调文字颜色 5 2 3 2 4 2 2 2" xfId="321"/>
    <cellStyle name="20% - 强调文字颜色 3 3 3 2 6 5" xfId="322"/>
    <cellStyle name="20% - 强调文字颜色 6 5 8 3" xfId="323"/>
    <cellStyle name="20% - 强调文字颜色 1 2 2 3 2 2 3 2 2 3" xfId="324"/>
    <cellStyle name="20% - 强调文字颜色 1 2 2 2 2 3 3 3 2 2" xfId="325"/>
    <cellStyle name="20% - 强调文字颜色 4 3 2 2 2 3 4 2" xfId="326"/>
    <cellStyle name="20% - 强调文字颜色 1 4 4 5" xfId="327"/>
    <cellStyle name="40% - 强调文字颜色 3 2 2 4 5 2 2" xfId="328"/>
    <cellStyle name="40% - 强调文字颜色 2 3 3 11 2" xfId="329"/>
    <cellStyle name="20% - 强调文字颜色 1 2 2 2 2 2 9 2" xfId="330"/>
    <cellStyle name="20% - 强调文字颜色 1 3 2 2 15" xfId="331"/>
    <cellStyle name="20% - 强调文字颜色 2 2 10 2 5 2" xfId="332"/>
    <cellStyle name="40% - 强调文字颜色 2 2 3 2 16" xfId="333"/>
    <cellStyle name="20% - 强调文字颜色 1 2 2 2 2 2 6 3 2" xfId="334"/>
    <cellStyle name="20% - 强调文字颜色 3 2 2 3 2 4 3 3" xfId="335"/>
    <cellStyle name="40% - 强调文字颜色 4" xfId="336" builtinId="43"/>
    <cellStyle name="40% - 强调文字颜色 2 2 3 2 2 4" xfId="337"/>
    <cellStyle name="40% - 强调文字颜色 1 11 8" xfId="338"/>
    <cellStyle name="20% - 强调文字颜色 1 2 2 2 2 13" xfId="339"/>
    <cellStyle name="20% - 强调文字颜色 1 4 2 2 3 5" xfId="340"/>
    <cellStyle name="强调文字颜色 5" xfId="341" builtinId="45"/>
    <cellStyle name="40% - 强调文字颜色 6 3 5 2 3 2 2" xfId="342"/>
    <cellStyle name="40% - 强调文字颜色 4 3 3 2 3 6 2" xfId="343"/>
    <cellStyle name="20% - 强调文字颜色 1 5 5 4 2" xfId="344"/>
    <cellStyle name="40% - 强调文字颜色 4 2 2 3 8 2 2" xfId="345"/>
    <cellStyle name="20% - 强调文字颜色 1 3 3 4 2 2 2" xfId="346"/>
    <cellStyle name="20% - 强调文字颜色 5 5 2 2 3" xfId="347"/>
    <cellStyle name="20% - 强调文字颜色 1 2 2 6 3 3" xfId="348"/>
    <cellStyle name="20% - 强调文字颜色 1 3 2 2 2 14" xfId="349"/>
    <cellStyle name="20% - 强调文字颜色 6 3 4 2 2 2 4" xfId="350"/>
    <cellStyle name="20% - 强调文字颜色 1 2 2 2 2 3 3 6 2" xfId="351"/>
    <cellStyle name="20% - 强调文字颜色 4 3 2 2 2 6 4" xfId="352"/>
    <cellStyle name="20% - 强调文字颜色 1 4 2 11 2" xfId="353"/>
    <cellStyle name="40% - 强调文字颜色 3 3 3 3 3 6" xfId="354"/>
    <cellStyle name="20% - 强调文字颜色 3 2 2 3 8 2 3" xfId="355"/>
    <cellStyle name="20% - 强调文字颜色 1 2 2 2 2 3 3 3 2 3" xfId="356"/>
    <cellStyle name="20% - 强调文字颜色 4 3 2 2 2 3 4 3" xfId="357"/>
    <cellStyle name="20% - 强调文字颜色 1 2 2 2 2 2 9 3" xfId="358"/>
    <cellStyle name="20% - 强调文字颜色 1 3 2 2 16" xfId="359"/>
    <cellStyle name="40% - 强调文字颜色 5" xfId="360" builtinId="47"/>
    <cellStyle name="20% - 强调文字颜色 1 2 3 2 3 2 2" xfId="361"/>
    <cellStyle name="40% - 强调文字颜色 3 3 3 4" xfId="362"/>
    <cellStyle name="20% - 强调文字颜色 4 5 3 2 3" xfId="363"/>
    <cellStyle name="60% - 强调文字颜色 5" xfId="364" builtinId="48"/>
    <cellStyle name="20% - 强调文字颜色 1 4 2 2 13" xfId="365"/>
    <cellStyle name="40% - 强调文字颜色 5 5 8 2 3" xfId="366"/>
    <cellStyle name="20% - 强调文字颜色 6 9 3 3 4" xfId="367"/>
    <cellStyle name="20% - 强调文字颜色 1 2 2 3 3 2 4" xfId="368"/>
    <cellStyle name="40% - 强调文字颜色 2 2 3 2 2 5" xfId="369"/>
    <cellStyle name="20% - 强调文字颜色 1 2 2 2 2 14" xfId="370"/>
    <cellStyle name="20% - 强调文字颜色 1 4 2 2 3 6" xfId="371"/>
    <cellStyle name="强调文字颜色 6" xfId="372" builtinId="49"/>
    <cellStyle name="常规 5 2 4 6 4 2" xfId="373"/>
    <cellStyle name="40% - 强调文字颜色 6" xfId="374" builtinId="51"/>
    <cellStyle name="20% - 强调文字颜色 1 2 3 2 3 2 3" xfId="375"/>
    <cellStyle name="40% - 强调文字颜色 3 3 3 5" xfId="376"/>
    <cellStyle name="40% - 强调文字颜色 4 3 3 2 2 2 4 2 2" xfId="377"/>
    <cellStyle name="20% - 强调文字颜色 4 5 3 2 4" xfId="378"/>
    <cellStyle name="60% - 强调文字颜色 6" xfId="379" builtinId="52"/>
    <cellStyle name="20% - 强调文字颜色 1 2 2 2 2 3 2 2 2" xfId="380"/>
    <cellStyle name="20% - 强调文字颜色 1 4 2 2 14" xfId="381"/>
    <cellStyle name="20% - 强调文字颜色 1 2 2 3 3 2 5" xfId="382"/>
    <cellStyle name="40% - 强调文字颜色 1 3 3 2 10 2" xfId="383"/>
    <cellStyle name="40% - 强调文字颜色 3 2 5 5 2 2" xfId="384"/>
    <cellStyle name="20% - 强调文字颜色 1 2 4 3 3" xfId="385"/>
    <cellStyle name="20% - 强调文字颜色 1 10 2 5" xfId="386"/>
    <cellStyle name="20% - 强调文字颜色 1 11 3 3" xfId="387"/>
    <cellStyle name="20% - 强调文字颜色 1 10 3 2 2" xfId="388"/>
    <cellStyle name="20% - 强调文字颜色 2 2 3 2 5 5" xfId="389"/>
    <cellStyle name="40% - 强调文字颜色 2 11 3 2" xfId="390"/>
    <cellStyle name="20% - 强调文字颜色 6 2 2 3 2 7 3 2" xfId="391"/>
    <cellStyle name="20% - 强调文字颜色 3 2 4 2 5 3" xfId="392"/>
    <cellStyle name="20% - 强调文字颜色 1 8 3 2 2 3" xfId="393"/>
    <cellStyle name="20% - 强调文字颜色 1 10 3 2" xfId="394"/>
    <cellStyle name="20% - 强调文字颜色 2 2 3 2 5 6" xfId="395"/>
    <cellStyle name="40% - 强调文字颜色 2 11 3 3" xfId="396"/>
    <cellStyle name="20% - 强调文字颜色 4 2 5 2 5 2" xfId="397"/>
    <cellStyle name="20% - 强调文字颜色 1 10 3 3" xfId="398"/>
    <cellStyle name="常规 2 3 6 3 3 3 2 3" xfId="399"/>
    <cellStyle name="20% - 强调文字颜色 1 2 2 7 3 5" xfId="400"/>
    <cellStyle name="20% - 强调文字颜色 3 2 4 2 4 3 2" xfId="401"/>
    <cellStyle name="20% - 强调文字颜色 1 10 2 2 2" xfId="402"/>
    <cellStyle name="20% - 强调文字颜色 1 2 5 4 2" xfId="403"/>
    <cellStyle name="20% - 强调文字颜色 1 11 3 4" xfId="404"/>
    <cellStyle name="40% - 强调文字颜色 1 5 13 2" xfId="405"/>
    <cellStyle name="20% - 强调文字颜色 3 3 2 2 2 4 6" xfId="406"/>
    <cellStyle name="20% - 强调文字颜色 2 2 2 3 2 2 3 4 2" xfId="407"/>
    <cellStyle name="40% - 强调文字颜色 1 2 2 3 2 4 4 2" xfId="408"/>
    <cellStyle name="20% - 强调文字颜色 5 2 2 2 2 3 3 3" xfId="409"/>
    <cellStyle name="20% - 强调文字颜色 1 3 2 2 3 3 6 2" xfId="410"/>
    <cellStyle name="20% - 强调文字颜色 6 4 6 2 2 2" xfId="411"/>
    <cellStyle name="20% - 强调文字颜色 1 10 3 2 3" xfId="412"/>
    <cellStyle name="20% - 强调文字颜色 2 2 2 3 2 2 3 4 3" xfId="413"/>
    <cellStyle name="20% - 强调文字颜色 6 4 6 2 2 3" xfId="414"/>
    <cellStyle name="20% - 强调文字颜色 1 10 3 2 4" xfId="415"/>
    <cellStyle name="20% - 强调文字颜色 6 2 2 6 2 3 2" xfId="416"/>
    <cellStyle name="20% - 强调文字颜色 4 4 2 8 2 2" xfId="417"/>
    <cellStyle name="20% - 强调文字颜色 2 2 3 2 2 6 3 2" xfId="418"/>
    <cellStyle name="40% - 强调文字颜色 1 4 2 3 2" xfId="419"/>
    <cellStyle name="20% - 强调文字颜色 6 2 2 3 12 2" xfId="420"/>
    <cellStyle name="20% - 强调文字颜色 1 2 2 2 2 8 3 2" xfId="421"/>
    <cellStyle name="40% - 强调文字颜色 1 3 3 3 3 7" xfId="422"/>
    <cellStyle name="20% - 强调文字颜色 2 2 2 4 4" xfId="423"/>
    <cellStyle name="20% - 强调文字颜色 1 3 9 2 4 3" xfId="424"/>
    <cellStyle name="20% - 强调文字颜色 1 10" xfId="425"/>
    <cellStyle name="20% - 强调文字颜色 2 2 2 4 4 2" xfId="426"/>
    <cellStyle name="40% - 强调文字颜色 6 4 5 3 4" xfId="427"/>
    <cellStyle name="20% - 强调文字颜色 1 10 2" xfId="428"/>
    <cellStyle name="40% - 强调文字颜色 6 2 3 2 5 4 2" xfId="429"/>
    <cellStyle name="20% - 强调文字颜色 2 2 3 2 4 5" xfId="430"/>
    <cellStyle name="40% - 强调文字颜色 2 11 2 2" xfId="431"/>
    <cellStyle name="20% - 强调文字颜色 1 10 2 2" xfId="432"/>
    <cellStyle name="20% - 强调文字颜色 1 2 4 4 2" xfId="433"/>
    <cellStyle name="20% - 强调文字颜色 1 10 3 4" xfId="434"/>
    <cellStyle name="20% - 强调文字颜色 3 2 4 7 3 2" xfId="435"/>
    <cellStyle name="20% - 强调文字颜色 1 2 2 7 3 6" xfId="436"/>
    <cellStyle name="20% - 强调文字颜色 3 2 4 2 4 3 3" xfId="437"/>
    <cellStyle name="20% - 强调文字颜色 1 10 2 2 3" xfId="438"/>
    <cellStyle name="40% - 强调文字颜色 2 7 2 2 5" xfId="439"/>
    <cellStyle name="20% - 强调文字颜色 1 2 4 3 2" xfId="440"/>
    <cellStyle name="20% - 强调文字颜色 1 10 2 4" xfId="441"/>
    <cellStyle name="20% - 强调文字颜色 2 2 2 4 4 3" xfId="442"/>
    <cellStyle name="20% - 强调文字颜色 1 10 3" xfId="443"/>
    <cellStyle name="40% - 强调文字颜色 4 3 3 2 4 5" xfId="444"/>
    <cellStyle name="20% - 强调文字颜色 1 5 6 3" xfId="445"/>
    <cellStyle name="20% - 强调文字颜色 1 10 3 2 2 2" xfId="446"/>
    <cellStyle name="40% - 强调文字颜色 5 9 2 5" xfId="447"/>
    <cellStyle name="20% - 强调文字颜色 1 2 2 2 2 3 2 2 3 4" xfId="448"/>
    <cellStyle name="40% - 强调文字颜色 4 3 3 2 4 6" xfId="449"/>
    <cellStyle name="20% - 强调文字颜色 1 5 6 4" xfId="450"/>
    <cellStyle name="40% - 强调文字颜色 4 2 2 3 9 2" xfId="451"/>
    <cellStyle name="20% - 强调文字颜色 1 3 3 4 3 2" xfId="452"/>
    <cellStyle name="20% - 强调文字颜色 1 10 3 2 2 3" xfId="453"/>
    <cellStyle name="20% - 强调文字颜色 1 11 4 3" xfId="454"/>
    <cellStyle name="40% - 强调文字颜色 5 2 5 2 2 4" xfId="455"/>
    <cellStyle name="40% - 强调文字颜色 3 2 3 2 2 8" xfId="456"/>
    <cellStyle name="20% - 强调文字颜色 1 10 3 3 2" xfId="457"/>
    <cellStyle name="20% - 强调文字颜色 1 2 4 4 5" xfId="458"/>
    <cellStyle name="40% - 强调文字颜色 2 2 3 2 2 2 2 4 3" xfId="459"/>
    <cellStyle name="20% - 强调文字颜色 1 10 3 7" xfId="460"/>
    <cellStyle name="40% - 强调文字颜色 3 2 3 2 2 8 2" xfId="461"/>
    <cellStyle name="20% - 强调文字颜色 1 10 3 3 2 2" xfId="462"/>
    <cellStyle name="20% - 强调文字颜色 1 3 3 5 3 2" xfId="463"/>
    <cellStyle name="40% - 强调文字颜色 3 2 3 2 2 8 3" xfId="464"/>
    <cellStyle name="20% - 强调文字颜色 1 10 3 3 2 3" xfId="465"/>
    <cellStyle name="20% - 强调文字颜色 3 3 2 2 2 5 6" xfId="466"/>
    <cellStyle name="20% - 强调文字颜色 2 2 2 3 2 2 3 5 2" xfId="467"/>
    <cellStyle name="20% - 强调文字颜色 1 7 3 2 2" xfId="468"/>
    <cellStyle name="20% - 强调文字颜色 6 4 6 2 3 2" xfId="469"/>
    <cellStyle name="40% - 强调文字颜色 5 2 5 2 2 5" xfId="470"/>
    <cellStyle name="40% - 强调文字颜色 3 2 3 2 2 9" xfId="471"/>
    <cellStyle name="20% - 强调文字颜色 1 10 3 3 3" xfId="472"/>
    <cellStyle name="20% - 强调文字颜色 2 2 2 3 2 2 3 5 3" xfId="473"/>
    <cellStyle name="20% - 强调文字颜色 1 7 3 2 3" xfId="474"/>
    <cellStyle name="20% - 强调文字颜色 6 4 6 2 3 3" xfId="475"/>
    <cellStyle name="20% - 强调文字颜色 1 10 3 3 4" xfId="476"/>
    <cellStyle name="20% - 强调文字颜色 1 2 2 2 2 2 4" xfId="477"/>
    <cellStyle name="20% - 强调文字颜色 1 11 5 3" xfId="478"/>
    <cellStyle name="20% - 强调文字颜色 1 2 4 4 2 2" xfId="479"/>
    <cellStyle name="40% - 强调文字颜色 5 2 5 2 3 4" xfId="480"/>
    <cellStyle name="40% - 强调文字颜色 3 10 2 3" xfId="481"/>
    <cellStyle name="20% - 强调文字颜色 1 10 3 4 2" xfId="482"/>
    <cellStyle name="40% - 强调文字颜色 3 3 2 2 2 3 3 2 2" xfId="483"/>
    <cellStyle name="20% - 强调文字颜色 1 2 2 2 2 2 5" xfId="484"/>
    <cellStyle name="20% - 强调文字颜色 1 7 3 3 2" xfId="485"/>
    <cellStyle name="20% - 强调文字颜色 1 2 4 4 2 3" xfId="486"/>
    <cellStyle name="常规 2 3 4 2 2" xfId="487"/>
    <cellStyle name="40% - 强调文字颜色 4 2 4 2 3 3 2 2" xfId="488"/>
    <cellStyle name="40% - 强调文字颜色 3 2 2 2 2 5 2 4" xfId="489"/>
    <cellStyle name="20% - 强调文字颜色 1 2 4 2 10 2" xfId="490"/>
    <cellStyle name="40% - 强调文字颜色 3 10 2 4" xfId="491"/>
    <cellStyle name="20% - 强调文字颜色 6 4 6 2 4 2" xfId="492"/>
    <cellStyle name="20% - 强调文字颜色 1 10 3 4 3" xfId="493"/>
    <cellStyle name="20% - 强调文字颜色 1 2 4 4 3" xfId="494"/>
    <cellStyle name="20% - 强调文字颜色 1 10 3 5" xfId="495"/>
    <cellStyle name="20% - 强调文字颜色 1 2 2 2 2 3 4" xfId="496"/>
    <cellStyle name="20% - 强调文字颜色 4 2 3 2 2 6 2 3" xfId="497"/>
    <cellStyle name="20% - 强调文字颜色 1 2 4 4 3 2" xfId="498"/>
    <cellStyle name="40% - 强调文字颜色 3 10 3 3" xfId="499"/>
    <cellStyle name="20% - 强调文字颜色 1 10 3 5 2" xfId="500"/>
    <cellStyle name="20% - 强调文字颜色 1 2 2 2 2 3 5" xfId="501"/>
    <cellStyle name="40% - 强调文字颜色 3 3 2 2 2 3 3 3 2" xfId="502"/>
    <cellStyle name="40% - 强调文字颜色 4 3 3 2 2 2 7" xfId="503"/>
    <cellStyle name="20% - 强调文字颜色 1 3 7 2 2 2" xfId="504"/>
    <cellStyle name="20% - 强调文字颜色 1 10 3 5 3" xfId="505"/>
    <cellStyle name="20% - 强调文字颜色 6 4 6 2 5 2" xfId="506"/>
    <cellStyle name="20% - 强调文字颜色 1 7 3 4 2" xfId="507"/>
    <cellStyle name="20% - 强调文字颜色 6 2 3 2 8 2 2" xfId="508"/>
    <cellStyle name="20% - 强调文字颜色 1 2 4 4 3 3" xfId="509"/>
    <cellStyle name="常规 2 3 4 3 2" xfId="510"/>
    <cellStyle name="40% - 强调文字颜色 4 2 4 2 3 3 3 2" xfId="511"/>
    <cellStyle name="40% - 强调文字颜色 3 2 2 2 2 5 3 4" xfId="512"/>
    <cellStyle name="20% - 强调文字颜色 1 2 4 2 11 2" xfId="513"/>
    <cellStyle name="20% - 强调文字颜色 1 2 4 4 4" xfId="514"/>
    <cellStyle name="40% - 强调文字颜色 2 2 3 2 2 2 2 4 2" xfId="515"/>
    <cellStyle name="20% - 强调文字颜色 1 10 3 6" xfId="516"/>
    <cellStyle name="20% - 强调文字颜色 4 3 3 2 13 2" xfId="517"/>
    <cellStyle name="20% - 强调文字颜色 1 10 4" xfId="518"/>
    <cellStyle name="40% - 强调文字颜色 1 3 3 13 2" xfId="519"/>
    <cellStyle name="20% - 强调文字颜色 1 10 5" xfId="520"/>
    <cellStyle name="20% - 强调文字颜色 2 2 2 3 6 2 2" xfId="521"/>
    <cellStyle name="20% - 强调文字颜色 3 10 3 3 2 3" xfId="522"/>
    <cellStyle name="40% - 强调文字颜色 4 2 2 2 2 2 3 5 3" xfId="523"/>
    <cellStyle name="40% - 强调文字颜色 2 11 5" xfId="524"/>
    <cellStyle name="20% - 强调文字颜色 1 2 2 3 2 10" xfId="525"/>
    <cellStyle name="20% - 强调文字颜色 1 4 2 7 3 2" xfId="526"/>
    <cellStyle name="40% - 强调文字颜色 6 3 7 2 4 2 2" xfId="527"/>
    <cellStyle name="20% - 强调文字颜色 3 5 6 4 2" xfId="528"/>
    <cellStyle name="20% - 强调文字颜色 1 10 6" xfId="529"/>
    <cellStyle name="20% - 强调文字颜色 2 2 2 3 6 2 3" xfId="530"/>
    <cellStyle name="40% - 强调文字颜色 2 11 6" xfId="531"/>
    <cellStyle name="20% - 强调文字颜色 1 2 2 3 2 11" xfId="532"/>
    <cellStyle name="20% - 强调文字颜色 2 2 2 4 5 2" xfId="533"/>
    <cellStyle name="40% - 强调文字颜色 6 4 5 4 4" xfId="534"/>
    <cellStyle name="20% - 强调文字颜色 1 11 2" xfId="535"/>
    <cellStyle name="20% - 强调文字颜色 2 2 2 4 5 2 2" xfId="536"/>
    <cellStyle name="20% - 强调文字颜色 1 11 2 2" xfId="537"/>
    <cellStyle name="20% - 强调文字颜色 4 4 2 6 5" xfId="538"/>
    <cellStyle name="20% - 强调文字颜色 2 2 3 2 2 4 6" xfId="539"/>
    <cellStyle name="20% - 强调文字颜色 1 2 2 2 2 6 6" xfId="540"/>
    <cellStyle name="40% - 强调文字颜色 4 4 3" xfId="541"/>
    <cellStyle name="40% - 强调文字颜色 5 3 3 2 2 2 2" xfId="542"/>
    <cellStyle name="20% - 强调文字颜色 1 17" xfId="543"/>
    <cellStyle name="20% - 强调文字颜色 2 2 2 3 2 4 3 3" xfId="544"/>
    <cellStyle name="20% - 强调文字颜色 2 2 3 2 3 2 2 2 3" xfId="545"/>
    <cellStyle name="20% - 强调文字颜色 2 2 2 2 2 2 2 4 3" xfId="546"/>
    <cellStyle name="20% - 强调文字颜色 1 11 2 2 2" xfId="547"/>
    <cellStyle name="40% - 强调文字颜色 4 3 2 2 2 4 2 2" xfId="548"/>
    <cellStyle name="20% - 强调文字颜色 3 2 2 3 2 3 8" xfId="549"/>
    <cellStyle name="20% - 强调文字颜色 6 11 4 3" xfId="550"/>
    <cellStyle name="20% - 强调文字颜色 2 2 2 2 2 3 3 3 4" xfId="551"/>
    <cellStyle name="40% - 强调文字颜色 5 3 3 2 2 2 2 2" xfId="552"/>
    <cellStyle name="20% - 强调文字颜色 1 17 2" xfId="553"/>
    <cellStyle name="40% - 强调文字颜色 6 4 2 3 6" xfId="554"/>
    <cellStyle name="20% - 强调文字颜色 1 11 2 2 2 2" xfId="555"/>
    <cellStyle name="40% - 强调文字颜色 5 3 3 2 2 2 3" xfId="556"/>
    <cellStyle name="20% - 强调文字颜色 1 18" xfId="557"/>
    <cellStyle name="20% - 强调文字颜色 2 2 2 3 2 4 3 4" xfId="558"/>
    <cellStyle name="20% - 强调文字颜色 2 2 2 3 2 3 2 4 2" xfId="559"/>
    <cellStyle name="20% - 强调文字颜色 2 2 3 2 3 2 2 2 4" xfId="560"/>
    <cellStyle name="20% - 强调文字颜色 1 11 2 2 3" xfId="561"/>
    <cellStyle name="20% - 强调文字颜色 1 3 3 2 2 3 2 2 2" xfId="562"/>
    <cellStyle name="40% - 强调文字颜色 2 7 3 2 4" xfId="563"/>
    <cellStyle name="20% - 强调文字颜色 1 11 2 3" xfId="564"/>
    <cellStyle name="20% - 强调文字颜色 3 2 3 2 4" xfId="565"/>
    <cellStyle name="20% - 强调文字颜色 2 2 3 2 3 2 2 3 3" xfId="566"/>
    <cellStyle name="20% - 强调文字颜色 1 11 2 3 2" xfId="567"/>
    <cellStyle name="20% - 强调文字颜色 1 2 5 3 2" xfId="568"/>
    <cellStyle name="20% - 强调文字颜色 1 3 3 2 2 3 2 2 3" xfId="569"/>
    <cellStyle name="20% - 强调文字颜色 1 11 2 4" xfId="570"/>
    <cellStyle name="20% - 强调文字颜色 1 2 5 3 3" xfId="571"/>
    <cellStyle name="40% - 强调文字颜色 5 2 2 4 2 3 2" xfId="572"/>
    <cellStyle name="20% - 强调文字颜色 1 11 2 5" xfId="573"/>
    <cellStyle name="20% - 强调文字颜色 2 2 2 4 5 3" xfId="574"/>
    <cellStyle name="20% - 强调文字颜色 1 11 3" xfId="575"/>
    <cellStyle name="40% - 强调文字颜色 1 2 3 4" xfId="576"/>
    <cellStyle name="20% - 强调文字颜色 1 8 3 3 2 3" xfId="577"/>
    <cellStyle name="20% - 强调文字颜色 1 11 3 2" xfId="578"/>
    <cellStyle name="40% - 强调文字颜色 4 3 3 2 3 5" xfId="579"/>
    <cellStyle name="20% - 强调文字颜色 1 5 5 3" xfId="580"/>
    <cellStyle name="20% - 强调文字颜色 1 2 2 2 2 3 2 2 2 4" xfId="581"/>
    <cellStyle name="20% - 强调文字颜色 3 3 2 2 2 4 4 2" xfId="582"/>
    <cellStyle name="20% - 强调文字颜色 2 2 2 2 2 2 3 4 3" xfId="583"/>
    <cellStyle name="20% - 强调文字颜色 4 3 3 3 2 2 5" xfId="584"/>
    <cellStyle name="20% - 强调文字颜色 1 11 3 2 2" xfId="585"/>
    <cellStyle name="20% - 强调文字颜色 5 3 3 2 3 5 2" xfId="586"/>
    <cellStyle name="20% - 强调文字颜色 1 11 3 2 3" xfId="587"/>
    <cellStyle name="20% - 强调文字颜色 1 11 4 2" xfId="588"/>
    <cellStyle name="20% - 强调文字颜色 1 11 4 2 2" xfId="589"/>
    <cellStyle name="20% - 强调文字颜色 1 2 2 2 2 2 3" xfId="590"/>
    <cellStyle name="20% - 强调文字颜色 2 2 3 2 2 3 3 2 3" xfId="591"/>
    <cellStyle name="20% - 强调文字颜色 1 11 5 2" xfId="592"/>
    <cellStyle name="40% - 强调文字颜色 4 7 2 4 2 2" xfId="593"/>
    <cellStyle name="20% - 强调文字颜色 1 2 2 2 2 3 3" xfId="594"/>
    <cellStyle name="20% - 强调文字颜色 4 2 3 2 2 6 2 2" xfId="595"/>
    <cellStyle name="40% - 强调文字颜色 3 3 2 2 5 2 2 2" xfId="596"/>
    <cellStyle name="20% - 强调文字颜色 2 2 2 3 3 2 2 2 2 3" xfId="597"/>
    <cellStyle name="20% - 强调文字颜色 1 2 2 2 2 2 2 2 3 2 3" xfId="598"/>
    <cellStyle name="20% - 强调文字颜色 2 3 2 2 4 2" xfId="599"/>
    <cellStyle name="20% - 强调文字颜色 2 2 2 2 2 3 3 7" xfId="600"/>
    <cellStyle name="20% - 强调文字颜色 1 11 6 2" xfId="601"/>
    <cellStyle name="20% - 强调文字颜色 3 2 7 4 2 2 3" xfId="602"/>
    <cellStyle name="40% - 强调文字颜色 6 3 3 3 3 3" xfId="603"/>
    <cellStyle name="20% - 强调文字颜色 1 2 2 9 2 3 2 2" xfId="604"/>
    <cellStyle name="40% - 强调文字颜色 5 3 3 2 8" xfId="605"/>
    <cellStyle name="20% - 强调文字颜色 2 4 4 3 2" xfId="606"/>
    <cellStyle name="20% - 强调文字颜色 1 2 2 2" xfId="607"/>
    <cellStyle name="40% - 强调文字颜色 2 2 3 2 3 3 2 4" xfId="608"/>
    <cellStyle name="20% - 强调文字颜色 2 2 2 6 4 2 3 2" xfId="609"/>
    <cellStyle name="20% - 强调文字颜色 1 11 8" xfId="610"/>
    <cellStyle name="40% - 强调文字颜色 1 11 5 2" xfId="611"/>
    <cellStyle name="20% - 强调文字颜色 1 2 2 2 2 10 2" xfId="612"/>
    <cellStyle name="20% - 强调文字颜色 1 4 2 2 3 2 2" xfId="613"/>
    <cellStyle name="20% - 强调文字颜色 2 2 2 4 6" xfId="614"/>
    <cellStyle name="40% - 强调文字颜色 3 4 2 2 5 4 2" xfId="615"/>
    <cellStyle name="20% - 强调文字颜色 1 12" xfId="616"/>
    <cellStyle name="40% - 强调文字颜色 6 4 2 3 3 2 4" xfId="617"/>
    <cellStyle name="20% - 强调文字颜色 2 2 2 4 6 2" xfId="618"/>
    <cellStyle name="20% - 强调文字颜色 1 12 2" xfId="619"/>
    <cellStyle name="20% - 强调文字颜色 1 2 2 3 2 3 4 3" xfId="620"/>
    <cellStyle name="20% - 强调文字颜色 1 12 2 2" xfId="621"/>
    <cellStyle name="20% - 强调文字颜色 6 2 2 5 4 3" xfId="622"/>
    <cellStyle name="20% - 强调文字颜色 2 2 3 2 3 3 2 2 3" xfId="623"/>
    <cellStyle name="40% - 强调文字颜色 3 7 2 5 3" xfId="624"/>
    <cellStyle name="20% - 强调文字颜色 6 6 2 2 2 4" xfId="625"/>
    <cellStyle name="20% - 强调文字颜色 6 2 4 2 2 3 3" xfId="626"/>
    <cellStyle name="20% - 强调文字颜色 1 12 2 2 2" xfId="627"/>
    <cellStyle name="20% - 强调文字颜色 4 2 2 2 2 7 3" xfId="628"/>
    <cellStyle name="20% - 强调文字颜色 1 3 3 2 2 3 3 2 2" xfId="629"/>
    <cellStyle name="40% - 强调文字颜色 3 3 3 2 6 2" xfId="630"/>
    <cellStyle name="注释 2 2 2 3 10 2" xfId="631"/>
    <cellStyle name="40% - 强调文字颜色 1 9 2 2 3 2" xfId="632"/>
    <cellStyle name="20% - 强调文字颜色 1 12 2 3" xfId="633"/>
    <cellStyle name="20% - 强调文字颜色 1 7 2 2 3 2 2" xfId="634"/>
    <cellStyle name="20% - 强调文字颜色 1 12 3" xfId="635"/>
    <cellStyle name="20% - 强调文字颜色 3 3 7 2 4 2" xfId="636"/>
    <cellStyle name="20% - 强调文字颜色 1 2 2 3 2 3 5 3" xfId="637"/>
    <cellStyle name="20% - 强调文字颜色 1 12 3 2" xfId="638"/>
    <cellStyle name="40% - 强调文字颜色 3 3 3 2 7 2" xfId="639"/>
    <cellStyle name="20% - 强调文字颜色 1 12 3 3" xfId="640"/>
    <cellStyle name="20% - 强调文字颜色 1 7 2 2 3 2 3" xfId="641"/>
    <cellStyle name="20% - 强调文字颜色 1 12 4" xfId="642"/>
    <cellStyle name="40% - 强调文字颜色 1 3 3 15 2" xfId="643"/>
    <cellStyle name="40% - 强调文字颜色 2 2 2 2 2 2 3 2 2" xfId="644"/>
    <cellStyle name="20% - 强调文字颜色 1 12 5" xfId="645"/>
    <cellStyle name="20% - 强调文字颜色 2 2 2 3 6 4 2" xfId="646"/>
    <cellStyle name="20% - 强调文字颜色 2 2 3 2 2 4 2" xfId="647"/>
    <cellStyle name="20% - 强调文字颜色 1 2 2 5 2 5" xfId="648"/>
    <cellStyle name="20% - 强调文字颜色 3 2 4 2 2 2 2" xfId="649"/>
    <cellStyle name="20% - 强调文字颜色 1 2 2 2 2 6 2" xfId="650"/>
    <cellStyle name="20% - 强调文字颜色 1 3 2 2 2 3 2 2" xfId="651"/>
    <cellStyle name="20% - 强调文字颜色 1 13" xfId="652"/>
    <cellStyle name="40% - 强调文字颜色 2 14 2 2" xfId="653"/>
    <cellStyle name="20% - 强调文字颜色 4 4 2 8 3" xfId="654"/>
    <cellStyle name="20% - 强调文字颜色 4 2 5 2 2 2 4" xfId="655"/>
    <cellStyle name="20% - 强调文字颜色 2 2 3 2 2 6 4" xfId="656"/>
    <cellStyle name="20% - 强调文字颜色 1 13 2 2" xfId="657"/>
    <cellStyle name="40% - 强调文字颜色 1 4 2 4" xfId="658"/>
    <cellStyle name="20% - 强调文字颜色 6 2 2 3 13" xfId="659"/>
    <cellStyle name="20% - 强调文字颜色 1 2 2 2 2 8 4" xfId="660"/>
    <cellStyle name="20% - 强调文字颜色 2 2 4 2 7 4" xfId="661"/>
    <cellStyle name="20% - 强调文字颜色 1 2 2 2 2 6 2 2 2" xfId="662"/>
    <cellStyle name="40% - 强调文字颜色 2 14 2 3" xfId="663"/>
    <cellStyle name="20% - 强调文字颜色 4 4 2 8 4" xfId="664"/>
    <cellStyle name="20% - 强调文字颜色 2 2 3 2 2 6 5" xfId="665"/>
    <cellStyle name="20% - 强调文字颜色 1 13 2 3" xfId="666"/>
    <cellStyle name="40% - 强调文字颜色 6 2 2 2 2 3 3 4 2 2" xfId="667"/>
    <cellStyle name="20% - 强调文字颜色 1 2 2 2 2 8 5" xfId="668"/>
    <cellStyle name="40% - 强调文字颜色 4 6 2" xfId="669"/>
    <cellStyle name="40% - 强调文字颜色 1 4 2 5" xfId="670"/>
    <cellStyle name="20% - 强调文字颜色 6 2 2 3 14" xfId="671"/>
    <cellStyle name="20% - 强调文字颜色 2 2 3 2 2 4 2 3" xfId="672"/>
    <cellStyle name="20% - 强调文字颜色 3 2 4 2 2 2 2 3" xfId="673"/>
    <cellStyle name="20% - 强调文字颜色 1 2 2 2 2 6 2 3" xfId="674"/>
    <cellStyle name="20% - 强调文字颜色 1 3 2 2 2 3 2 2 3" xfId="675"/>
    <cellStyle name="20% - 强调文字颜色 3 2 2 3 4 2 2 2" xfId="676"/>
    <cellStyle name="20% - 强调文字颜色 1 13 3" xfId="677"/>
    <cellStyle name="40% - 强调文字颜色 3 2 2 2 2 2 2 5" xfId="678"/>
    <cellStyle name="20% - 强调文字颜色 4 4 2 9 3" xfId="679"/>
    <cellStyle name="20% - 强调文字颜色 2 2 3 2 2 7 4" xfId="680"/>
    <cellStyle name="20% - 强调文字颜色 1 13 3 2" xfId="681"/>
    <cellStyle name="20% - 强调文字颜色 1 2 2 2 2 6 2 4" xfId="682"/>
    <cellStyle name="20% - 强调文字颜色 2 2 4 2 3 4 2 2" xfId="683"/>
    <cellStyle name="20% - 强调文字颜色 1 13 4" xfId="684"/>
    <cellStyle name="40% - 强调文字颜色 2 2 2 2 2 2 3 3 2" xfId="685"/>
    <cellStyle name="20% - 强调文字颜色 1 13 5" xfId="686"/>
    <cellStyle name="40% - 强调文字颜色 2 2 7 3 2" xfId="687"/>
    <cellStyle name="20% - 强调文字颜色 2 2 2 4 2 2 4" xfId="688"/>
    <cellStyle name="40% - 强调文字颜色 5 4 2 2 2 2 3 2 2" xfId="689"/>
    <cellStyle name="40% - 强调文字颜色 5 3 3 2 9 2" xfId="690"/>
    <cellStyle name="40% - 强调文字颜色 4 2 2 3 2 3 8" xfId="691"/>
    <cellStyle name="20% - 强调文字颜色 3 9 2 4" xfId="692"/>
    <cellStyle name="20% - 强调文字颜色 1 2 2 3 2" xfId="693"/>
    <cellStyle name="20% - 强调文字颜色 4 4 2 6 2" xfId="694"/>
    <cellStyle name="20% - 强调文字颜色 2 2 3 2 2 4 3" xfId="695"/>
    <cellStyle name="20% - 强调文字颜色 3 2 4 5 2 2" xfId="696"/>
    <cellStyle name="20% - 强调文字颜色 3 2 4 2 2 2 3" xfId="697"/>
    <cellStyle name="20% - 强调文字颜色 1 2 2 2 2 6 3" xfId="698"/>
    <cellStyle name="20% - 强调文字颜色 1 3 2 2 5 3 2" xfId="699"/>
    <cellStyle name="20% - 强调文字颜色 4 3 5 3 3" xfId="700"/>
    <cellStyle name="20% - 强调文字颜色 4 2 2 9 2 4 3" xfId="701"/>
    <cellStyle name="20% - 强调文字颜色 1 3 2 2 2 3 2 3" xfId="702"/>
    <cellStyle name="20% - 强调文字颜色 1 14" xfId="703"/>
    <cellStyle name="20% - 强调文字颜色 5 3 3 4 5" xfId="704"/>
    <cellStyle name="20% - 强调文字颜色 2 2 2 7 2 2 3" xfId="705"/>
    <cellStyle name="20% - 强调文字颜色 1 2 2 3 2 2" xfId="706"/>
    <cellStyle name="20% - 强调文字颜色 4 4 2 6 2 2" xfId="707"/>
    <cellStyle name="20% - 强调文字颜色 2 2 3 2 2 4 3 2" xfId="708"/>
    <cellStyle name="20% - 强调文字颜色 3 2 4 5 2 2 2" xfId="709"/>
    <cellStyle name="20% - 强调文字颜色 3 2 4 2 2 2 3 2" xfId="710"/>
    <cellStyle name="20% - 强调文字颜色 1 2 2 2 2 6 3 2" xfId="711"/>
    <cellStyle name="20% - 强调文字颜色 1 2 2 2 2 3 2 2 4" xfId="712"/>
    <cellStyle name="20% - 强调文字颜色 1 4 2 2 16" xfId="713"/>
    <cellStyle name="20% - 强调文字颜色 1 2 2 3 2 4 2 2 2" xfId="714"/>
    <cellStyle name="20% - 强调文字颜色 2 3 3 3 3 6" xfId="715"/>
    <cellStyle name="20% - 强调文字颜色 1 3 2 2 5 3 2 2" xfId="716"/>
    <cellStyle name="20% - 强调文字颜色 1 3 2 2 2 3 2 3 2" xfId="717"/>
    <cellStyle name="20% - 强调文字颜色 1 14 2" xfId="718"/>
    <cellStyle name="20% - 强调文字颜色 2 2 2 7 2 2 3 2" xfId="719"/>
    <cellStyle name="20% - 强调文字颜色 1 2 2 3 2 2 2" xfId="720"/>
    <cellStyle name="20% - 强调文字颜色 6 9 2 3 2" xfId="721"/>
    <cellStyle name="40% - 强调文字颜色 3 4 2 4 2 3 2" xfId="722"/>
    <cellStyle name="40% - 强调文字颜色 3 2 2 2 2 3 6" xfId="723"/>
    <cellStyle name="20% - 强调文字颜色 1 3 6 2 3 3 4" xfId="724"/>
    <cellStyle name="40% - 强调文字颜色 5 9 3 3" xfId="725"/>
    <cellStyle name="20% - 强调文字颜色 1 2 2 2 2 3 2 2 4 2" xfId="726"/>
    <cellStyle name="20% - 强调文字颜色 1 14 2 2" xfId="727"/>
    <cellStyle name="20% - 强调文字颜色 2 2 2 7 2 2 3 3" xfId="728"/>
    <cellStyle name="20% - 强调文字颜色 1 2 2 3 2 2 3" xfId="729"/>
    <cellStyle name="40% - 强调文字颜色 4 3 3 2 5 4" xfId="730"/>
    <cellStyle name="20% - 强调文字颜色 4 2 3 2 7 2 3" xfId="731"/>
    <cellStyle name="20% - 强调文字颜色 1 5 7 2" xfId="732"/>
    <cellStyle name="20% - 强调文字颜色 1 2 2 2 2 3 2 2 4 3" xfId="733"/>
    <cellStyle name="20% - 强调文字颜色 6 2 2 4 2 2 3 2" xfId="734"/>
    <cellStyle name="20% - 强调文字颜色 1 14 2 3" xfId="735"/>
    <cellStyle name="20% - 强调文字颜色 5 3 3 4 6" xfId="736"/>
    <cellStyle name="20% - 强调文字颜色 3 4 2 15 2" xfId="737"/>
    <cellStyle name="20% - 强调文字颜色 2 2 2 7 2 2 4" xfId="738"/>
    <cellStyle name="20% - 强调文字颜色 1 2 2 3 2 3" xfId="739"/>
    <cellStyle name="20% - 强调文字颜色 6 9 2 4" xfId="740"/>
    <cellStyle name="40% - 强调文字颜色 3 4 2 4 2 4" xfId="741"/>
    <cellStyle name="注释 2 4 2 5 3 4" xfId="742"/>
    <cellStyle name="20% - 强调文字颜色 1 5 2 3 2" xfId="743"/>
    <cellStyle name="20% - 强调文字颜色 1 2 2 3 3 2 2 4 2" xfId="744"/>
    <cellStyle name="40% - 强调文字颜色 5 4 2 2 2 2 2" xfId="745"/>
    <cellStyle name="20% - 强调文字颜色 4 4 2 6 2 3" xfId="746"/>
    <cellStyle name="20% - 强调文字颜色 2 2 3 2 2 4 3 3" xfId="747"/>
    <cellStyle name="20% - 强调文字颜色 1 2 2 2 2 6 3 3" xfId="748"/>
    <cellStyle name="20% - 强调文字颜色 1 2 2 2 2 3 2 2 5" xfId="749"/>
    <cellStyle name="20% - 强调文字颜色 4 2 2 2 2 10" xfId="750"/>
    <cellStyle name="20% - 强调文字颜色 1 14 3" xfId="751"/>
    <cellStyle name="20% - 强调文字颜色 1 2 2 2 2 3 2 2 6" xfId="752"/>
    <cellStyle name="20% - 强调文字颜色 3 7 2 2" xfId="753"/>
    <cellStyle name="20% - 强调文字颜色 4 2 2 2 2 11" xfId="754"/>
    <cellStyle name="20% - 强调文字颜色 1 14 4" xfId="755"/>
    <cellStyle name="40% - 强调文字颜色 6 2 3 2 8 2 2" xfId="756"/>
    <cellStyle name="20% - 强调文字颜色 4 4 2 6 3" xfId="757"/>
    <cellStyle name="20% - 强调文字颜色 2 2 3 2 2 4 4" xfId="758"/>
    <cellStyle name="20% - 强调文字颜色 3 2 4 5 2 3" xfId="759"/>
    <cellStyle name="20% - 强调文字颜色 3 2 4 2 2 2 4" xfId="760"/>
    <cellStyle name="20% - 强调文字颜色 2 3 3 3 2 4 2" xfId="761"/>
    <cellStyle name="20% - 强调文字颜色 1 2 2 2 2 6 4" xfId="762"/>
    <cellStyle name="40% - 强调文字颜色 5 2 2 3 2 2 2 7" xfId="763"/>
    <cellStyle name="20% - 强调文字颜色 1 3 3 2 3 3 2 2" xfId="764"/>
    <cellStyle name="20% - 强调文字颜色 5 3 3 3 3 2" xfId="765"/>
    <cellStyle name="20% - 强调文字颜色 1 3 2 2 5 3 3" xfId="766"/>
    <cellStyle name="40% - 强调文字颜色 2 3 4 6 2" xfId="767"/>
    <cellStyle name="20% - 强调文字颜色 1 3 2 2 2 3 2 4" xfId="768"/>
    <cellStyle name="20% - 强调文字颜色 1 20" xfId="769"/>
    <cellStyle name="20% - 强调文字颜色 1 15" xfId="770"/>
    <cellStyle name="20% - 强调文字颜色 4 4 2 6 3 2" xfId="771"/>
    <cellStyle name="40% - 强调文字颜色 2 3 3 2 9" xfId="772"/>
    <cellStyle name="20% - 强调文字颜色 2 2 3 2 2 4 4 2" xfId="773"/>
    <cellStyle name="20% - 强调文字颜色 5 2 2 3 4 5" xfId="774"/>
    <cellStyle name="20% - 强调文字颜色 1 2 2 6 2 3 2 3" xfId="775"/>
    <cellStyle name="40% - 强调文字颜色 4 2 2 6 2 3" xfId="776"/>
    <cellStyle name="20% - 强调文字颜色 1 2 2 2 2 6 4 2" xfId="777"/>
    <cellStyle name="20% - 强调文字颜色 1 15 2" xfId="778"/>
    <cellStyle name="20% - 强调文字颜色 1 15 3" xfId="779"/>
    <cellStyle name="20% - 强调文字颜色 1 15 4" xfId="780"/>
    <cellStyle name="40% - 强调文字颜色 6 2 3 2 8 2 3" xfId="781"/>
    <cellStyle name="20% - 强调文字颜色 4 4 2 6 4" xfId="782"/>
    <cellStyle name="20% - 强调文字颜色 4 2 5 5 2 2" xfId="783"/>
    <cellStyle name="20% - 强调文字颜色 2 2 3 2 2 4 5" xfId="784"/>
    <cellStyle name="20% - 强调文字颜色 1 2 2 2 2 6 5" xfId="785"/>
    <cellStyle name="40% - 强调文字颜色 4 4 2" xfId="786"/>
    <cellStyle name="20% - 强调文字颜色 3 2 4 5 2 4" xfId="787"/>
    <cellStyle name="20% - 强调文字颜色 3 2 4 2 2 2 5" xfId="788"/>
    <cellStyle name="常规 2 3 3 8 2 5 2" xfId="789"/>
    <cellStyle name="20% - 强调文字颜色 1 21" xfId="790"/>
    <cellStyle name="20% - 强调文字颜色 1 16" xfId="791"/>
    <cellStyle name="20% - 强调文字颜色 2 2 2 3 2 4 3 2" xfId="792"/>
    <cellStyle name="20% - 强调文字颜色 1 3 3 2 3 3 2 3" xfId="793"/>
    <cellStyle name="20% - 强调文字颜色 5 3 3 3 3 3" xfId="794"/>
    <cellStyle name="20% - 强调文字颜色 6 2 2 2" xfId="795"/>
    <cellStyle name="20% - 强调文字颜色 1 3 2 2 5 3 4" xfId="796"/>
    <cellStyle name="20% - 强调文字颜色 6 2 2 6 2 4" xfId="797"/>
    <cellStyle name="20% - 强调文字颜色 1 16 2" xfId="798"/>
    <cellStyle name="20% - 强调文字颜色 2 2 2 3 2 4 3 2 2" xfId="799"/>
    <cellStyle name="40% - 强调文字颜色 1 4 2 2 2 2 4 3" xfId="800"/>
    <cellStyle name="20% - 强调文字颜色 6 11 3 3" xfId="801"/>
    <cellStyle name="20% - 强调文字颜色 2 2 2 2 2 3 3 2 4" xfId="802"/>
    <cellStyle name="20% - 强调文字颜色 6 2 2 6 2 5" xfId="803"/>
    <cellStyle name="常规 2 3 2 2 2 3 2 2 2" xfId="804"/>
    <cellStyle name="20% - 强调文字颜色 1 16 3" xfId="805"/>
    <cellStyle name="40% - 强调文字颜色 5 3 3 2 2 2 2 3" xfId="806"/>
    <cellStyle name="常规 2 3 2 2 2 3 2 3 2" xfId="807"/>
    <cellStyle name="20% - 强调文字颜色 1 17 3" xfId="808"/>
    <cellStyle name="40% - 强调文字颜色 5 3 3 2 2 2 3 2" xfId="809"/>
    <cellStyle name="20% - 强调文字颜色 6 2 2 6 4 4" xfId="810"/>
    <cellStyle name="20% - 强调文字颜色 1 18 2" xfId="811"/>
    <cellStyle name="20% - 强调文字颜色 2 2 2 2 2 3 2" xfId="812"/>
    <cellStyle name="40% - 强调文字颜色 5 3 3 2 2 2 4" xfId="813"/>
    <cellStyle name="40% - 强调文字颜色 4 4 2 3 2 4 2" xfId="814"/>
    <cellStyle name="20% - 强调文字颜色 1 19" xfId="815"/>
    <cellStyle name="20% - 强调文字颜色 1 9 3 2" xfId="816"/>
    <cellStyle name="20% - 强调文字颜色 1 2 2 3 2 3 4 2" xfId="817"/>
    <cellStyle name="40% - 强调文字颜色 4 5 13" xfId="818"/>
    <cellStyle name="40% - 强调文字颜色 1 3 3 2 2 2 2 2" xfId="819"/>
    <cellStyle name="20% - 强调文字颜色 1 2 2 9 2 3" xfId="820"/>
    <cellStyle name="40% - 强调文字颜色 5 2 2 3 3 3 5 2" xfId="821"/>
    <cellStyle name="20% - 强调文字颜色 1 2" xfId="822"/>
    <cellStyle name="20% - 强调文字颜色 1 2 2 3 15 2" xfId="823"/>
    <cellStyle name="20% - 强调文字颜色 1 2 10" xfId="824"/>
    <cellStyle name="20% - 强调文字颜色 4 2 2 8" xfId="825"/>
    <cellStyle name="40% - 强调文字颜色 2 3 2 2 2 3 3 3 2" xfId="826"/>
    <cellStyle name="20% - 强调文字颜色 2 2 3 2 2 2 2 3" xfId="827"/>
    <cellStyle name="20% - 强调文字颜色 3 2 3 2 8" xfId="828"/>
    <cellStyle name="20% - 强调文字颜色 1 8 2 2 5" xfId="829"/>
    <cellStyle name="20% - 强调文字颜色 1 2 2 2 2 4 2 3" xfId="830"/>
    <cellStyle name="20% - 强调文字颜色 1 2 10 2" xfId="831"/>
    <cellStyle name="20% - 强调文字颜色 4 2 2 8 2" xfId="832"/>
    <cellStyle name="40% - 强调文字颜色 6 2 3 2 3 2 3 3" xfId="833"/>
    <cellStyle name="20% - 强调文字颜色 2 2 3 2 3" xfId="834"/>
    <cellStyle name="40% - 强调文字颜色 6 3 6 2 2 2 2 3" xfId="835"/>
    <cellStyle name="20% - 强调文字颜色 2 2 3 2 2 2 2 3 2" xfId="836"/>
    <cellStyle name="40% - 强调文字颜色 3 2 8 2 3" xfId="837"/>
    <cellStyle name="20% - 强调文字颜色 3 2 3 2 8 2" xfId="838"/>
    <cellStyle name="20% - 强调文字颜色 1 8 2 2 5 2" xfId="839"/>
    <cellStyle name="20% - 强调文字颜色 1 2 2 2 2 4 2 3 2" xfId="840"/>
    <cellStyle name="40% - 强调文字颜色 1 8 2 4 3" xfId="841"/>
    <cellStyle name="20% - 强调文字颜色 6 2 2 3 2 2 3" xfId="842"/>
    <cellStyle name="20% - 强调文字颜色 1 2 3 2 2 2 2 6" xfId="843"/>
    <cellStyle name="20% - 强调文字颜色 1 2 10 2 2" xfId="844"/>
    <cellStyle name="20% - 强调文字颜色 4 2 2 8 2 2" xfId="845"/>
    <cellStyle name="20% - 强调文字颜色 4 2 5 5" xfId="846"/>
    <cellStyle name="40% - 强调文字颜色 3 2 2 7 3 3 2" xfId="847"/>
    <cellStyle name="20% - 强调文字颜色 6 2 4 8 2 2" xfId="848"/>
    <cellStyle name="20% - 强调文字颜色 1 2 10 2 6" xfId="849"/>
    <cellStyle name="40% - 强调文字颜色 6 2 3 2 4 2 3" xfId="850"/>
    <cellStyle name="20% - 强调文字颜色 4 3 3 3 2 2 3 4" xfId="851"/>
    <cellStyle name="20% - 强调文字颜色 5 4 2 2 5 3 3" xfId="852"/>
    <cellStyle name="20% - 强调文字颜色 1 2 10 2 2 2 2" xfId="853"/>
    <cellStyle name="40% - 强调文字颜色 6 2 3 2 4 2 4" xfId="854"/>
    <cellStyle name="40% - 强调文字颜色 4 2 4 8 3 2" xfId="855"/>
    <cellStyle name="20% - 强调文字颜色 1 2 10 2 2 2 3" xfId="856"/>
    <cellStyle name="20% - 强调文字颜色 1 2 10 2 2 3" xfId="857"/>
    <cellStyle name="20% - 强调文字颜色 1 2 10 2 2 4" xfId="858"/>
    <cellStyle name="40% - 强调文字颜色 3 2 3 2 2 2 2 2 2 2" xfId="859"/>
    <cellStyle name="20% - 强调文字颜色 4 2 5 2" xfId="860"/>
    <cellStyle name="注释 2 2 4 2 5 3 2" xfId="861"/>
    <cellStyle name="20% - 强调文字颜色 1 2 10 2 3" xfId="862"/>
    <cellStyle name="20% - 强调文字颜色 4 2 2 8 2 3" xfId="863"/>
    <cellStyle name="20% - 强调文字颜色 2 2 3 2 4 2" xfId="864"/>
    <cellStyle name="20% - 强调文字颜色 1 3 7 2 2 3 2 3" xfId="865"/>
    <cellStyle name="20% - 强调文字颜色 1 2 2 2 4 4" xfId="866"/>
    <cellStyle name="20% - 强调文字颜色 4 2 5 2 2" xfId="867"/>
    <cellStyle name="20% - 强调文字颜色 1 2 10 2 3 2" xfId="868"/>
    <cellStyle name="20% - 强调文字颜色 4 2 2 8 2 3 2" xfId="869"/>
    <cellStyle name="常规 9 3" xfId="870"/>
    <cellStyle name="20% - 强调文字颜色 3 3 3 3 3 5 3" xfId="871"/>
    <cellStyle name="40% - 强调文字颜色 6 2 3 2 5 2 3" xfId="872"/>
    <cellStyle name="20% - 强调文字颜色 4 2 5 2 2 2" xfId="873"/>
    <cellStyle name="20% - 强调文字颜色 1 2 10 2 3 2 2" xfId="874"/>
    <cellStyle name="20% - 强调文字颜色 2 2 3 2 2 6" xfId="875"/>
    <cellStyle name="40% - 强调文字颜色 1 4 2" xfId="876"/>
    <cellStyle name="20% - 强调文字颜色 5 2 4 3 2 2 2 2 3" xfId="877"/>
    <cellStyle name="20% - 强调文字颜色 3 2 4 2 2 4" xfId="878"/>
    <cellStyle name="20% - 强调文字颜色 1 2 2 2 2 8" xfId="879"/>
    <cellStyle name="40% - 强调文字颜色 6 2 3 2 5 2 4" xfId="880"/>
    <cellStyle name="20% - 强调文字颜色 4 2 5 2 2 3" xfId="881"/>
    <cellStyle name="20% - 强调文字颜色 1 2 10 2 3 2 3" xfId="882"/>
    <cellStyle name="20% - 强调文字颜色 2 2 3 2 2 7" xfId="883"/>
    <cellStyle name="40% - 强调文字颜色 1 4 3" xfId="884"/>
    <cellStyle name="20% - 强调文字颜色 3 2 4 2 2 5" xfId="885"/>
    <cellStyle name="20% - 强调文字颜色 1 2 2 2 2 9" xfId="886"/>
    <cellStyle name="40% - 强调文字颜色 2 2 2 9 5 2" xfId="887"/>
    <cellStyle name="20% - 强调文字颜色 2 2 3 2 4 3" xfId="888"/>
    <cellStyle name="20% - 强调文字颜色 1 2 2 2 4 5" xfId="889"/>
    <cellStyle name="20% - 强调文字颜色 4 2 5 2 3" xfId="890"/>
    <cellStyle name="20% - 强调文字颜色 1 2 10 2 3 3" xfId="891"/>
    <cellStyle name="20% - 强调文字颜色 4 2 5 2 4" xfId="892"/>
    <cellStyle name="20% - 强调文字颜色 1 2 10 2 3 4" xfId="893"/>
    <cellStyle name="20% - 强调文字颜色 1 2 2 2 2 3 2 2 2 2 2" xfId="894"/>
    <cellStyle name="40% - 强调文字颜色 1 3 9 5 2" xfId="895"/>
    <cellStyle name="20% - 强调文字颜色 4 2 5 3" xfId="896"/>
    <cellStyle name="注释 2 2 4 2 5 3 3" xfId="897"/>
    <cellStyle name="20% - 强调文字颜色 1 2 10 2 4" xfId="898"/>
    <cellStyle name="20% - 强调文字颜色 4 2 5 3 2" xfId="899"/>
    <cellStyle name="20% - 强调文字颜色 1 2 10 2 4 2" xfId="900"/>
    <cellStyle name="20% - 强调文字颜色 1 2 4 2 6 3" xfId="901"/>
    <cellStyle name="20% - 强调文字颜色 2 3 7 3 3" xfId="902"/>
    <cellStyle name="20% - 强调文字颜色 1 2 2 3 2 2 2 4" xfId="903"/>
    <cellStyle name="40% - 强调文字颜色 2 4 2" xfId="904"/>
    <cellStyle name="20% - 强调文字颜色 5 2 4 3 2 2 3 2 3" xfId="905"/>
    <cellStyle name="20% - 强调文字颜色 3 2 4 3 2 4" xfId="906"/>
    <cellStyle name="20% - 强调文字颜色 1 2 2 3 2 8" xfId="907"/>
    <cellStyle name="40% - 强调文字颜色 6 2 3 2 6 2 3" xfId="908"/>
    <cellStyle name="20% - 强调文字颜色 4 2 5 3 2 2" xfId="909"/>
    <cellStyle name="20% - 强调文字颜色 1 2 10 2 4 2 2" xfId="910"/>
    <cellStyle name="20% - 强调文字颜色 4 2 5 3 3" xfId="911"/>
    <cellStyle name="20% - 强调文字颜色 1 2 10 2 4 3" xfId="912"/>
    <cellStyle name="20% - 强调文字颜色 1 2 2 2 2 3 2 2 2 2 3" xfId="913"/>
    <cellStyle name="20% - 强调文字颜色 4 2 5 4" xfId="914"/>
    <cellStyle name="20% - 强调文字颜色 1 2 10 2 5" xfId="915"/>
    <cellStyle name="20% - 强调文字颜色 4 2 5 4 2" xfId="916"/>
    <cellStyle name="20% - 强调文字颜色 1 2 10 2 5 2" xfId="917"/>
    <cellStyle name="20% - 强调文字颜色 1 2 2 2 2 4 2 4" xfId="918"/>
    <cellStyle name="20% - 强调文字颜色 2 2 4 2 3 2 2 2" xfId="919"/>
    <cellStyle name="20% - 强调文字颜色 2 2 3 2 2 2 2 4" xfId="920"/>
    <cellStyle name="40% - 强调文字颜色 3 3 5 4 2" xfId="921"/>
    <cellStyle name="20% - 强调文字颜色 3 2 3 2 9" xfId="922"/>
    <cellStyle name="20% - 强调文字颜色 1 8 2 2 6" xfId="923"/>
    <cellStyle name="20% - 强调文字颜色 2 2 3 2 2 2 2 2 2" xfId="924"/>
    <cellStyle name="20% - 强调文字颜色 4 6 3 2 4" xfId="925"/>
    <cellStyle name="20% - 强调文字颜色 3 2 3 2 7 2" xfId="926"/>
    <cellStyle name="20% - 强调文字颜色 1 8 2 2 4 2" xfId="927"/>
    <cellStyle name="20% - 强调文字颜色 1 2 2 2 2 4 2 2 2" xfId="928"/>
    <cellStyle name="20% - 强调文字颜色 1 2 10 3" xfId="929"/>
    <cellStyle name="20% - 强调文字颜色 4 2 2 8 3" xfId="930"/>
    <cellStyle name="40% - 强调文字颜色 6 2 3 2 3 2 3 4" xfId="931"/>
    <cellStyle name="20% - 强调文字颜色 1 2 10 4" xfId="932"/>
    <cellStyle name="20% - 强调文字颜色 1 2 11" xfId="933"/>
    <cellStyle name="20% - 强调文字颜色 4 2 2 9" xfId="934"/>
    <cellStyle name="注释 2 3 5 6 2" xfId="935"/>
    <cellStyle name="20% - 强调文字颜色 4 4 2 4 2 3" xfId="936"/>
    <cellStyle name="20% - 强调文字颜色 2 2 3 2 2 2 3 3" xfId="937"/>
    <cellStyle name="20% - 强调文字颜色 1 3 3 2 6 2 2" xfId="938"/>
    <cellStyle name="20% - 强调文字颜色 5 3 6 2 3" xfId="939"/>
    <cellStyle name="20% - 强调文字颜色 1 2 2 2 2 4 3 3" xfId="940"/>
    <cellStyle name="20% - 强调文字颜色 1 2 11 2" xfId="941"/>
    <cellStyle name="20% - 强调文字颜色 4 2 2 9 2" xfId="942"/>
    <cellStyle name="40% - 强调文字颜色 6 2 3 2 3 2 4 3" xfId="943"/>
    <cellStyle name="20% - 强调文字颜色 1 2 2 3 2 3 4 2 2" xfId="944"/>
    <cellStyle name="20% - 强调文字颜色 4 4 2 2 3 2 4" xfId="945"/>
    <cellStyle name="40% - 强调文字颜色 4 5 13 2" xfId="946"/>
    <cellStyle name="注释 2 2 2 3 8 3" xfId="947"/>
    <cellStyle name="40% - 强调文字颜色 1 3 3 2 2 2 2 2 2" xfId="948"/>
    <cellStyle name="20% - 强调文字颜色 1 2 2 9 2 3 2" xfId="949"/>
    <cellStyle name="20% - 强调文字颜色 2 4 4 3" xfId="950"/>
    <cellStyle name="20% - 强调文字颜色 1 2 2" xfId="951"/>
    <cellStyle name="20% - 强调文字颜色 1 2 2 10" xfId="952"/>
    <cellStyle name="20% - 强调文字颜色 2 2 2 3 2 3 2 4" xfId="953"/>
    <cellStyle name="20% - 强调文字颜色 6 5 9" xfId="954"/>
    <cellStyle name="20% - 强调文字颜色 1 2 2 3 2 2 3 2 3" xfId="955"/>
    <cellStyle name="40% - 强调文字颜色 3 3 4" xfId="956"/>
    <cellStyle name="20% - 强调文字颜色 1 2 2 10 2" xfId="957"/>
    <cellStyle name="40% - 强调文字颜色 2 2 2 9 3 2 3" xfId="958"/>
    <cellStyle name="20% - 强调文字颜色 4 4 2 5 2" xfId="959"/>
    <cellStyle name="20% - 强调文字颜色 2 2 3 2 2 3 3" xfId="960"/>
    <cellStyle name="20% - 强调文字颜色 1 2 2 2 2 5 3" xfId="961"/>
    <cellStyle name="40% - 强调文字颜色 5 3 3 2 8 2" xfId="962"/>
    <cellStyle name="20% - 强调文字颜色 1 2 2 2 2" xfId="963"/>
    <cellStyle name="40% - 强调文字颜色 2 2 3 2 2 2 2" xfId="964"/>
    <cellStyle name="40% - 强调文字颜色 1 11 6 2" xfId="965"/>
    <cellStyle name="20% - 强调文字颜色 1 2 2 2 2 11 2" xfId="966"/>
    <cellStyle name="20% - 强调文字颜色 1 4 2 2 3 3 2" xfId="967"/>
    <cellStyle name="40% - 强调文字颜色 2 2 3 2 2 3 2" xfId="968"/>
    <cellStyle name="20% - 强调文字颜色 1 2 2 2 2 12 2" xfId="969"/>
    <cellStyle name="20% - 强调文字颜色 1 4 2 2 3 4 2" xfId="970"/>
    <cellStyle name="40% - 强调文字颜色 2 2 3 2 2 4 2" xfId="971"/>
    <cellStyle name="20% - 强调文字颜色 1 2 2 2 2 13 2" xfId="972"/>
    <cellStyle name="注释 2 2 4 15" xfId="973"/>
    <cellStyle name="20% - 强调文字颜色 1 4 2 2 3 5 2" xfId="974"/>
    <cellStyle name="20% - 强调文字颜色 1 2 2 2 2 15" xfId="975"/>
    <cellStyle name="40% - 强调文字颜色 4 2 5 2 2 2" xfId="976"/>
    <cellStyle name="40% - 强调文字颜色 2 2 3 2 2 6" xfId="977"/>
    <cellStyle name="20% - 强调文字颜色 1 4 2 2 3 7" xfId="978"/>
    <cellStyle name="20% - 强调文字颜色 1 2 2 2 2 15 2" xfId="979"/>
    <cellStyle name="40% - 强调文字颜色 4 2 5 2 2 2 2" xfId="980"/>
    <cellStyle name="40% - 强调文字颜色 2 2 3 2 2 6 2" xfId="981"/>
    <cellStyle name="20% - 强调文字颜色 3 2 2 6 2 3 3" xfId="982"/>
    <cellStyle name="20% - 强调文字颜色 1 2 2 2 2 16" xfId="983"/>
    <cellStyle name="40% - 强调文字颜色 4 2 5 2 2 3" xfId="984"/>
    <cellStyle name="40% - 强调文字颜色 2 2 3 2 2 7" xfId="985"/>
    <cellStyle name="40% - 强调文字颜色 5 9 2 3" xfId="986"/>
    <cellStyle name="20% - 强调文字颜色 1 2 2 2 2 3 2 2 3 2" xfId="987"/>
    <cellStyle name="20% - 强调文字颜色 1 2 2 2 2 17" xfId="988"/>
    <cellStyle name="40% - 强调文字颜色 4 2 5 2 2 4" xfId="989"/>
    <cellStyle name="40% - 强调文字颜色 2 2 3 2 2 8" xfId="990"/>
    <cellStyle name="20% - 强调文字颜色 4 4 2 5 2 2" xfId="991"/>
    <cellStyle name="20% - 强调文字颜色 2 2 3 2 2 3 3 2" xfId="992"/>
    <cellStyle name="20% - 强调文字颜色 1 8 3 3 4" xfId="993"/>
    <cellStyle name="40% - 强调文字颜色 1 4 2 2 13" xfId="994"/>
    <cellStyle name="20% - 强调文字颜色 1 2 2 2 2 5 3 2" xfId="995"/>
    <cellStyle name="20% - 强调文字颜色 1 4 6 2 3 3" xfId="996"/>
    <cellStyle name="40% - 强调文字颜色 5 2 2 6 3 2 2 3" xfId="997"/>
    <cellStyle name="40% - 强调文字颜色 2 2 7 2 2 2" xfId="998"/>
    <cellStyle name="20% - 强调文字颜色 3 6 2 3 3 2" xfId="999"/>
    <cellStyle name="20% - 强调文字颜色 5 3 2 4 5" xfId="1000"/>
    <cellStyle name="20% - 强调文字颜色 1 2 2 2 2 2" xfId="1001"/>
    <cellStyle name="20% - 强调文字颜色 1 2 2 2 2 2 2 3" xfId="1002"/>
    <cellStyle name="20% - 强调文字颜色 1 3 7 3 2" xfId="1003"/>
    <cellStyle name="20% - 强调文字颜色 6 4 2 6 4 2" xfId="1004"/>
    <cellStyle name="20% - 强调文字颜色 1 2 2 3 17" xfId="1005"/>
    <cellStyle name="20% - 强调文字颜色 1 2 2 2 2 2 10" xfId="1006"/>
    <cellStyle name="40% - 强调文字颜色 6 5 10" xfId="1007"/>
    <cellStyle name="20% - 强调文字颜色 1 2 2 2 2 2 2 3 2" xfId="1008"/>
    <cellStyle name="20% - 强调文字颜色 1 3 7 3 2 2" xfId="1009"/>
    <cellStyle name="20% - 强调文字颜色 6 3 3 2 2 3 7" xfId="1010"/>
    <cellStyle name="20% - 强调文字颜色 1 2 2 2 2 2 10 2" xfId="1011"/>
    <cellStyle name="20% - 强调文字颜色 1 2 2 2 2 2 2 4" xfId="1012"/>
    <cellStyle name="20% - 强调文字颜色 1 3 7 3 3" xfId="1013"/>
    <cellStyle name="20% - 强调文字颜色 1 2 3 2 3 2 2 2" xfId="1014"/>
    <cellStyle name="40% - 强调文字颜色 3 3 3 4 2" xfId="1015"/>
    <cellStyle name="20% - 强调文字颜色 4 2 8 2 2 3 2 2" xfId="1016"/>
    <cellStyle name="20% - 强调文字颜色 1 2 2 2 2 2 11" xfId="1017"/>
    <cellStyle name="20% - 强调文字颜色 5 5 10" xfId="1018"/>
    <cellStyle name="20% - 强调文字颜色 2 2 3 2 3 2 5" xfId="1019"/>
    <cellStyle name="20% - 强调文字颜色 1 2 2 2 2 2 2 4 2" xfId="1020"/>
    <cellStyle name="20% - 强调文字颜色 1 3 7 3 3 2" xfId="1021"/>
    <cellStyle name="20% - 强调文字颜色 1 2 3 2 3 2 2 2 2" xfId="1022"/>
    <cellStyle name="40% - 强调文字颜色 3 3 3 4 2 2" xfId="1023"/>
    <cellStyle name="20% - 强调文字颜色 1 2 2 2 2 2 11 2" xfId="1024"/>
    <cellStyle name="40% - 强调文字颜色 5 2 3 2 11 2" xfId="1025"/>
    <cellStyle name="20% - 强调文字颜色 1 2 2 2 2 2 2 5" xfId="1026"/>
    <cellStyle name="20% - 强调文字颜色 1 3 7 3 4" xfId="1027"/>
    <cellStyle name="20% - 强调文字颜色 1 2 3 2 3 2 2 3" xfId="1028"/>
    <cellStyle name="40% - 强调文字颜色 3 3 3 4 3" xfId="1029"/>
    <cellStyle name="20% - 强调文字颜色 4 2 8 2 2 3 2 3" xfId="1030"/>
    <cellStyle name="20% - 强调文字颜色 1 2 2 2 2 2 12" xfId="1031"/>
    <cellStyle name="20% - 强调文字颜色 2 2 2 3 2 5 2" xfId="1032"/>
    <cellStyle name="20% - 强调文字颜色 2 2 3 2 3 3 5" xfId="1033"/>
    <cellStyle name="20% - 强调文字颜色 1 2 2 2 2 2 2 5 2" xfId="1034"/>
    <cellStyle name="20% - 强调文字颜色 1 3 7 3 4 2" xfId="1035"/>
    <cellStyle name="20% - 强调文字颜色 1 2 3 2 3 2 2 3 2" xfId="1036"/>
    <cellStyle name="40% - 强调文字颜色 3 3 3 4 3 2" xfId="1037"/>
    <cellStyle name="20% - 强调文字颜色 1 2 2 2 2 2 12 2" xfId="1038"/>
    <cellStyle name="20% - 强调文字颜色 2 2 2 3 2 5 2 2" xfId="1039"/>
    <cellStyle name="40% - 强调文字颜色 1 2 2 3 5 3 2" xfId="1040"/>
    <cellStyle name="40% - 强调文字颜色 6 2 4 2 2 2 6 2" xfId="1041"/>
    <cellStyle name="20% - 强调文字颜色 1 3 2 2 6 2 4" xfId="1042"/>
    <cellStyle name="20% - 强调文字颜色 4 3 6 2 5" xfId="1043"/>
    <cellStyle name="20% - 强调文字颜色 1 2 2 2 2 2 2 6" xfId="1044"/>
    <cellStyle name="常规 5 4 2 2 10 2" xfId="1045"/>
    <cellStyle name="20% - 强调文字颜色 1 2 4 2 4 2 2 2" xfId="1046"/>
    <cellStyle name="20% - 强调文字颜色 1 3 7 3 5" xfId="1047"/>
    <cellStyle name="20% - 强调文字颜色 1 2 3 2 3 2 2 4" xfId="1048"/>
    <cellStyle name="40% - 强调文字颜色 3 3 3 4 4" xfId="1049"/>
    <cellStyle name="20% - 强调文字颜色 1 2 2 2 2 2 13" xfId="1050"/>
    <cellStyle name="20% - 强调文字颜色 2 2 2 3 2 5 3" xfId="1051"/>
    <cellStyle name="40% - 强调文字颜色 4 3 3 2 3 4" xfId="1052"/>
    <cellStyle name="20% - 强调文字颜色 1 5 5 2" xfId="1053"/>
    <cellStyle name="40% - 强调文字颜色 6 2 2 7 3 2 2 3" xfId="1054"/>
    <cellStyle name="20% - 强调文字颜色 1 3 10" xfId="1055"/>
    <cellStyle name="20% - 强调文字颜色 6 2 2 10 2" xfId="1056"/>
    <cellStyle name="20% - 强调文字颜色 1 2 2 2 2 3 2 2 2 3" xfId="1057"/>
    <cellStyle name="常规 2 3 3 8 3 5 2" xfId="1058"/>
    <cellStyle name="20% - 强调文字颜色 6 16" xfId="1059"/>
    <cellStyle name="20% - 强调文字颜色 6 21" xfId="1060"/>
    <cellStyle name="20% - 强调文字颜色 1 2 2 2 2 2 13 2" xfId="1061"/>
    <cellStyle name="20% - 强调文字颜色 2 2 2 3 2 5 3 2" xfId="1062"/>
    <cellStyle name="40% - 强调文字颜色 5 11 2 3 2" xfId="1063"/>
    <cellStyle name="20% - 强调文字颜色 1 2 2 2 2 2 2 7" xfId="1064"/>
    <cellStyle name="20% - 强调文字颜色 1 3 7 3 6" xfId="1065"/>
    <cellStyle name="20% - 强调文字颜色 1 2 3 2 3 2 2 5" xfId="1066"/>
    <cellStyle name="40% - 强调文字颜色 3 3 3 4 5" xfId="1067"/>
    <cellStyle name="40% - 强调文字颜色 1 9 2 4 2" xfId="1068"/>
    <cellStyle name="20% - 强调文字颜色 6 2 2 4 2 2 2" xfId="1069"/>
    <cellStyle name="40% - 强调文字颜色 6 2 2 3 8 3 2" xfId="1070"/>
    <cellStyle name="常规 2 3 3 8 3 6" xfId="1071"/>
    <cellStyle name="20% - 强调文字颜色 3 3 3 4 2 3 2" xfId="1072"/>
    <cellStyle name="20% - 强调文字颜色 1 2 2 2 2 2 14" xfId="1073"/>
    <cellStyle name="20% - 强调文字颜色 2 2 2 3 2 5 4" xfId="1074"/>
    <cellStyle name="20% - 强调文字颜色 1 2 2 3 6 2 2 2" xfId="1075"/>
    <cellStyle name="20% - 强调文字颜色 3 2 8 3 2 3" xfId="1076"/>
    <cellStyle name="20% - 强调文字颜色 2 2 2 2 2 2 3 6" xfId="1077"/>
    <cellStyle name="20% - 强调文字颜色 5 4 6 2 4" xfId="1078"/>
    <cellStyle name="20% - 强调文字颜色 1 2 2 2 2 2 2 2 2 2 2" xfId="1079"/>
    <cellStyle name="20% - 强调文字颜色 1 2 2 2 2 2 15" xfId="1080"/>
    <cellStyle name="20% - 强调文字颜色 2 2 2 3 2 5 5" xfId="1081"/>
    <cellStyle name="20% - 强调文字颜色 4 4 2 5 2 2 2" xfId="1082"/>
    <cellStyle name="20% - 强调文字颜色 4 2 2 3 2 2 6" xfId="1083"/>
    <cellStyle name="20% - 强调文字颜色 2 2 3 2 2 3 3 2 2" xfId="1084"/>
    <cellStyle name="40% - 强调文字颜色 1 4 2 2 13 2" xfId="1085"/>
    <cellStyle name="20% - 强调文字颜色 1 2 2 2 2 5 3 2 2" xfId="1086"/>
    <cellStyle name="20% - 强调文字颜色 1 2 2 2 2 2 3 2 2 3" xfId="1087"/>
    <cellStyle name="20% - 强调文字颜色 1 2 2 2 2 2 2" xfId="1088"/>
    <cellStyle name="20% - 强调文字颜色 2 2 2 3 2 15" xfId="1089"/>
    <cellStyle name="20% - 强调文字颜色 1 2 2 2 2 2 2 2" xfId="1090"/>
    <cellStyle name="20% - 强调文字颜色 1 2 2 3 16" xfId="1091"/>
    <cellStyle name="20% - 强调文字颜色 2 2 3 2 2 3 2 3" xfId="1092"/>
    <cellStyle name="20% - 强调文字颜色 2 2 3 2 2 13" xfId="1093"/>
    <cellStyle name="20% - 强调文字颜色 1 2 2 2 2 5 2 3" xfId="1094"/>
    <cellStyle name="20% - 强调文字颜色 2 2 4 2 4 2 3" xfId="1095"/>
    <cellStyle name="20% - 强调文字颜色 1 2 2 2 2 2 2 2 2 2" xfId="1096"/>
    <cellStyle name="20% - 强调文字颜色 1 2 2 2 2 5 2 4" xfId="1097"/>
    <cellStyle name="20% - 强调文字颜色 2 2 4 2 3 3 2 2" xfId="1098"/>
    <cellStyle name="20% - 强调文字颜色 2 2 3 2 2 3 2 4" xfId="1099"/>
    <cellStyle name="40% - 强调文字颜色 3 3 6 4 2" xfId="1100"/>
    <cellStyle name="20% - 强调文字颜色 2 2 3 2 2 14" xfId="1101"/>
    <cellStyle name="20% - 强调文字颜色 2 2 4 2 4 2 4" xfId="1102"/>
    <cellStyle name="20% - 强调文字颜色 1 2 2 2 2 2 2 2 2 3" xfId="1103"/>
    <cellStyle name="20% - 强调文字颜色 1 2 2 2 2 2 2 2 2 4" xfId="1104"/>
    <cellStyle name="20% - 强调文字颜色 2 2 2 3 3 2 2 2" xfId="1105"/>
    <cellStyle name="20% - 强调文字颜色 1 2 2 2 2 2 2 2 3" xfId="1106"/>
    <cellStyle name="20% - 强调文字颜色 4 4 2 5 2 3" xfId="1107"/>
    <cellStyle name="20% - 强调文字颜色 2 2 3 2 2 3 3 3" xfId="1108"/>
    <cellStyle name="20% - 强调文字颜色 1 3 3 2 7 2 2" xfId="1109"/>
    <cellStyle name="20% - 强调文字颜色 5 3 7 2 3" xfId="1110"/>
    <cellStyle name="20% - 强调文字颜色 3 2 7 4 2 2" xfId="1111"/>
    <cellStyle name="40% - 强调文字颜色 1 4 2 2 14" xfId="1112"/>
    <cellStyle name="20% - 强调文字颜色 1 2 2 2 2 5 3 3" xfId="1113"/>
    <cellStyle name="40% - 强调文字颜色 2 2 7 2 2 3" xfId="1114"/>
    <cellStyle name="20% - 强调文字颜色 3 6 2 3 3 3" xfId="1115"/>
    <cellStyle name="20% - 强调文字颜色 1 4 6 2 3 4" xfId="1116"/>
    <cellStyle name="40% - 强调文字颜色 2 5 6 3 2" xfId="1117"/>
    <cellStyle name="20% - 强调文字颜色 1 2 2 2 2 3" xfId="1118"/>
    <cellStyle name="20% - 强调文字颜色 2 2 4 2 4 3 3" xfId="1119"/>
    <cellStyle name="20% - 强调文字颜色 2 2 2 3 3 2 2 2 2" xfId="1120"/>
    <cellStyle name="20% - 强调文字颜色 1 2 2 2 2 2 2 2 3 2" xfId="1121"/>
    <cellStyle name="20% - 强调文字颜色 1 2 2 2 2 3 2" xfId="1122"/>
    <cellStyle name="20% - 强调文字颜色 2 2 3 2 3 3 3 4" xfId="1123"/>
    <cellStyle name="40% - 强调文字颜色 3 4 6 5 2" xfId="1124"/>
    <cellStyle name="20% - 强调文字颜色 2 2 2 3 3 2 2 2 2 2" xfId="1125"/>
    <cellStyle name="20% - 强调文字颜色 1 2 2 2 2 2 2 2 3 2 2" xfId="1126"/>
    <cellStyle name="20% - 强调文字颜色 3 4 6 2 2 2 3" xfId="1127"/>
    <cellStyle name="20% - 强调文字颜色 2 2 2 2 2 3 3 6" xfId="1128"/>
    <cellStyle name="40% - 强调文字颜色 2 2 2 9 3 2" xfId="1129"/>
    <cellStyle name="20% - 强调文字颜色 3 2 2 2 2 5 2 2 2" xfId="1130"/>
    <cellStyle name="20% - 强调文字颜色 2 2 3 2 2 3" xfId="1131"/>
    <cellStyle name="20% - 强调文字颜色 4 2 3 2 2 3 2 2 2" xfId="1132"/>
    <cellStyle name="20% - 强调文字颜色 1 2 2 2 2 5" xfId="1133"/>
    <cellStyle name="20% - 强调文字颜色 2 2 2 3 3 2 2 2 4" xfId="1134"/>
    <cellStyle name="20% - 强调文字颜色 1 2 2 2 2 2 2 2 3 4" xfId="1135"/>
    <cellStyle name="20% - 强调文字颜色 2 2 2 3 3 2 2 3" xfId="1136"/>
    <cellStyle name="20% - 强调文字颜色 1 2 2 2 2 2 2 2 4" xfId="1137"/>
    <cellStyle name="40% - 强调文字颜色 1 2 2 4 2 3 3" xfId="1138"/>
    <cellStyle name="20% - 强调文字颜色 1 4 2 2 2 2 4 2" xfId="1139"/>
    <cellStyle name="20% - 强调文字颜色 6 4 2 2 14" xfId="1140"/>
    <cellStyle name="20% - 强调文字颜色 1 2 2 3 2 3 2 2 2" xfId="1141"/>
    <cellStyle name="20% - 强调文字颜色 2 2 2 3 3 2 2 4" xfId="1142"/>
    <cellStyle name="20% - 强调文字颜色 1 2 2 2 2 2 2 2 5" xfId="1143"/>
    <cellStyle name="40% - 强调文字颜色 1 2 2 4 2 3 4" xfId="1144"/>
    <cellStyle name="20% - 强调文字颜色 1 4 2 2 2 2 4 3" xfId="1145"/>
    <cellStyle name="20% - 强调文字颜色 1 3 3 10" xfId="1146"/>
    <cellStyle name="20% - 强调文字颜色 6 4 2 2 15" xfId="1147"/>
    <cellStyle name="20% - 强调文字颜色 1 2 2 3 2 3 2 2 3" xfId="1148"/>
    <cellStyle name="20% - 强调文字颜色 1 3 7 2 2 3 2 2" xfId="1149"/>
    <cellStyle name="20% - 强调文字颜色 1 2 2 9" xfId="1150"/>
    <cellStyle name="20% - 强调文字颜色 3 6 2 3 5 3" xfId="1151"/>
    <cellStyle name="20% - 强调文字颜色 1 2 2 2 4 3" xfId="1152"/>
    <cellStyle name="20% - 强调文字颜色 2 2 2 3 3 2 2 4 2" xfId="1153"/>
    <cellStyle name="20% - 强调文字颜色 1 2 2 2 2 2 2 2 5 2" xfId="1154"/>
    <cellStyle name="20% - 强调文字颜色 3 3 2 2 3 3 2 4" xfId="1155"/>
    <cellStyle name="20% - 强调文字颜色 1 3 3 10 2" xfId="1156"/>
    <cellStyle name="20% - 强调文字颜色 5 2 2 3 2 2 3 3" xfId="1157"/>
    <cellStyle name="20% - 强调文字颜色 1 2 2 9 2 2 4" xfId="1158"/>
    <cellStyle name="20% - 强调文字颜色 2 2 2 3 3 2 2 5" xfId="1159"/>
    <cellStyle name="20% - 强调文字颜色 1 2 2 2 2 2 2 2 6" xfId="1160"/>
    <cellStyle name="20% - 强调文字颜色 2 7 2 2" xfId="1161"/>
    <cellStyle name="20% - 强调文字颜色 1 3 3 11" xfId="1162"/>
    <cellStyle name="40% - 强调文字颜色 6 5 11" xfId="1163"/>
    <cellStyle name="20% - 强调文字颜色 1 2 2 2 2 2 2 3 3" xfId="1164"/>
    <cellStyle name="20% - 强调文字颜色 1 3 7 3 2 3" xfId="1165"/>
    <cellStyle name="20% - 强调文字颜色 5 5 11" xfId="1166"/>
    <cellStyle name="20% - 强调文字颜色 2 2 3 2 3 2 6" xfId="1167"/>
    <cellStyle name="20% - 强调文字颜色 2 2 2 3 3 2 4 2" xfId="1168"/>
    <cellStyle name="20% - 强调文字颜色 1 2 2 2 2 2 2 4 3" xfId="1169"/>
    <cellStyle name="20% - 强调文字颜色 1 3 7 3 3 3" xfId="1170"/>
    <cellStyle name="20% - 强调文字颜色 1 2 3 2 3 2 2 2 3" xfId="1171"/>
    <cellStyle name="40% - 强调文字颜色 3 3 3 4 2 3" xfId="1172"/>
    <cellStyle name="20% - 强调文字颜色 1 2 2 2 2 2 3 2" xfId="1173"/>
    <cellStyle name="20% - 强调文字颜色 1 2 2 2 2 2 3 2 2" xfId="1174"/>
    <cellStyle name="20% - 强调文字颜色 1 2 2 2 2 2 3 2 2 2" xfId="1175"/>
    <cellStyle name="20% - 强调文字颜色 2 2 2 3 3 3 2 2" xfId="1176"/>
    <cellStyle name="20% - 强调文字颜色 1 2 2 2 2 2 3 2 3" xfId="1177"/>
    <cellStyle name="20% - 强调文字颜色 2 2 2 3 3 3 2 2 2" xfId="1178"/>
    <cellStyle name="20% - 强调文字颜色 1 2 2 2 2 2 3 2 3 2" xfId="1179"/>
    <cellStyle name="20% - 强调文字颜色 2 3 6 2 2 3 2" xfId="1180"/>
    <cellStyle name="20% - 强调文字颜色 2 2 2 3 3 3 2 3" xfId="1181"/>
    <cellStyle name="20% - 强调文字颜色 1 2 2 2 2 2 3 2 4" xfId="1182"/>
    <cellStyle name="40% - 强调文字颜色 1 11 3" xfId="1183"/>
    <cellStyle name="20% - 强调文字颜色 1 2 2 3 2 3 3 2 2" xfId="1184"/>
    <cellStyle name="20% - 强调文字颜色 4 4 2 2 2 2 4" xfId="1185"/>
    <cellStyle name="20% - 强调文字颜色 1 3 3 2 4 2 2" xfId="1186"/>
    <cellStyle name="20% - 强调文字颜色 4 2 4 2 14" xfId="1187"/>
    <cellStyle name="20% - 强调文字颜色 5 3 4 2 3" xfId="1188"/>
    <cellStyle name="20% - 强调文字颜色 1 2 2 2 2 2 3 3" xfId="1189"/>
    <cellStyle name="20% - 强调文字颜色 1 3 2 2 3 2 2 4 2" xfId="1190"/>
    <cellStyle name="20% - 强调文字颜色 4 3 3 2 3 4 2" xfId="1191"/>
    <cellStyle name="20% - 强调文字颜色 1 2 2 2 2 2 3 3 2 2" xfId="1192"/>
    <cellStyle name="40% - 强调文字颜色 2 4 2 2 11" xfId="1193"/>
    <cellStyle name="20% - 强调文字颜色 1 2 2 2 3 2 2" xfId="1194"/>
    <cellStyle name="40% - 强调文字颜色 1 4 2 2 7 2 2" xfId="1195"/>
    <cellStyle name="20% - 强调文字颜色 5 2 2 7 2 2 2" xfId="1196"/>
    <cellStyle name="20% - 强调文字颜色 1 3 2 2 3 2 2 4 3" xfId="1197"/>
    <cellStyle name="20% - 强调文字颜色 4 3 3 2 3 4 3" xfId="1198"/>
    <cellStyle name="20% - 强调文字颜色 1 2 2 2 2 2 3 3 2 3" xfId="1199"/>
    <cellStyle name="20% - 强调文字颜色 2 2 2 3 3 3 3 2" xfId="1200"/>
    <cellStyle name="20% - 强调文字颜色 1 2 2 2 2 2 3 3 3" xfId="1201"/>
    <cellStyle name="20% - 强调文字颜色 1 3 2 2 3 2 2 5" xfId="1202"/>
    <cellStyle name="20% - 强调文字颜色 4 3 3 2 3 5" xfId="1203"/>
    <cellStyle name="20% - 强调文字颜色 3 3 3 3 2 2 6" xfId="1204"/>
    <cellStyle name="20% - 强调文字颜色 2 2 2 3 3 3 3 2 2" xfId="1205"/>
    <cellStyle name="20% - 强调文字颜色 1 2 2 2 2 2 3 3 3 2" xfId="1206"/>
    <cellStyle name="20% - 强调文字颜色 1 3 2 2 3 2 2 5 2" xfId="1207"/>
    <cellStyle name="20% - 强调文字颜色 4 3 3 2 3 5 2" xfId="1208"/>
    <cellStyle name="20% - 强调文字颜色 2 2 2 3 3 3 3 3" xfId="1209"/>
    <cellStyle name="20% - 强调文字颜色 1 2 2 2 2 2 3 3 4" xfId="1210"/>
    <cellStyle name="20% - 强调文字颜色 6 3 5 2 3 2" xfId="1211"/>
    <cellStyle name="20% - 强调文字颜色 1 3 2 2 3 2 2 6" xfId="1212"/>
    <cellStyle name="20% - 强调文字颜色 4 3 3 2 3 6" xfId="1213"/>
    <cellStyle name="40% - 强调文字颜色 1 12 3" xfId="1214"/>
    <cellStyle name="20% - 强调文字颜色 3 3 7 2 2 2 2" xfId="1215"/>
    <cellStyle name="注释 2 3 3 6 2 4" xfId="1216"/>
    <cellStyle name="20% - 强调文字颜色 1 2 2 3 2 3 3 3 2" xfId="1217"/>
    <cellStyle name="20% - 强调文字颜色 1 3 3 2 4 2 3" xfId="1218"/>
    <cellStyle name="20% - 强调文字颜色 4 2 4 2 15" xfId="1219"/>
    <cellStyle name="20% - 强调文字颜色 5 3 4 2 4" xfId="1220"/>
    <cellStyle name="20% - 强调文字颜色 1 2 2 2 2 2 3 4" xfId="1221"/>
    <cellStyle name="20% - 强调文字颜色 1 2 2 2 2 2 3 4 2" xfId="1222"/>
    <cellStyle name="20% - 强调文字颜色 2 2 2 3 3 3 4 2" xfId="1223"/>
    <cellStyle name="20% - 强调文字颜色 1 2 2 2 2 2 3 4 3" xfId="1224"/>
    <cellStyle name="20% - 强调文字颜色 2 2 2 4 2 3 2 2" xfId="1225"/>
    <cellStyle name="20% - 强调文字颜色 1 3 3 2 4 2 4" xfId="1226"/>
    <cellStyle name="20% - 强调文字颜色 5 3 4 2 5" xfId="1227"/>
    <cellStyle name="20% - 强调文字颜色 3 9 3 2 2" xfId="1228"/>
    <cellStyle name="40% - 强调文字颜色 5 2 3 2 12 2" xfId="1229"/>
    <cellStyle name="20% - 强调文字颜色 1 2 2 2 2 2 3 5" xfId="1230"/>
    <cellStyle name="20% - 强调文字颜色 1 2 2 2 2 2 3 5 2" xfId="1231"/>
    <cellStyle name="20% - 强调文字颜色 2 2 2 3 3 3 5 2" xfId="1232"/>
    <cellStyle name="20% - 强调文字颜色 1 2 2 2 2 2 3 5 3" xfId="1233"/>
    <cellStyle name="20% - 强调文字颜色 1 2 8 3 4 2 2" xfId="1234"/>
    <cellStyle name="40% - 强调文字颜色 6 3 3" xfId="1235"/>
    <cellStyle name="20% - 强调文字颜色 2 2 2 4 2 3 2 3" xfId="1236"/>
    <cellStyle name="20% - 强调文字颜色 1 2 2 2 2 2 3 6" xfId="1237"/>
    <cellStyle name="40% - 强调文字颜色 4 2 2 2 2 3" xfId="1238"/>
    <cellStyle name="20% - 强调文字颜色 1 2 2 2 2 2 4 2" xfId="1239"/>
    <cellStyle name="40% - 强调文字颜色 4 2 2 2 2 3 2" xfId="1240"/>
    <cellStyle name="20% - 强调文字颜色 1 2 2 2 2 2 4 2 2" xfId="1241"/>
    <cellStyle name="20% - 强调文字颜色 3 2 2 3 2 2 2 3" xfId="1242"/>
    <cellStyle name="40% - 强调文字颜色 4 2 2 2 2 3 3" xfId="1243"/>
    <cellStyle name="20% - 强调文字颜色 1 2 2 2 2 2 4 2 3" xfId="1244"/>
    <cellStyle name="20% - 强调文字颜色 3 2 2 3 2 2 2 4" xfId="1245"/>
    <cellStyle name="20% - 强调文字颜色 1 3 3 2 4 3 2" xfId="1246"/>
    <cellStyle name="20% - 强调文字颜色 5 3 4 3 3" xfId="1247"/>
    <cellStyle name="40% - 强调文字颜色 4 2 2 2 2 4" xfId="1248"/>
    <cellStyle name="20% - 强调文字颜色 1 2 2 2 2 2 4 3" xfId="1249"/>
    <cellStyle name="20% - 强调文字颜色 1 3 3 2 4 3 2 2" xfId="1250"/>
    <cellStyle name="20% - 强调文字颜色 1 3 2 2 3 3 2 4" xfId="1251"/>
    <cellStyle name="20% - 强调文字颜色 4 3 3 3 3 4" xfId="1252"/>
    <cellStyle name="40% - 强调文字颜色 4 2 2 2 2 4 2" xfId="1253"/>
    <cellStyle name="20% - 强调文字颜色 1 2 2 2 2 2 4 3 2" xfId="1254"/>
    <cellStyle name="20% - 强调文字颜色 3 2 2 3 2 2 3 3" xfId="1255"/>
    <cellStyle name="40% - 强调文字颜色 4 2 2 2 2 4 3" xfId="1256"/>
    <cellStyle name="20% - 强调文字颜色 1 2 2 2 2 2 4 3 3" xfId="1257"/>
    <cellStyle name="20% - 强调文字颜色 3 2 2 3 2 2 3 4" xfId="1258"/>
    <cellStyle name="40% - 强调文字颜色 6 3 9 3 4" xfId="1259"/>
    <cellStyle name="20% - 强调文字颜色 1 4 6 4 2 2" xfId="1260"/>
    <cellStyle name="20% - 强调文字颜色 1 3 3 3 3 2 2 2" xfId="1261"/>
    <cellStyle name="40% - 强调文字颜色 4 2 2 2 2 5" xfId="1262"/>
    <cellStyle name="20% - 强调文字颜色 1 2 2 2 2 2 4 4" xfId="1263"/>
    <cellStyle name="20% - 强调文字颜色 1 3 3 2 4 3 3" xfId="1264"/>
    <cellStyle name="20% - 强调文字颜色 5 3 4 3 4" xfId="1265"/>
    <cellStyle name="40% - 强调文字颜色 5 2 3 2 2 3" xfId="1266"/>
    <cellStyle name="20% - 强调文字颜色 1 2 3 2 3 2 4 2" xfId="1267"/>
    <cellStyle name="40% - 强调文字颜色 3 3 3 6 2" xfId="1268"/>
    <cellStyle name="注释 2 3 3 7 3" xfId="1269"/>
    <cellStyle name="20% - 强调文字颜色 4 4 2 2 3 4" xfId="1270"/>
    <cellStyle name="20% - 强调文字颜色 1 3 2 2 3 3 3 4" xfId="1271"/>
    <cellStyle name="40% - 强调文字颜色 4 2 2 2 2 5 2" xfId="1272"/>
    <cellStyle name="20% - 强调文字颜色 1 2 2 2 2 2 4 4 2" xfId="1273"/>
    <cellStyle name="20% - 强调文字颜色 2 2 3 2 2 5 2 2" xfId="1274"/>
    <cellStyle name="20% - 强调文字颜色 3 2 4 2 2 3 2 2" xfId="1275"/>
    <cellStyle name="20% - 强调文字颜色 1 2 2 2 2 7 2 2" xfId="1276"/>
    <cellStyle name="20% - 强调文字颜色 1 4 6 4 2 3" xfId="1277"/>
    <cellStyle name="40% - 强调文字颜色 6 2 4 2 2 2" xfId="1278"/>
    <cellStyle name="20% - 强调文字颜色 1 3 3 3 3 2 2 3" xfId="1279"/>
    <cellStyle name="40% - 强调文字颜色 4 2 2 2 2 6" xfId="1280"/>
    <cellStyle name="40% - 强调文字颜色 5 2 3 2 13 2" xfId="1281"/>
    <cellStyle name="20% - 强调文字颜色 1 2 2 2 2 2 4 5" xfId="1282"/>
    <cellStyle name="20% - 强调文字颜色 3 9 3 3 2" xfId="1283"/>
    <cellStyle name="20% - 强调文字颜色 1 3 3 2 4 3 4" xfId="1284"/>
    <cellStyle name="20% - 强调文字颜色 4 7 3 5 2" xfId="1285"/>
    <cellStyle name="20% - 强调文字颜色 2 2 3 2 2 5 2 3" xfId="1286"/>
    <cellStyle name="20% - 强调文字颜色 3 2 4 2 2 3 2 3" xfId="1287"/>
    <cellStyle name="20% - 强调文字颜色 1 2 2 2 2 7 2 3" xfId="1288"/>
    <cellStyle name="注释 2 4 2 6 2 4" xfId="1289"/>
    <cellStyle name="20% - 强调文字颜色 1 5 3 2 2" xfId="1290"/>
    <cellStyle name="40% - 强调文字颜色 6 2 4 2 2 3" xfId="1291"/>
    <cellStyle name="40% - 强调文字颜色 4 2 2 2 2 7" xfId="1292"/>
    <cellStyle name="20% - 强调文字颜色 1 2 2 2 2 2 4 6" xfId="1293"/>
    <cellStyle name="20% - 强调文字颜色 1 2 2 2 2 2 5 2" xfId="1294"/>
    <cellStyle name="20% - 强调文字颜色 4 4 2 2 4 2 2" xfId="1295"/>
    <cellStyle name="20% - 强调文字颜色 1 2 4 8 5" xfId="1296"/>
    <cellStyle name="20% - 强调文字颜色 1 2 2 2 2 2 5 2 2" xfId="1297"/>
    <cellStyle name="20% - 强调文字颜色 3 2 2 3 2 3 2 3" xfId="1298"/>
    <cellStyle name="20% - 强调文字颜色 1 2 2 2 2 2 5 2 3" xfId="1299"/>
    <cellStyle name="20% - 强调文字颜色 3 2 2 3 2 3 2 4" xfId="1300"/>
    <cellStyle name="20% - 强调文字颜色 1 2 2 2 2 3 3 2 2" xfId="1301"/>
    <cellStyle name="20% - 强调文字颜色 4 3 2 2 2 2 4" xfId="1302"/>
    <cellStyle name="20% - 强调文字颜色 1 3 3 2 4 4 2" xfId="1303"/>
    <cellStyle name="20% - 强调文字颜色 5 3 4 4 3" xfId="1304"/>
    <cellStyle name="40% - 强调文字颜色 3 5 10" xfId="1305"/>
    <cellStyle name="20% - 强调文字颜色 1 2 2 2 2 2 5 3" xfId="1306"/>
    <cellStyle name="20% - 强调文字颜色 2 2 2 3 2 3 2 5" xfId="1307"/>
    <cellStyle name="20% - 强调文字颜色 1 8 2 2" xfId="1308"/>
    <cellStyle name="20% - 强调文字颜色 4 6 2 3 2 2 2" xfId="1309"/>
    <cellStyle name="20% - 强调文字颜色 1 2 2 3 2 2 3 2 4" xfId="1310"/>
    <cellStyle name="20% - 强调文字颜色 1 2 2 2 2 3 3 2 2 2" xfId="1311"/>
    <cellStyle name="20% - 强调文字颜色 4 3 2 2 2 2 4 2" xfId="1312"/>
    <cellStyle name="20% - 强调文字颜色 1 2 2 2 2 2 5 3 2" xfId="1313"/>
    <cellStyle name="20% - 强调文字颜色 3 2 2 3 2 3 3 3" xfId="1314"/>
    <cellStyle name="20% - 强调文字颜色 1 2 2 2 2 3 3 2 2 3" xfId="1315"/>
    <cellStyle name="20% - 强调文字颜色 4 3 2 2 2 2 4 3" xfId="1316"/>
    <cellStyle name="20% - 强调文字颜色 1 2 2 2 2 2 5 3 3" xfId="1317"/>
    <cellStyle name="20% - 强调文字颜色 3 2 2 3 2 3 3 4" xfId="1318"/>
    <cellStyle name="20% - 强调文字颜色 1 2 2 2 2 3 3 2 3" xfId="1319"/>
    <cellStyle name="20% - 强调文字颜色 4 3 2 2 2 2 5" xfId="1320"/>
    <cellStyle name="40% - 强调文字颜色 3 5 11" xfId="1321"/>
    <cellStyle name="20% - 强调文字颜色 2 2 2 7 3 2 2" xfId="1322"/>
    <cellStyle name="20% - 强调文字颜色 1 2 2 2 2 2 5 4" xfId="1323"/>
    <cellStyle name="20% - 强调文字颜色 1 8 3 2" xfId="1324"/>
    <cellStyle name="20% - 强调文字颜色 1 2 2 3 2 2 3 3 4" xfId="1325"/>
    <cellStyle name="40% - 强调文字颜色 3 5 11 2" xfId="1326"/>
    <cellStyle name="20% - 强调文字颜色 2 2 2 7 3 2 2 2" xfId="1327"/>
    <cellStyle name="20% - 强调文字颜色 1 2 2 2 2 2 5 4 2" xfId="1328"/>
    <cellStyle name="20% - 强调文字颜色 3 2 2 3 2 3 4 3" xfId="1329"/>
    <cellStyle name="20% - 强调文字颜色 4 4 2 7 2 2" xfId="1330"/>
    <cellStyle name="20% - 强调文字颜色 2 2 3 2 2 5 3 2" xfId="1331"/>
    <cellStyle name="20% - 强调文字颜色 3 2 4 5 3 2 2" xfId="1332"/>
    <cellStyle name="20% - 强调文字颜色 3 2 4 2 2 3 3 2" xfId="1333"/>
    <cellStyle name="20% - 强调文字颜色 1 2 2 2 2 7 3 2" xfId="1334"/>
    <cellStyle name="40% - 强调文字颜色 6 11 3" xfId="1335"/>
    <cellStyle name="20% - 强调文字颜色 1 2 2 3 2 4 3 2 2" xfId="1336"/>
    <cellStyle name="20% - 强调文字颜色 4 4 2 3 2 2 4" xfId="1337"/>
    <cellStyle name="20% - 强调文字颜色 1 2 2 2 2 3 3 2 4" xfId="1338"/>
    <cellStyle name="20% - 强调文字颜色 4 3 2 2 2 2 6" xfId="1339"/>
    <cellStyle name="40% - 强调文字颜色 3 5 12" xfId="1340"/>
    <cellStyle name="20% - 强调文字颜色 3 9 3 4 2" xfId="1341"/>
    <cellStyle name="20% - 强调文字颜色 2 2 2 7 3 2 3" xfId="1342"/>
    <cellStyle name="20% - 强调文字颜色 1 2 2 4 2 2" xfId="1343"/>
    <cellStyle name="40% - 强调文字颜色 6 2 4 2 3 2" xfId="1344"/>
    <cellStyle name="20% - 强调文字颜色 1 2 2 2 2 2 5 5" xfId="1345"/>
    <cellStyle name="40% - 强调文字颜色 3 5 13" xfId="1346"/>
    <cellStyle name="20% - 强调文字颜色 3 9 3 4 3" xfId="1347"/>
    <cellStyle name="20% - 强调文字颜色 2 2 2 7 3 2 4" xfId="1348"/>
    <cellStyle name="20% - 强调文字颜色 1 2 2 4 2 3" xfId="1349"/>
    <cellStyle name="注释 2 2 2 2 2 7 4" xfId="1350"/>
    <cellStyle name="40% - 强调文字颜色 3 4 2 5 2 4" xfId="1351"/>
    <cellStyle name="40% - 强调文字颜色 4 2 3 2 2 12" xfId="1352"/>
    <cellStyle name="40% - 强调文字颜色 4 4 2 2 8" xfId="1353"/>
    <cellStyle name="20% - 强调文字颜色 1 5 3 3 2" xfId="1354"/>
    <cellStyle name="40% - 强调文字颜色 6 2 4 2 3 3" xfId="1355"/>
    <cellStyle name="20% - 强调文字颜色 1 2 2 2 2 2 5 6" xfId="1356"/>
    <cellStyle name="40% - 强调文字颜色 3 3 2 2 2 3 3 2 3" xfId="1357"/>
    <cellStyle name="20% - 强调文字颜色 1 2 2 2 2 2 6" xfId="1358"/>
    <cellStyle name="20% - 强调文字颜色 1 4 2 4 2 2 2" xfId="1359"/>
    <cellStyle name="20% - 强调文字颜色 1 2 2 2 2 2 8" xfId="1360"/>
    <cellStyle name="20% - 强调文字颜色 2 4 6 2 5" xfId="1361"/>
    <cellStyle name="40% - 强调文字颜色 6 3 9 5 2" xfId="1362"/>
    <cellStyle name="20% - 强调文字颜色 2 2 10 2 4" xfId="1363"/>
    <cellStyle name="40% - 强调文字颜色 6 2 2 6 2 2 3 2" xfId="1364"/>
    <cellStyle name="40% - 强调文字颜色 4 2 2 2 4 3" xfId="1365"/>
    <cellStyle name="20% - 强调文字颜色 1 2 2 2 2 2 6 2" xfId="1366"/>
    <cellStyle name="20% - 强调文字颜色 1 2 2 2 2 2 8 2" xfId="1367"/>
    <cellStyle name="20% - 强调文字颜色 2 2 10 2 4 2" xfId="1368"/>
    <cellStyle name="40% - 强调文字颜色 6 2 2 6 2 2 3 2 2" xfId="1369"/>
    <cellStyle name="20% - 强调文字颜色 2 4 6 2 5 2" xfId="1370"/>
    <cellStyle name="20% - 强调文字颜色 1 2 2 2 2 2 6 2 2" xfId="1371"/>
    <cellStyle name="20% - 强调文字颜色 3 2 2 3 2 4 2 3" xfId="1372"/>
    <cellStyle name="20% - 强调文字颜色 6 5 7 4" xfId="1373"/>
    <cellStyle name="20% - 强调文字颜色 2 2 2 2 2 2 2 2 6" xfId="1374"/>
    <cellStyle name="40% - 强调文字颜色 2 3 3 5 3 4" xfId="1375"/>
    <cellStyle name="20% - 强调文字颜色 1 2 2 2 2 3 3 5 2" xfId="1376"/>
    <cellStyle name="20% - 强调文字颜色 4 3 2 2 2 5 4" xfId="1377"/>
    <cellStyle name="20% - 强调文字颜色 1 2 2 2 2 2 8 3" xfId="1378"/>
    <cellStyle name="20% - 强调文字颜色 2 2 2 2 4 2" xfId="1379"/>
    <cellStyle name="20% - 强调文字颜色 2 2 10 2 4 3" xfId="1380"/>
    <cellStyle name="40% - 强调文字颜色 6 2 2 6 2 2 3 2 3" xfId="1381"/>
    <cellStyle name="20% - 强调文字颜色 4 6 2 3 5 2" xfId="1382"/>
    <cellStyle name="20% - 强调文字颜色 4 2 4 3 3 2 2 2" xfId="1383"/>
    <cellStyle name="20% - 强调文字颜色 1 2 2 2 2 2 6 2 3" xfId="1384"/>
    <cellStyle name="20% - 强调文字颜色 3 2 2 3 2 4 2 4" xfId="1385"/>
    <cellStyle name="20% - 强调文字颜色 1 2 2 2 2 3 3 3 2" xfId="1386"/>
    <cellStyle name="20% - 强调文字颜色 4 3 2 2 2 3 4" xfId="1387"/>
    <cellStyle name="40% - 强调文字颜色 1 3 3 3 2 2 2 2" xfId="1388"/>
    <cellStyle name="20% - 强调文字颜色 1 2 2 2 2 2 9" xfId="1389"/>
    <cellStyle name="20% - 强调文字颜色 2 2 10 2 5" xfId="1390"/>
    <cellStyle name="40% - 强调文字颜色 6 2 2 6 2 2 3 3" xfId="1391"/>
    <cellStyle name="20% - 强调文字颜色 2 4 6 2 6" xfId="1392"/>
    <cellStyle name="40% - 强调文字颜色 4 2 2 2 4 4" xfId="1393"/>
    <cellStyle name="20% - 强调文字颜色 1 2 2 2 2 2 6 3" xfId="1394"/>
    <cellStyle name="20% - 强调文字颜色 1 2 2 2 2 3 3 3 3" xfId="1395"/>
    <cellStyle name="20% - 强调文字颜色 4 3 2 2 2 3 5" xfId="1396"/>
    <cellStyle name="40% - 强调文字颜色 2 10 2 2 2 2" xfId="1397"/>
    <cellStyle name="20% - 强调文字颜色 2 2 2 7 3 3 2" xfId="1398"/>
    <cellStyle name="20% - 强调文字颜色 2 2 10 2 6" xfId="1399"/>
    <cellStyle name="40% - 强调文字颜色 6 2 2 6 2 2 3 4" xfId="1400"/>
    <cellStyle name="20% - 强调文字颜色 1 2 2 2 2 2 6 4" xfId="1401"/>
    <cellStyle name="20% - 强调文字颜色 1 2 2 2 2 3 3 3 4" xfId="1402"/>
    <cellStyle name="20% - 强调文字颜色 4 3 2 2 2 3 6" xfId="1403"/>
    <cellStyle name="40% - 强调文字颜色 2 10 2 2 2 3" xfId="1404"/>
    <cellStyle name="20% - 强调文字颜色 3 9 3 5 2" xfId="1405"/>
    <cellStyle name="20% - 强调文字颜色 2 2 2 7 3 3 3" xfId="1406"/>
    <cellStyle name="20% - 强调文字颜色 1 2 2 4 3 2" xfId="1407"/>
    <cellStyle name="40% - 强调文字颜色 6 2 4 2 4 2" xfId="1408"/>
    <cellStyle name="40% - 强调文字颜色 5 2 3 2 15 2" xfId="1409"/>
    <cellStyle name="20% - 强调文字颜色 1 2 2 2 2 2 6 5" xfId="1410"/>
    <cellStyle name="20% - 强调文字颜色 1 2 2 2 2 2 7" xfId="1411"/>
    <cellStyle name="40% - 强调文字颜色 6 2 2 6 2 2 4 2" xfId="1412"/>
    <cellStyle name="20% - 强调文字颜色 1 4 2 5" xfId="1413"/>
    <cellStyle name="20% - 强调文字颜色 1 2 2 2 2 2 7 2" xfId="1414"/>
    <cellStyle name="40% - 强调文字颜色 6 2 2 6 2 2 4 2 2" xfId="1415"/>
    <cellStyle name="20% - 强调文字颜色 3 2 2 2 2 2 2 2 2 3" xfId="1416"/>
    <cellStyle name="20% - 强调文字颜色 1 4 2 5 2" xfId="1417"/>
    <cellStyle name="40% - 强调文字颜色 3 2 2 9 4" xfId="1418"/>
    <cellStyle name="20% - 强调文字颜色 1 2 2 2 2 2 7 2 2" xfId="1419"/>
    <cellStyle name="20% - 强调文字颜色 3 2 2 3 2 5 2 3" xfId="1420"/>
    <cellStyle name="20% - 强调文字颜色 1 2 3 2 3 3 3 2 2" xfId="1421"/>
    <cellStyle name="20% - 强调文字颜色 5 3 3 2 2 2 4" xfId="1422"/>
    <cellStyle name="40% - 强调文字颜色 3 3 4 5 2 2" xfId="1423"/>
    <cellStyle name="40% - 强调文字颜色 3 6 2 2 6" xfId="1424"/>
    <cellStyle name="20% - 强调文字颜色 4 4 2 3 2 4 2" xfId="1425"/>
    <cellStyle name="常规 2 3 2 4 2 2 5 4 2" xfId="1426"/>
    <cellStyle name="40% - 强调文字颜色 2 3 3 5 2 4" xfId="1427"/>
    <cellStyle name="20% - 强调文字颜色 1 2 2 2 2 3 3 4 2" xfId="1428"/>
    <cellStyle name="20% - 强调文字颜色 4 3 2 2 2 4 4" xfId="1429"/>
    <cellStyle name="20% - 强调文字颜色 3 2 7 2 2 3 2" xfId="1430"/>
    <cellStyle name="40% - 强调文字颜色 6 2 2 6 2 2 4 3" xfId="1431"/>
    <cellStyle name="20% - 强调文字颜色 1 4 2 6" xfId="1432"/>
    <cellStyle name="20% - 强调文字颜色 1 2 2 2 2 2 7 3" xfId="1433"/>
    <cellStyle name="40% - 强调文字颜色 6 13 2" xfId="1434"/>
    <cellStyle name="20% - 强调文字颜色 1 2 3 2 3 3 3 2 3" xfId="1435"/>
    <cellStyle name="20% - 强调文字颜色 5 3 3 2 2 2 5" xfId="1436"/>
    <cellStyle name="40% - 强调文字颜色 3 6 2 2 7" xfId="1437"/>
    <cellStyle name="20% - 强调文字颜色 1 2 2 2 2 3 3 4 3" xfId="1438"/>
    <cellStyle name="20% - 强调文字颜色 4 3 2 2 2 4 5" xfId="1439"/>
    <cellStyle name="40% - 强调文字颜色 2 10 2 2 3 2" xfId="1440"/>
    <cellStyle name="20% - 强调文字颜色 2 2 2 7 3 4 2" xfId="1441"/>
    <cellStyle name="20% - 强调文字颜色 1 4 2 7" xfId="1442"/>
    <cellStyle name="20% - 强调文字颜色 1 2 2 2 2 2 7 4" xfId="1443"/>
    <cellStyle name="20% - 强调文字颜色 1 2 2 2 2 3 2 2" xfId="1444"/>
    <cellStyle name="20% - 强调文字颜色 1 2 2 2 2 3 2 2 2 2" xfId="1445"/>
    <cellStyle name="20% - 强调文字颜色 2 2 2 3 4 2 2 2" xfId="1446"/>
    <cellStyle name="20% - 强调文字颜色 1 2 2 2 2 3 2 2 3" xfId="1447"/>
    <cellStyle name="20% - 强调文字颜色 1 4 2 2 15" xfId="1448"/>
    <cellStyle name="20% - 强调文字颜色 1 2 2 3 3 2 6" xfId="1449"/>
    <cellStyle name="常规 5 3 2 2 17" xfId="1450"/>
    <cellStyle name="20% - 强调文字颜色 1 4 2 5 3 2 2" xfId="1451"/>
    <cellStyle name="40% - 强调文字颜色 2 2 2 9 3 3" xfId="1452"/>
    <cellStyle name="20% - 强调文字颜色 2 2 3 2 2 4" xfId="1453"/>
    <cellStyle name="20% - 强调文字颜色 4 2 3 2 2 3 5 2" xfId="1454"/>
    <cellStyle name="20% - 强调文字颜色 4 2 3 2 2 3 2 2 3" xfId="1455"/>
    <cellStyle name="20% - 强调文字颜色 3 2 4 2 2 2" xfId="1456"/>
    <cellStyle name="20% - 强调文字颜色 1 2 2 2 2 6" xfId="1457"/>
    <cellStyle name="常规 5 3 2 2 5 3" xfId="1458"/>
    <cellStyle name="40% - 强调文字颜色 5 9 2 3 2" xfId="1459"/>
    <cellStyle name="20% - 强调文字颜色 1 2 2 2 2 3 2 2 3 2 2" xfId="1460"/>
    <cellStyle name="40% - 强调文字颜色 6 2 3 2 5 2 2" xfId="1461"/>
    <cellStyle name="20% - 强调文字颜色 5 4 2 2 6 3 2" xfId="1462"/>
    <cellStyle name="40% - 强调文字颜色 4 8 2 2 2 2 2" xfId="1463"/>
    <cellStyle name="40% - 强调文字颜色 2 2 2 9 3 4" xfId="1464"/>
    <cellStyle name="20% - 强调文字颜色 2 2 3 2 2 5" xfId="1465"/>
    <cellStyle name="20% - 强调文字颜色 5 2 4 3 2 2 2 2 2" xfId="1466"/>
    <cellStyle name="20% - 强调文字颜色 4 2 3 2 2 3 5 3" xfId="1467"/>
    <cellStyle name="20% - 强调文字颜色 3 2 4 2 2 3" xfId="1468"/>
    <cellStyle name="20% - 强调文字颜色 1 2 2 2 2 7" xfId="1469"/>
    <cellStyle name="常规 5 3 2 2 5 4" xfId="1470"/>
    <cellStyle name="40% - 强调文字颜色 5 9 2 3 3" xfId="1471"/>
    <cellStyle name="20% - 强调文字颜色 1 2 2 2 2 3 2 2 3 2 3" xfId="1472"/>
    <cellStyle name="40% - 强调文字颜色 4 3 3 2 4 4" xfId="1473"/>
    <cellStyle name="20% - 强调文字颜色 1 5 6 2" xfId="1474"/>
    <cellStyle name="40% - 强调文字颜色 5 9 2 4" xfId="1475"/>
    <cellStyle name="20% - 强调文字颜色 6 2 6 4 2 2" xfId="1476"/>
    <cellStyle name="20% - 强调文字颜色 1 2 2 2 2 3 2 2 3 3" xfId="1477"/>
    <cellStyle name="20% - 强调文字颜色 2 2 2 9 2 6" xfId="1478"/>
    <cellStyle name="20% - 强调文字颜色 2 2 2 7 2 2 4 2" xfId="1479"/>
    <cellStyle name="20% - 强调文字颜色 1 2 2 3 2 3 2" xfId="1480"/>
    <cellStyle name="20% - 强调文字颜色 5 2 3 2 2 4 2 3" xfId="1481"/>
    <cellStyle name="20% - 强调文字颜色 1 5 2 3 2 2" xfId="1482"/>
    <cellStyle name="40% - 强调文字颜色 4 3 3 3 2 2 4" xfId="1483"/>
    <cellStyle name="40% - 强调文字颜色 3 2 2 2 2 4 6" xfId="1484"/>
    <cellStyle name="20% - 强调文字颜色 2 2 2 6 4 2 2 3" xfId="1485"/>
    <cellStyle name="20% - 强调文字颜色 1 2 2 2 2 3 2 2 5 2" xfId="1486"/>
    <cellStyle name="20% - 强调文字颜色 1 2 2 3 2 14" xfId="1487"/>
    <cellStyle name="20% - 强调文字颜色 1 2 2 2 2 3 2 3" xfId="1488"/>
    <cellStyle name="20% - 强调文字颜色 5 3 3 2 10" xfId="1489"/>
    <cellStyle name="20% - 强调文字颜色 1 2 3 2 3 3 2 2" xfId="1490"/>
    <cellStyle name="20% - 强调文字颜色 1 2 2 2 2 3 2 4" xfId="1491"/>
    <cellStyle name="20% - 强调文字颜色 5 3 3 2 10 2" xfId="1492"/>
    <cellStyle name="20% - 强调文字颜色 1 2 3 2 3 3 2 2 2" xfId="1493"/>
    <cellStyle name="常规 2 3 2 4 2 2 4 4 2" xfId="1494"/>
    <cellStyle name="40% - 强调文字颜色 2 3 3 4 2 4" xfId="1495"/>
    <cellStyle name="20% - 强调文字颜色 1 2 2 2 2 3 2 4 2" xfId="1496"/>
    <cellStyle name="20% - 强调文字颜色 5 3 3 2 11" xfId="1497"/>
    <cellStyle name="20% - 强调文字颜色 1 2 3 2 3 3 2 3" xfId="1498"/>
    <cellStyle name="20% - 强调文字颜色 1 2 2 2 2 3 2 5" xfId="1499"/>
    <cellStyle name="20% - 强调文字颜色 1 2 2 2 2 3 2 6" xfId="1500"/>
    <cellStyle name="20% - 强调文字颜色 1 2 4 2 4 3 2 2" xfId="1501"/>
    <cellStyle name="20% - 强调文字颜色 5 3 3 2 12" xfId="1502"/>
    <cellStyle name="20% - 强调文字颜色 1 2 3 2 3 3 2 4" xfId="1503"/>
    <cellStyle name="20% - 强调文字颜色 1 2 2 2 2 3 3 2" xfId="1504"/>
    <cellStyle name="20% - 强调文字颜色 1 2 5 2 2 5" xfId="1505"/>
    <cellStyle name="20% - 强调文字颜色 1 3 3 2 5 2 2" xfId="1506"/>
    <cellStyle name="20% - 强调文字颜色 5 3 5 2 3" xfId="1507"/>
    <cellStyle name="20% - 强调文字颜色 3 2 7 2 2 2" xfId="1508"/>
    <cellStyle name="20% - 强调文字颜色 1 2 2 2 2 3 3 3" xfId="1509"/>
    <cellStyle name="20% - 强调文字颜色 1 3 3 2 5 2 3" xfId="1510"/>
    <cellStyle name="20% - 强调文字颜色 5 3 5 2 4" xfId="1511"/>
    <cellStyle name="20% - 强调文字颜色 1 2 3 2 3 3 3 2" xfId="1512"/>
    <cellStyle name="40% - 强调文字颜色 3 3 4 5 2" xfId="1513"/>
    <cellStyle name="常规 2 3 3 4 3 2 5 2" xfId="1514"/>
    <cellStyle name="20% - 强调文字颜色 4 4 2 3 2 4" xfId="1515"/>
    <cellStyle name="20% - 强调文字颜色 3 2 7 2 2 3" xfId="1516"/>
    <cellStyle name="20% - 强调文字颜色 1 2 2 2 2 3 3 4" xfId="1517"/>
    <cellStyle name="注释 2 4 2 2 9 3" xfId="1518"/>
    <cellStyle name="20% - 强调文字颜色 1 2 2 3 2 2 3 3 2 3" xfId="1519"/>
    <cellStyle name="20% - 强调文字颜色 1 2 2 2 2 3 3 4 2 2" xfId="1520"/>
    <cellStyle name="20% - 强调文字颜色 4 3 2 2 2 4 4 2" xfId="1521"/>
    <cellStyle name="20% - 强调文字颜色 1 2 3 2 3 3 3 3" xfId="1522"/>
    <cellStyle name="40% - 强调文字颜色 3 3 4 5 3" xfId="1523"/>
    <cellStyle name="常规 2 3 4 3 10" xfId="1524"/>
    <cellStyle name="20% - 强调文字颜色 4 4 2 3 2 5" xfId="1525"/>
    <cellStyle name="20% - 强调文字颜色 4 2 8 2 2 2" xfId="1526"/>
    <cellStyle name="20% - 强调文字颜色 3 2 7 2 2 4" xfId="1527"/>
    <cellStyle name="20% - 强调文字颜色 1 2 2 2 2 3 3 5" xfId="1528"/>
    <cellStyle name="20% - 强调文字颜色 1 2 2 2 2 3 3 5 3" xfId="1529"/>
    <cellStyle name="20% - 强调文字颜色 4 3 2 2 2 5 5" xfId="1530"/>
    <cellStyle name="常规 2 3 4 3 11" xfId="1531"/>
    <cellStyle name="20% - 强调文字颜色 4 4 2 3 2 6" xfId="1532"/>
    <cellStyle name="20% - 强调文字颜色 4 2 8 2 2 3" xfId="1533"/>
    <cellStyle name="20% - 强调文字颜色 1 2 3 2 3 3 3 4" xfId="1534"/>
    <cellStyle name="20% - 强调文字颜色 1 2 2 2 2 3 3 6" xfId="1535"/>
    <cellStyle name="20% - 强调文字颜色 1 2 2 2 2 3 3 7" xfId="1536"/>
    <cellStyle name="20% - 强调文字颜色 1 2 2 2 2 3 6" xfId="1537"/>
    <cellStyle name="20% - 强调文字颜色 1 4 2 4 2 3 2" xfId="1538"/>
    <cellStyle name="40% - 强调文字颜色 6 4 2 2 8 2" xfId="1539"/>
    <cellStyle name="20% - 强调文字颜色 3 5 3 3 2 2" xfId="1540"/>
    <cellStyle name="20% - 强调文字颜色 1 3 7 2 2 3" xfId="1541"/>
    <cellStyle name="40% - 强调文字颜色 1 2 2 2 2 17" xfId="1542"/>
    <cellStyle name="20% - 强调文字颜色 2 2 3 2 2 2 2" xfId="1543"/>
    <cellStyle name="20% - 强调文字颜色 1 2 2 2 2 4 2" xfId="1544"/>
    <cellStyle name="20% - 强调文字颜色 2 2 3 2 2 2 2 2" xfId="1545"/>
    <cellStyle name="20% - 强调文字颜色 3 2 3 2 7" xfId="1546"/>
    <cellStyle name="20% - 强调文字颜色 1 8 2 2 4" xfId="1547"/>
    <cellStyle name="40% - 强调文字颜色 4 2 8 2 7" xfId="1548"/>
    <cellStyle name="20% - 强调文字颜色 1 2 2 2 2 4 2 2" xfId="1549"/>
    <cellStyle name="20% - 强调文字颜色 4 4 2 4 2" xfId="1550"/>
    <cellStyle name="20% - 强调文字颜色 3 2 2 2 2 8 3 2" xfId="1551"/>
    <cellStyle name="20% - 强调文字颜色 2 2 3 2 2 2 3" xfId="1552"/>
    <cellStyle name="20% - 强调文字颜色 1 2 2 2 2 4 3" xfId="1553"/>
    <cellStyle name="20% - 强调文字颜色 4 2 3 2 2 6 3 2" xfId="1554"/>
    <cellStyle name="20% - 强调文字颜色 4 4 2 4 2 2" xfId="1555"/>
    <cellStyle name="20% - 强调文字颜色 2 2 3 2 2 2 3 2" xfId="1556"/>
    <cellStyle name="20% - 强调文字颜色 1 2 2 2 2 4 3 2" xfId="1557"/>
    <cellStyle name="20% - 强调文字颜色 4 4 2 4 3" xfId="1558"/>
    <cellStyle name="20% - 强调文字颜色 2 2 3 2 2 2 4" xfId="1559"/>
    <cellStyle name="20% - 强调文字颜色 2 3 3 3 2 2 2" xfId="1560"/>
    <cellStyle name="20% - 强调文字颜色 1 2 2 2 2 4 4" xfId="1561"/>
    <cellStyle name="20% - 强调文字颜色 4 4 2 4 4" xfId="1562"/>
    <cellStyle name="20% - 强调文字颜色 2 2 3 2 2 2 5" xfId="1563"/>
    <cellStyle name="20% - 强调文字颜色 1 2 2 2 2 4 5" xfId="1564"/>
    <cellStyle name="40% - 强调文字颜色 4 2 2" xfId="1565"/>
    <cellStyle name="40% - 强调文字颜色 2 2 3 2 2 10" xfId="1566"/>
    <cellStyle name="20% - 强调文字颜色 2 3 3 3 2 2 3" xfId="1567"/>
    <cellStyle name="20% - 强调文字颜色 4 4 2 4 5" xfId="1568"/>
    <cellStyle name="20% - 强调文字颜色 2 2 3 2 2 2 6" xfId="1569"/>
    <cellStyle name="20% - 强调文字颜色 1 2 2 2 2 4 6" xfId="1570"/>
    <cellStyle name="40% - 强调文字颜色 4 2 3" xfId="1571"/>
    <cellStyle name="40% - 强调文字颜色 2 2 3 2 2 11" xfId="1572"/>
    <cellStyle name="20% - 强调文字颜色 2 3 3 3 2 2 4" xfId="1573"/>
    <cellStyle name="40% - 强调文字颜色 2 2 2 9 3 2 2" xfId="1574"/>
    <cellStyle name="20% - 强调文字颜色 2 2 3 2 2 3 2" xfId="1575"/>
    <cellStyle name="40% - 强调文字颜色 3 4 2 3 2 6 2" xfId="1576"/>
    <cellStyle name="20% - 强调文字颜色 1 5 4 2 4" xfId="1577"/>
    <cellStyle name="20% - 强调文字颜色 1 2 2 2 2 5 2" xfId="1578"/>
    <cellStyle name="20% - 强调文字颜色 2 2 3 2 2 3 2 2" xfId="1579"/>
    <cellStyle name="20% - 强调文字颜色 2 2 3 2 2 12" xfId="1580"/>
    <cellStyle name="20% - 强调文字颜色 3 2 4 2 7" xfId="1581"/>
    <cellStyle name="20% - 强调文字颜色 1 8 3 2 4" xfId="1582"/>
    <cellStyle name="20% - 强调文字颜色 1 2 2 2 2 5 2 2" xfId="1583"/>
    <cellStyle name="20% - 强调文字颜色 2 2 3 2 7 4" xfId="1584"/>
    <cellStyle name="20% - 强调文字颜色 2 2 3 2 2 3 2 2 2" xfId="1585"/>
    <cellStyle name="20% - 强调文字颜色 2 2 3 2 2 12 2" xfId="1586"/>
    <cellStyle name="20% - 强调文字颜色 6 2 2 2 2 2 13" xfId="1587"/>
    <cellStyle name="20% - 强调文字颜色 5 2 2 2 2 5 2" xfId="1588"/>
    <cellStyle name="20% - 强调文字颜色 1 2 4 3 2 2 3 3" xfId="1589"/>
    <cellStyle name="20% - 强调文字颜色 1 2 2 2 2 5 2 2 2" xfId="1590"/>
    <cellStyle name="40% - 强调文字颜色 5 3 3 2 8 3" xfId="1591"/>
    <cellStyle name="20% - 强调文字颜色 1 2 2 2 3" xfId="1592"/>
    <cellStyle name="20% - 强调文字颜色 4 4 2 5 3" xfId="1593"/>
    <cellStyle name="20% - 强调文字颜色 2 2 3 2 2 3 4" xfId="1594"/>
    <cellStyle name="20% - 强调文字颜色 4 2 2 2 2 3 3 4 2 2" xfId="1595"/>
    <cellStyle name="20% - 强调文字颜色 1 2 2 2 2 5 4" xfId="1596"/>
    <cellStyle name="40% - 强调文字颜色 6 2 3 2 5 2 2 2" xfId="1597"/>
    <cellStyle name="20% - 强调文字颜色 2 2 3 2 2 5 2" xfId="1598"/>
    <cellStyle name="20% - 强调文字颜色 3 2 4 2 2 3 2" xfId="1599"/>
    <cellStyle name="20% - 强调文字颜色 1 2 2 2 2 7 2" xfId="1600"/>
    <cellStyle name="20% - 强调文字颜色 4 4 2 7 2" xfId="1601"/>
    <cellStyle name="20% - 强调文字颜色 2 2 3 2 2 5 3" xfId="1602"/>
    <cellStyle name="20% - 强调文字颜色 3 2 4 5 3 2" xfId="1603"/>
    <cellStyle name="20% - 强调文字颜色 3 2 4 2 2 3 3" xfId="1604"/>
    <cellStyle name="20% - 强调文字颜色 1 2 2 2 2 7 3" xfId="1605"/>
    <cellStyle name="40% - 强调文字颜色 6 2 3 2 8 3 2" xfId="1606"/>
    <cellStyle name="20% - 强调文字颜色 4 4 2 7 3" xfId="1607"/>
    <cellStyle name="20% - 强调文字颜色 2 2 3 2 2 5 4" xfId="1608"/>
    <cellStyle name="20% - 强调文字颜色 3 2 4 5 3 3" xfId="1609"/>
    <cellStyle name="20% - 强调文字颜色 3 2 4 2 2 3 4" xfId="1610"/>
    <cellStyle name="20% - 强调文字颜色 1 2 2 2 2 7 4" xfId="1611"/>
    <cellStyle name="20% - 强调文字颜色 4 4 2 7 4" xfId="1612"/>
    <cellStyle name="20% - 强调文字颜色 2 2 3 2 2 5 5" xfId="1613"/>
    <cellStyle name="20% - 强调文字颜色 1 2 2 2 2 7 5" xfId="1614"/>
    <cellStyle name="40% - 强调文字颜色 4 5 2" xfId="1615"/>
    <cellStyle name="20% - 强调文字颜色 3 2 4 5 3 4" xfId="1616"/>
    <cellStyle name="20% - 强调文字颜色 3 2 4 2 2 3 5" xfId="1617"/>
    <cellStyle name="20% - 强调文字颜色 4 2 5 2 2 2 2" xfId="1618"/>
    <cellStyle name="20% - 强调文字颜色 2 2 3 2 2 6 2" xfId="1619"/>
    <cellStyle name="40% - 强调文字颜色 1 4 2 2" xfId="1620"/>
    <cellStyle name="20% - 强调文字颜色 6 2 2 3 11" xfId="1621"/>
    <cellStyle name="20% - 强调文字颜色 1 2 2 2 2 8 2" xfId="1622"/>
    <cellStyle name="20% - 强调文字颜色 2 2 3 2 2 6 2 2" xfId="1623"/>
    <cellStyle name="40% - 强调文字颜色 1 4 2 2 2" xfId="1624"/>
    <cellStyle name="20% - 强调文字颜色 6 2 2 3 11 2" xfId="1625"/>
    <cellStyle name="20% - 强调文字颜色 1 2 2 2 2 8 2 2" xfId="1626"/>
    <cellStyle name="20% - 强调文字颜色 2 2 3 2 2 6 2 3" xfId="1627"/>
    <cellStyle name="40% - 强调文字颜色 1 4 2 2 3" xfId="1628"/>
    <cellStyle name="20% - 强调文字颜色 1 2 2 2 2 8 2 3" xfId="1629"/>
    <cellStyle name="20% - 强调文字颜色 4 4 2 8 2" xfId="1630"/>
    <cellStyle name="20% - 强调文字颜色 4 2 5 2 2 2 3" xfId="1631"/>
    <cellStyle name="20% - 强调文字颜色 2 2 3 2 2 6 3" xfId="1632"/>
    <cellStyle name="40% - 强调文字颜色 1 4 2 3" xfId="1633"/>
    <cellStyle name="20% - 强调文字颜色 6 2 2 3 12" xfId="1634"/>
    <cellStyle name="20% - 强调文字颜色 3 2 4 5 4 2" xfId="1635"/>
    <cellStyle name="20% - 强调文字颜色 1 2 2 2 2 8 3" xfId="1636"/>
    <cellStyle name="40% - 强调文字颜色 3 2 2 2 2 2 2 3" xfId="1637"/>
    <cellStyle name="20% - 强调文字颜色 4 2 5 2 2 3 2" xfId="1638"/>
    <cellStyle name="20% - 强调文字颜色 2 2 3 2 2 7 2" xfId="1639"/>
    <cellStyle name="40% - 强调文字颜色 1 4 3 2" xfId="1640"/>
    <cellStyle name="20% - 强调文字颜色 1 2 2 2 2 9 2" xfId="1641"/>
    <cellStyle name="40% - 强调文字颜色 3 2 2 2 2 2 2 4" xfId="1642"/>
    <cellStyle name="20% - 强调文字颜色 4 4 2 9 2" xfId="1643"/>
    <cellStyle name="20% - 强调文字颜色 2 2 3 2 2 7 3" xfId="1644"/>
    <cellStyle name="20% - 强调文字颜色 1 2 2 2 2 9 3" xfId="1645"/>
    <cellStyle name="40% - 强调文字颜色 3 2 3 2 3 2 2 2" xfId="1646"/>
    <cellStyle name="20% - 强调文字颜色 1 4 2 3 2 2 2 2 3" xfId="1647"/>
    <cellStyle name="20% - 强调文字颜色 1 2 2 8" xfId="1648"/>
    <cellStyle name="20% - 强调文字颜色 3 6 2 3 5 2" xfId="1649"/>
    <cellStyle name="20% - 强调文字颜色 1 2 2 2 4 2" xfId="1650"/>
    <cellStyle name="20% - 强调文字颜色 1 2 2 8 2" xfId="1651"/>
    <cellStyle name="20% - 强调文字颜色 1 2 2 2 4 2 2" xfId="1652"/>
    <cellStyle name="20% - 强调文字颜色 1 2 2 8 3" xfId="1653"/>
    <cellStyle name="20% - 强调文字颜色 6 7 2 2 3 2 2" xfId="1654"/>
    <cellStyle name="40% - 强调文字颜色 3 4 2 2 2 2 3 2 2" xfId="1655"/>
    <cellStyle name="20% - 强调文字颜色 1 2 2 2 4 2 3" xfId="1656"/>
    <cellStyle name="20% - 强调文字颜色 1 2 2 9 2" xfId="1657"/>
    <cellStyle name="20% - 强调文字颜色 1 2 2 2 4 3 2" xfId="1658"/>
    <cellStyle name="20% - 强调文字颜色 1 2 4 8" xfId="1659"/>
    <cellStyle name="20% - 强调文字颜色 1 2 2 2 6 2" xfId="1660"/>
    <cellStyle name="40% - 强调文字颜色 6 3 3 3 3 4" xfId="1661"/>
    <cellStyle name="20% - 强调文字颜色 1 2 2 9 2 3 2 3" xfId="1662"/>
    <cellStyle name="40% - 强调文字颜色 5 4 2 2 2 2 3 2" xfId="1663"/>
    <cellStyle name="40% - 强调文字颜色 5 3 3 2 9" xfId="1664"/>
    <cellStyle name="20% - 强调文字颜色 1 2 2 3" xfId="1665"/>
    <cellStyle name="20% - 强调文字颜色 1 2 2 3 2 2 3 2" xfId="1666"/>
    <cellStyle name="40% - 强调文字颜色 5 2 2 2 2 3 3 2 2" xfId="1667"/>
    <cellStyle name="40% - 强调文字颜色 4 2 3 2 2 7 3" xfId="1668"/>
    <cellStyle name="20% - 强调文字颜色 2 13 3" xfId="1669"/>
    <cellStyle name="40% - 强调文字颜色 3 14 3" xfId="1670"/>
    <cellStyle name="20% - 强调文字颜色 1 2 2 3 10" xfId="1671"/>
    <cellStyle name="20% - 强调文字颜色 6 3 4 2 3" xfId="1672"/>
    <cellStyle name="20% - 强调文字颜色 1 2 4 2 7 2" xfId="1673"/>
    <cellStyle name="20% - 强调文字颜色 1 2 2 3 2 2 3 3" xfId="1674"/>
    <cellStyle name="40% - 强调文字颜色 5 2 2 2 2 3 3 2 3" xfId="1675"/>
    <cellStyle name="40% - 强调文字颜色 4 2 3 2 2 7 4" xfId="1676"/>
    <cellStyle name="20% - 强调文字颜色 2 13 4" xfId="1677"/>
    <cellStyle name="20% - 强调文字颜色 1 6 4 5 2" xfId="1678"/>
    <cellStyle name="40% - 强调文字颜色 3 14 4" xfId="1679"/>
    <cellStyle name="20% - 强调文字颜色 1 2 2 3 11" xfId="1680"/>
    <cellStyle name="20% - 强调文字颜色 1 2 2 3 2 3 2 5" xfId="1681"/>
    <cellStyle name="20% - 强调文字颜色 1 3 6 4 2 4" xfId="1682"/>
    <cellStyle name="20% - 强调文字颜色 2 2 2 3 2 3 3 3" xfId="1683"/>
    <cellStyle name="40% - 强调文字颜色 2 3 3 6 4" xfId="1684"/>
    <cellStyle name="20% - 强调文字颜色 6 3 4 2 3 2" xfId="1685"/>
    <cellStyle name="20% - 强调文字颜色 1 3 2 2 2 2 2 6" xfId="1686"/>
    <cellStyle name="20% - 强调文字颜色 4 3 2 2 3 6" xfId="1687"/>
    <cellStyle name="20% - 强调文字颜色 1 2 4 2 7 2 2" xfId="1688"/>
    <cellStyle name="20% - 强调文字颜色 6 6 8" xfId="1689"/>
    <cellStyle name="注释 2 4 2 2 9" xfId="1690"/>
    <cellStyle name="20% - 强调文字颜色 1 2 2 3 2 2 3 3 2" xfId="1691"/>
    <cellStyle name="20% - 强调文字颜色 1 2 2 3 11 2" xfId="1692"/>
    <cellStyle name="20% - 强调文字颜色 6 3 4 2 4" xfId="1693"/>
    <cellStyle name="20% - 强调文字颜色 1 2 4 2 7 3" xfId="1694"/>
    <cellStyle name="20% - 强调文字颜色 1 2 2 7 3 2 2" xfId="1695"/>
    <cellStyle name="20% - 强调文字颜色 5 5 3 2 2 2" xfId="1696"/>
    <cellStyle name="20% - 强调文字颜色 1 2 2 3 2 2 3 4" xfId="1697"/>
    <cellStyle name="40% - 强调文字颜色 5 2 2 2 2 3 3 2 4" xfId="1698"/>
    <cellStyle name="20% - 强调文字颜色 2 13 5" xfId="1699"/>
    <cellStyle name="40% - 强调文字颜色 5 2 2 3 2 4 3 2 2" xfId="1700"/>
    <cellStyle name="20% - 强调文字颜色 1 6 4 5 3" xfId="1701"/>
    <cellStyle name="20% - 强调文字颜色 2 2 4 5 4 2" xfId="1702"/>
    <cellStyle name="20% - 强调文字颜色 1 2 2 3 12" xfId="1703"/>
    <cellStyle name="40% - 强调文字颜色 4 3 3 5 3 2" xfId="1704"/>
    <cellStyle name="20% - 强调文字颜色 2 2 2 3 2 3 5 3" xfId="1705"/>
    <cellStyle name="20% - 强调文字颜色 1 2 2 3 2 2 3 5 2" xfId="1706"/>
    <cellStyle name="20% - 强调文字颜色 1 2 2 3 13 2" xfId="1707"/>
    <cellStyle name="20% - 强调文字颜色 2 2 2 5 2 3 2 3" xfId="1708"/>
    <cellStyle name="20% - 强调文字颜色 4 3 2 2 2 2 2 2 2" xfId="1709"/>
    <cellStyle name="20% - 强调文字颜色 1 2 2 7 3 2 4" xfId="1710"/>
    <cellStyle name="20% - 强调文字颜色 1 2 2 3 2 2 3 6" xfId="1711"/>
    <cellStyle name="40% - 强调文字颜色 2 4 2 3" xfId="1712"/>
    <cellStyle name="20% - 强调文字颜色 1 2 2 3 2 8 3" xfId="1713"/>
    <cellStyle name="20% - 强调文字颜色 1 2 2 3 14" xfId="1714"/>
    <cellStyle name="20% - 强调文字颜色 5 2 2 4 2 5 2" xfId="1715"/>
    <cellStyle name="20% - 强调文字颜色 1 2 2 3 2 2 3 7" xfId="1716"/>
    <cellStyle name="20% - 强调文字颜色 1 2 2 3 15" xfId="1717"/>
    <cellStyle name="20% - 强调文字颜色 2 2 3 2 7 5" xfId="1718"/>
    <cellStyle name="40% - 强调文字颜色 2 11 5 2" xfId="1719"/>
    <cellStyle name="20% - 强调文字颜色 1 2 2 3 2 10 2" xfId="1720"/>
    <cellStyle name="20% - 强调文字颜色 2 2 3 2 2 3 2 2 3" xfId="1721"/>
    <cellStyle name="20% - 强调文字颜色 2 2 2 3 6 2 2 2" xfId="1722"/>
    <cellStyle name="20% - 强调文字颜色 5 2 2 2 2 5 3" xfId="1723"/>
    <cellStyle name="20% - 强调文字颜色 1 2 4 3 2 2 3 4" xfId="1724"/>
    <cellStyle name="20% - 强调文字颜色 2 2 2 3 6 2 4" xfId="1725"/>
    <cellStyle name="40% - 强调文字颜色 2 11 7" xfId="1726"/>
    <cellStyle name="20% - 强调文字颜色 5 3 3 13 2" xfId="1727"/>
    <cellStyle name="20% - 强调文字颜色 1 2 2 3 2 12" xfId="1728"/>
    <cellStyle name="20% - 强调文字颜色 3 3 2 2 3 2 2 2 4" xfId="1729"/>
    <cellStyle name="20% - 强调文字颜色 1 2 2 3 2 12 2" xfId="1730"/>
    <cellStyle name="20% - 强调文字颜色 2 2 2 6 4 2 2 2" xfId="1731"/>
    <cellStyle name="40% - 强调文字颜色 2 11 8" xfId="1732"/>
    <cellStyle name="20% - 强调文字颜色 1 2 2 3 2 13" xfId="1733"/>
    <cellStyle name="20% - 强调文字颜色 2 2 2 6 4 2 2 2 2" xfId="1734"/>
    <cellStyle name="20% - 强调文字颜色 3 3 2 2 3 2 2 3 4" xfId="1735"/>
    <cellStyle name="20% - 强调文字颜色 1 2 2 3 2 13 2" xfId="1736"/>
    <cellStyle name="20% - 强调文字颜色 2 2 2 7 2 2 4 3" xfId="1737"/>
    <cellStyle name="20% - 强调文字颜色 1 2 2 3 2 3 3" xfId="1738"/>
    <cellStyle name="20% - 强调文字颜色 1 5 2 3 2 3" xfId="1739"/>
    <cellStyle name="40% - 强调文字颜色 4 3 3 2 6 4" xfId="1740"/>
    <cellStyle name="20% - 强调文字颜色 1 5 8 2" xfId="1741"/>
    <cellStyle name="20% - 强调文字颜色 1 2 2 3 2 15" xfId="1742"/>
    <cellStyle name="20% - 强调文字颜色 2 2 2 7 2 2 3 2 2" xfId="1743"/>
    <cellStyle name="20% - 强调文字颜色 1 2 2 3 2 2 2 2" xfId="1744"/>
    <cellStyle name="20% - 强调文字颜色 2 2 2 3 2 2 2 3" xfId="1745"/>
    <cellStyle name="20% - 强调文字颜色 1 4 2 3 3 2 3" xfId="1746"/>
    <cellStyle name="40% - 强调文字颜色 1 2 2 3 2 3 3" xfId="1747"/>
    <cellStyle name="20% - 强调文字颜色 1 3 2 2 3 2 5" xfId="1748"/>
    <cellStyle name="20% - 强调文字颜色 4 3 3 2 6" xfId="1749"/>
    <cellStyle name="20% - 强调文字颜色 2 9 2 2 3" xfId="1750"/>
    <cellStyle name="20% - 强调文字颜色 5 5 8" xfId="1751"/>
    <cellStyle name="20% - 强调文字颜色 1 2 2 3 2 2 2 2 2" xfId="1752"/>
    <cellStyle name="20% - 强调文字颜色 2 2 2 3 2 2 2 4" xfId="1753"/>
    <cellStyle name="40% - 强调文字颜色 4 2 3 2 3 3 6 2" xfId="1754"/>
    <cellStyle name="20% - 强调文字颜色 1 4 2 3 3 2 4" xfId="1755"/>
    <cellStyle name="40% - 强调文字颜色 1 2 2 3 2 3 4" xfId="1756"/>
    <cellStyle name="20% - 强调文字颜色 1 3 2 2 3 2 6" xfId="1757"/>
    <cellStyle name="20% - 强调文字颜色 4 3 3 2 7" xfId="1758"/>
    <cellStyle name="20% - 强调文字颜色 5 5 9" xfId="1759"/>
    <cellStyle name="20% - 强调文字颜色 1 2 2 3 2 2 2 2 3" xfId="1760"/>
    <cellStyle name="40% - 强调文字颜色 4 10 2 6 2" xfId="1761"/>
    <cellStyle name="20% - 强调文字颜色 2 3 7 3 2" xfId="1762"/>
    <cellStyle name="20% - 强调文字颜色 2 2 2 7 2 2 3 2 3" xfId="1763"/>
    <cellStyle name="20% - 强调文字颜色 1 2 2 3 2 2 2 3" xfId="1764"/>
    <cellStyle name="20% - 强调文字颜色 1 2 4 2 6 2" xfId="1765"/>
    <cellStyle name="40% - 强调文字颜色 1 2 4 3 3 2 2" xfId="1766"/>
    <cellStyle name="20% - 强调文字颜色 1 2 4 2 6 4" xfId="1767"/>
    <cellStyle name="20% - 强调文字颜色 2 3 7 3 4" xfId="1768"/>
    <cellStyle name="20% - 强调文字颜色 1 2 2 3 2 2 2 5" xfId="1769"/>
    <cellStyle name="40% - 强调文字颜色 1 5 12" xfId="1770"/>
    <cellStyle name="20% - 强调文字颜色 2 2 2 3 2 2 3 3" xfId="1771"/>
    <cellStyle name="常规 2 3 2 2 4 5 2 4" xfId="1772"/>
    <cellStyle name="20% - 强调文字颜色 6 2 7 2 3 3 2 2" xfId="1773"/>
    <cellStyle name="20% - 强调文字颜色 1 4 2 3 3 3 3" xfId="1774"/>
    <cellStyle name="40% - 强调文字颜色 1 5 7 2 2" xfId="1775"/>
    <cellStyle name="40% - 强调文字颜色 1 2 2 3 2 4 3" xfId="1776"/>
    <cellStyle name="20% - 强调文字颜色 1 3 2 2 3 3 5" xfId="1777"/>
    <cellStyle name="20% - 强调文字颜色 4 3 3 3 6" xfId="1778"/>
    <cellStyle name="20% - 强调文字颜色 1 2 4 2 6 2 2" xfId="1779"/>
    <cellStyle name="20% - 强调文字颜色 5 6 8" xfId="1780"/>
    <cellStyle name="20% - 强调文字颜色 2 3 7 3 2 2" xfId="1781"/>
    <cellStyle name="20% - 强调文字颜色 1 2 2 3 2 2 2 3 2" xfId="1782"/>
    <cellStyle name="20% - 强调文字颜色 2 2 2 3 2 3 3 3 2" xfId="1783"/>
    <cellStyle name="注释 2 4 2 2 9 2" xfId="1784"/>
    <cellStyle name="20% - 强调文字颜色 1 2 2 3 2 2 3 3 2 2" xfId="1785"/>
    <cellStyle name="20% - 强调文字颜色 2 2 2 2 2 2 3 3 4" xfId="1786"/>
    <cellStyle name="20% - 强调文字颜色 2 2 2 3 2 3 3 4" xfId="1787"/>
    <cellStyle name="40% - 强调文字颜色 2 3 3 6 5" xfId="1788"/>
    <cellStyle name="20% - 强调文字颜色 6 3 4 2 3 3" xfId="1789"/>
    <cellStyle name="20% - 强调文字颜色 1 2 4 2 7 2 3" xfId="1790"/>
    <cellStyle name="20% - 强调文字颜色 1 2 2 3 2 2 3 3 3" xfId="1791"/>
    <cellStyle name="20% - 强调文字颜色 5 3 3 2 4 5" xfId="1792"/>
    <cellStyle name="20% - 强调文字颜色 1 2 2 7 3 2 2 3" xfId="1793"/>
    <cellStyle name="40% - 强调文字颜色 3 4 2 2 9" xfId="1794"/>
    <cellStyle name="20% - 强调文字颜色 1 2 2 3 2 2 3 4 3" xfId="1795"/>
    <cellStyle name="20% - 强调文字颜色 1 2 2 3 2 2 3 5 3" xfId="1796"/>
    <cellStyle name="20% - 强调文字颜色 3 2 3 2 2 11 2" xfId="1797"/>
    <cellStyle name="20% - 强调文字颜色 2 2 2 7 2 2 3 4" xfId="1798"/>
    <cellStyle name="20% - 强调文字颜色 1 2 2 3 2 2 4" xfId="1799"/>
    <cellStyle name="20% - 强调文字颜色 1 2 2 3 2 2 5" xfId="1800"/>
    <cellStyle name="20% - 强调文字颜色 1 2 2 3 2 2 6" xfId="1801"/>
    <cellStyle name="20% - 强调文字颜色 1 4 2 5 2 2 2" xfId="1802"/>
    <cellStyle name="40% - 强调文字颜色 3 2 2 2 2 2 5 2 3" xfId="1803"/>
    <cellStyle name="20% - 强调文字颜色 1 4 2 2 2 2 4" xfId="1804"/>
    <cellStyle name="20% - 强调文字颜色 1 2 2 3 2 3 2 2" xfId="1805"/>
    <cellStyle name="20% - 强调文字颜色 1 4 2 2 2 2 5" xfId="1806"/>
    <cellStyle name="20% - 强调文字颜色 1 2 2 3 2 3 2 3" xfId="1807"/>
    <cellStyle name="20% - 强调文字颜色 1 4 2 2 2 2 5 2" xfId="1808"/>
    <cellStyle name="40% - 强调文字颜色 6 5 12" xfId="1809"/>
    <cellStyle name="20% - 强调文字颜色 1 3 7 3 2 4" xfId="1810"/>
    <cellStyle name="注释 2 3 3 5 2 4" xfId="1811"/>
    <cellStyle name="20% - 强调文字颜色 1 2 2 3 2 3 2 3 2" xfId="1812"/>
    <cellStyle name="20% - 强调文字颜色 1 4 2 2 2 2 6" xfId="1813"/>
    <cellStyle name="20% - 强调文字颜色 1 2 2 3 2 3 2 4" xfId="1814"/>
    <cellStyle name="20% - 强调文字颜色 1 3 7 3 3 4" xfId="1815"/>
    <cellStyle name="20% - 强调文字颜色 1 2 3 2 3 2 2 2 4" xfId="1816"/>
    <cellStyle name="40% - 强调文字颜色 3 3 3 4 2 4" xfId="1817"/>
    <cellStyle name="注释 2 3 3 5 3 4" xfId="1818"/>
    <cellStyle name="20% - 强调文字颜色 1 2 2 3 2 3 2 4 2" xfId="1819"/>
    <cellStyle name="20% - 强调文字颜色 1 2 2 3 2 3 3 2" xfId="1820"/>
    <cellStyle name="20% - 强调文字颜色 3 3 7 2 2 2" xfId="1821"/>
    <cellStyle name="20% - 强调文字颜色 1 2 2 3 2 3 3 3" xfId="1822"/>
    <cellStyle name="20% - 强调文字颜色 5 5 3 3 2 2" xfId="1823"/>
    <cellStyle name="20% - 强调文字颜色 3 3 7 2 2 3" xfId="1824"/>
    <cellStyle name="20% - 强调文字颜色 1 2 2 3 2 3 3 4" xfId="1825"/>
    <cellStyle name="20% - 强调文字颜色 1 2 2 3 2 3 5 2" xfId="1826"/>
    <cellStyle name="20% - 强调文字颜色 1 2 2 3 2 3 6 2" xfId="1827"/>
    <cellStyle name="40% - 强调文字颜色 2 2 4 3 2 3 4" xfId="1828"/>
    <cellStyle name="20% - 强调文字颜色 2 2 3 3 2 2" xfId="1829"/>
    <cellStyle name="20% - 强调文字颜色 2 2 2 7 2 2 5" xfId="1830"/>
    <cellStyle name="20% - 强调文字颜色 1 2 2 3 2 4" xfId="1831"/>
    <cellStyle name="40% - 强调文字颜色 3 2 8 3 2 2" xfId="1832"/>
    <cellStyle name="20% - 强调文字颜色 6 9 2 5" xfId="1833"/>
    <cellStyle name="20% - 强调文字颜色 1 5 2 3 3" xfId="1834"/>
    <cellStyle name="20% - 强调文字颜色 1 2 2 3 3 2 2 4 3" xfId="1835"/>
    <cellStyle name="20% - 强调文字颜色 1 2 2 3 2 4 2" xfId="1836"/>
    <cellStyle name="20% - 强调文字颜色 5 2 3 2 2 4 3 3" xfId="1837"/>
    <cellStyle name="40% - 强调文字颜色 4 4 2 2 11 2" xfId="1838"/>
    <cellStyle name="40% - 强调文字颜色 3 2 2 2 2 2 6 2 3" xfId="1839"/>
    <cellStyle name="20% - 强调文字颜色 1 4 2 2 3 2 4" xfId="1840"/>
    <cellStyle name="40% - 强调文字颜色 5 2 8 2 7" xfId="1841"/>
    <cellStyle name="20% - 强调文字颜色 1 2 2 3 2 4 2 2" xfId="1842"/>
    <cellStyle name="20% - 强调文字颜色 1 2 2 3 2 4 2 3" xfId="1843"/>
    <cellStyle name="20% - 强调文字颜色 1 2 2 3 2 4 2 4" xfId="1844"/>
    <cellStyle name="20% - 强调文字颜色 2 2 4 3 3 2 2 2" xfId="1845"/>
    <cellStyle name="20% - 强调文字颜色 1 2 2 3 2 4 3" xfId="1846"/>
    <cellStyle name="40% - 强调文字颜色 4 4 2 2 12 2" xfId="1847"/>
    <cellStyle name="40% - 强调文字颜色 2 2 3 2 2 2 4" xfId="1848"/>
    <cellStyle name="20% - 强调文字颜色 1 4 2 2 3 3 4" xfId="1849"/>
    <cellStyle name="20% - 强调文字颜色 1 2 2 3 2 4 3 2" xfId="1850"/>
    <cellStyle name="20% - 强调文字颜色 3 3 7 3 2 2" xfId="1851"/>
    <cellStyle name="20% - 强调文字颜色 1 2 2 3 2 4 3 3" xfId="1852"/>
    <cellStyle name="20% - 强调文字颜色 3 3 7 3 2 3" xfId="1853"/>
    <cellStyle name="20% - 强调文字颜色 1 2 2 3 2 4 3 4" xfId="1854"/>
    <cellStyle name="40% - 强调文字颜色 5 2 2 3 8 2 2" xfId="1855"/>
    <cellStyle name="20% - 强调文字颜色 3 2 3 2 2 13 2" xfId="1856"/>
    <cellStyle name="20% - 强调文字颜色 2 3 3 4 2 2 2" xfId="1857"/>
    <cellStyle name="20% - 强调文字颜色 1 2 2 3 2 4 4" xfId="1858"/>
    <cellStyle name="20% - 强调文字颜色 1 2 2 3 2 4 4 2" xfId="1859"/>
    <cellStyle name="20% - 强调文字颜色 2 2 2 3 2 11 2" xfId="1860"/>
    <cellStyle name="常规 2 3 2 4 2 2 3 4 2" xfId="1861"/>
    <cellStyle name="40% - 强调文字颜色 2 3 3 3 2 4" xfId="1862"/>
    <cellStyle name="20% - 强调文字颜色 1 3 8 2 3 2" xfId="1863"/>
    <cellStyle name="40% - 强调文字颜色 5 2 2 3 8 2 3" xfId="1864"/>
    <cellStyle name="20% - 强调文字颜色 1 2 2 3 2 4 5" xfId="1865"/>
    <cellStyle name="20% - 强调文字颜色 1 2 2 3 2 4 6" xfId="1866"/>
    <cellStyle name="20% - 强调文字颜色 5 3 2 2 9 2" xfId="1867"/>
    <cellStyle name="20% - 强调文字颜色 4 2 3 2 2 3 3 2 2" xfId="1868"/>
    <cellStyle name="20% - 强调文字颜色 2 2 2 7 2 2 6" xfId="1869"/>
    <cellStyle name="20% - 强调文字颜色 1 2 2 3 2 5" xfId="1870"/>
    <cellStyle name="40% - 强调文字颜色 4 2 3 2 2 4 6" xfId="1871"/>
    <cellStyle name="20% - 强调文字颜色 2 10 6" xfId="1872"/>
    <cellStyle name="40% - 强调文字颜色 5 2 4 2 2 2 6" xfId="1873"/>
    <cellStyle name="20% - 强调文字颜色 1 6 4 2 4" xfId="1874"/>
    <cellStyle name="40% - 强调文字颜色 3 2 2 2 2 6 6" xfId="1875"/>
    <cellStyle name="20% - 强调文字颜色 1 2 2 3 2 5 2" xfId="1876"/>
    <cellStyle name="20% - 强调文字颜色 1 2 2 3 2 5 2 2" xfId="1877"/>
    <cellStyle name="20% - 强调文字颜色 1 2 2 3 2 5 2 3" xfId="1878"/>
    <cellStyle name="20% - 强调文字颜色 1 2 2 3 2 5 3" xfId="1879"/>
    <cellStyle name="20% - 强调文字颜色 1 2 2 3 2 5 3 2" xfId="1880"/>
    <cellStyle name="20% - 强调文字颜色 1 2 2 3 2 5 3 3" xfId="1881"/>
    <cellStyle name="40% - 强调文字颜色 5 2 2 3 8 3 2" xfId="1882"/>
    <cellStyle name="20% - 强调文字颜色 2 3 3 4 2 3 2" xfId="1883"/>
    <cellStyle name="20% - 强调文字颜色 1 2 2 3 2 5 4" xfId="1884"/>
    <cellStyle name="40% - 强调文字颜色 2 3 3 3 3 3 2" xfId="1885"/>
    <cellStyle name="20% - 强调文字颜色 2 2 2 3 17" xfId="1886"/>
    <cellStyle name="20% - 强调文字颜色 6 3 7 3 2" xfId="1887"/>
    <cellStyle name="20% - 强调文字颜色 5 3 2 2 4 5" xfId="1888"/>
    <cellStyle name="20% - 强调文字颜色 1 2 2 7 2 2 2 3" xfId="1889"/>
    <cellStyle name="20% - 强调文字颜色 1 2 2 3 2 5 4 2" xfId="1890"/>
    <cellStyle name="20% - 强调文字颜色 2 2 2 3 2 12 2" xfId="1891"/>
    <cellStyle name="20% - 强调文字颜色 1 2 2 3 2 5 5" xfId="1892"/>
    <cellStyle name="20% - 强调文字颜色 1 2 2 3 2 5 6" xfId="1893"/>
    <cellStyle name="20% - 强调文字颜色 5 3 2 2 9 3" xfId="1894"/>
    <cellStyle name="20% - 强调文字颜色 4 2 3 2 2 3 3 2 3" xfId="1895"/>
    <cellStyle name="20% - 强调文字颜色 3 2 4 3 2 2" xfId="1896"/>
    <cellStyle name="20% - 强调文字颜色 1 2 2 3 2 6" xfId="1897"/>
    <cellStyle name="40% - 强调文字颜色 4 2 3 2 2 5 6" xfId="1898"/>
    <cellStyle name="20% - 强调文字颜色 2 11 6" xfId="1899"/>
    <cellStyle name="20% - 强调文字颜色 1 6 4 3 4" xfId="1900"/>
    <cellStyle name="20% - 强调文字颜色 3 2 4 3 2 2 2" xfId="1901"/>
    <cellStyle name="20% - 强调文字颜色 1 2 2 3 2 6 2" xfId="1902"/>
    <cellStyle name="40% - 强调文字颜色 1 9" xfId="1903"/>
    <cellStyle name="20% - 强调文字颜色 2 11 6 2" xfId="1904"/>
    <cellStyle name="20% - 强调文字颜色 3 2 4 3 2 2 2 2" xfId="1905"/>
    <cellStyle name="40% - 强调文字颜色 6 2 6 4" xfId="1906"/>
    <cellStyle name="20% - 强调文字颜色 1 2 2 3 2 6 2 2" xfId="1907"/>
    <cellStyle name="20% - 强调文字颜色 3 2 4 3 2 2 2 3" xfId="1908"/>
    <cellStyle name="40% - 强调文字颜色 6 2 6 5" xfId="1909"/>
    <cellStyle name="40% - 强调文字颜色 4 4 2 2 2 3 2" xfId="1910"/>
    <cellStyle name="20% - 强调文字颜色 1 2 2 3 2 6 2 3" xfId="1911"/>
    <cellStyle name="20% - 强调文字颜色 2 11 7" xfId="1912"/>
    <cellStyle name="20% - 强调文字颜色 3 2 5 5 2 2" xfId="1913"/>
    <cellStyle name="20% - 强调文字颜色 3 2 4 3 2 2 3" xfId="1914"/>
    <cellStyle name="20% - 强调文字颜色 1 2 2 3 2 6 3" xfId="1915"/>
    <cellStyle name="20% - 强调文字颜色 3 2 4 3 2 2 3 2" xfId="1916"/>
    <cellStyle name="40% - 强调文字颜色 6 2 7 4" xfId="1917"/>
    <cellStyle name="20% - 强调文字颜色 1 2 2 3 2 6 3 2" xfId="1918"/>
    <cellStyle name="40% - 强调文字颜色 2 4 2 2 4 2 2" xfId="1919"/>
    <cellStyle name="20% - 强调文字颜色 2 11 8" xfId="1920"/>
    <cellStyle name="20% - 强调文字颜色 3 2 4 3 2 2 4" xfId="1921"/>
    <cellStyle name="20% - 强调文字颜色 1 2 2 3 2 6 4" xfId="1922"/>
    <cellStyle name="20% - 强调文字颜色 2 2 2 3 2 13 2" xfId="1923"/>
    <cellStyle name="20% - 强调文字颜色 3 2 4 3 2 2 5" xfId="1924"/>
    <cellStyle name="20% - 强调文字颜色 1 2 2 3 2 6 5" xfId="1925"/>
    <cellStyle name="20% - 强调文字颜色 5 2 4 3 2 2 3 2 2" xfId="1926"/>
    <cellStyle name="20% - 强调文字颜色 3 2 4 3 2 3" xfId="1927"/>
    <cellStyle name="20% - 强调文字颜色 1 2 2 3 2 7" xfId="1928"/>
    <cellStyle name="20% - 强调文字颜色 1 2 2 3 2 7 2" xfId="1929"/>
    <cellStyle name="40% - 强调文字颜色 6 3 6 4" xfId="1930"/>
    <cellStyle name="20% - 强调文字颜色 1 2 2 3 2 7 2 2" xfId="1931"/>
    <cellStyle name="40% - 强调文字颜色 6 3 6 5" xfId="1932"/>
    <cellStyle name="40% - 强调文字颜色 4 4 2 2 3 3 2" xfId="1933"/>
    <cellStyle name="20% - 强调文字颜色 1 2 2 3 2 7 2 3" xfId="1934"/>
    <cellStyle name="20% - 强调文字颜色 1 2 2 3 2 7 3" xfId="1935"/>
    <cellStyle name="40% - 强调文字颜色 6 3 7 4" xfId="1936"/>
    <cellStyle name="20% - 强调文字颜色 1 2 2 3 2 7 3 2" xfId="1937"/>
    <cellStyle name="20% - 强调文字颜色 1 2 2 3 2 7 4" xfId="1938"/>
    <cellStyle name="40% - 强调文字颜色 2 4 3" xfId="1939"/>
    <cellStyle name="20% - 强调文字颜色 3 2 4 3 2 5" xfId="1940"/>
    <cellStyle name="20% - 强调文字颜色 1 2 2 3 2 9" xfId="1941"/>
    <cellStyle name="40% - 强调文字颜色 2 4 3 2" xfId="1942"/>
    <cellStyle name="20% - 强调文字颜色 1 2 2 3 2 9 2" xfId="1943"/>
    <cellStyle name="40% - 强调文字颜色 2 2 7 3 3" xfId="1944"/>
    <cellStyle name="20% - 强调文字颜色 2 2 2 4 2 2 5" xfId="1945"/>
    <cellStyle name="40% - 强调文字颜色 2 2 4 3 2 4" xfId="1946"/>
    <cellStyle name="20% - 强调文字颜色 1 2 9 2 3 2" xfId="1947"/>
    <cellStyle name="注释 2 2 5 4 3 2" xfId="1948"/>
    <cellStyle name="常规 2 3 3 4 2 3 3 2 2" xfId="1949"/>
    <cellStyle name="40% - 强调文字颜色 5 4 2 2 2 2 3 2 3" xfId="1950"/>
    <cellStyle name="20% - 强调文字颜色 3 9 2 5" xfId="1951"/>
    <cellStyle name="20% - 强调文字颜色 1 2 2 3 3" xfId="1952"/>
    <cellStyle name="20% - 强调文字颜色 5 3 3 5 5" xfId="1953"/>
    <cellStyle name="20% - 强调文字颜色 1 2 2 3 3 2" xfId="1954"/>
    <cellStyle name="20% - 强调文字颜色 6 9 3 3 2 2" xfId="1955"/>
    <cellStyle name="20% - 强调文字颜色 1 4 2 2 11 2" xfId="1956"/>
    <cellStyle name="20% - 强调文字颜色 1 2 2 3 3 2 2 2" xfId="1957"/>
    <cellStyle name="20% - 强调文字颜色 3 5 9 2" xfId="1958"/>
    <cellStyle name="20% - 强调文字颜色 2 2 2 4 2 2 2 3" xfId="1959"/>
    <cellStyle name="40% - 强调文字颜色 3 3 2 2 2 14" xfId="1960"/>
    <cellStyle name="20% - 强调文字颜色 1 3 6 4 5" xfId="1961"/>
    <cellStyle name="20% - 强调文字颜色 1 3 3 2 3 2 5" xfId="1962"/>
    <cellStyle name="20% - 强调文字颜色 5 3 3 2 6" xfId="1963"/>
    <cellStyle name="20% - 强调文字颜色 3 9 2 2 3" xfId="1964"/>
    <cellStyle name="20% - 强调文字颜色 3 4 2 13 2" xfId="1965"/>
    <cellStyle name="20% - 强调文字颜色 1 2 2 3 3 2 2 2 2" xfId="1966"/>
    <cellStyle name="20% - 强调文字颜色 5 3 3 2 6 2" xfId="1967"/>
    <cellStyle name="20% - 强调文字颜色 5 2 3 2 2 2 2 3" xfId="1968"/>
    <cellStyle name="20% - 强调文字颜色 1 4 2 3 2 2 3 4" xfId="1969"/>
    <cellStyle name="20% - 强调文字颜色 1 3 6 4 5 2" xfId="1970"/>
    <cellStyle name="40% - 强调文字颜色 3 2 2 2 2 2 11" xfId="1971"/>
    <cellStyle name="20% - 强调文字颜色 1 2 2 3 3 2 2 2 2 2" xfId="1972"/>
    <cellStyle name="20% - 强调文字颜色 2 2 2 3 2 3 6 2" xfId="1973"/>
    <cellStyle name="20% - 强调文字颜色 1 2 7 4 2 2 2 2" xfId="1974"/>
    <cellStyle name="40% - 强调文字颜色 5 5 5 3 2" xfId="1975"/>
    <cellStyle name="40% - 强调文字颜色 3 2 2 2 2 2 12" xfId="1976"/>
    <cellStyle name="20% - 强调文字颜色 1 2 2 3 3 2 2 2 2 3" xfId="1977"/>
    <cellStyle name="20% - 强调文字颜色 3 5 9 3" xfId="1978"/>
    <cellStyle name="20% - 强调文字颜色 2 2 2 4 2 2 2 4" xfId="1979"/>
    <cellStyle name="40% - 强调文字颜色 3 3 2 2 2 15" xfId="1980"/>
    <cellStyle name="20% - 强调文字颜色 1 3 6 4 6" xfId="1981"/>
    <cellStyle name="20% - 强调文字颜色 1 2 2 3 3 2 2 2 3" xfId="1982"/>
    <cellStyle name="20% - 强调文字颜色 1 2 2 3 3 2 2 2 4" xfId="1983"/>
    <cellStyle name="20% - 强调文字颜色 6 2 3 2 2 2 2 3 2 2" xfId="1984"/>
    <cellStyle name="20% - 强调文字颜色 1 5 2 2" xfId="1985"/>
    <cellStyle name="20% - 强调文字颜色 1 2 2 3 3 2 2 3" xfId="1986"/>
    <cellStyle name="注释 2 4 2 5 2 4" xfId="1987"/>
    <cellStyle name="20% - 强调文字颜色 1 5 2 2 2" xfId="1988"/>
    <cellStyle name="20% - 强调文字颜色 1 2 2 3 3 2 2 3 2" xfId="1989"/>
    <cellStyle name="20% - 强调文字颜色 2 2 2 2 2 3 2 2 2 3" xfId="1990"/>
    <cellStyle name="20% - 强调文字颜色 1 5 2 2 2 2" xfId="1991"/>
    <cellStyle name="20% - 强调文字颜色 1 2 2 3 3 2 2 3 2 2" xfId="1992"/>
    <cellStyle name="20% - 强调文字颜色 2 2 2 2 2 3 2 2 2 4" xfId="1993"/>
    <cellStyle name="40% - 强调文字颜色 5 5 6 3 2" xfId="1994"/>
    <cellStyle name="20% - 强调文字颜色 1 5 2 2 2 3" xfId="1995"/>
    <cellStyle name="20% - 强调文字颜色 1 2 2 3 3 2 2 3 2 3" xfId="1996"/>
    <cellStyle name="20% - 强调文字颜色 1 5 2 2 3" xfId="1997"/>
    <cellStyle name="20% - 强调文字颜色 1 2 2 3 3 2 2 3 3" xfId="1998"/>
    <cellStyle name="20% - 强调文字颜色 1 5 2 2 4" xfId="1999"/>
    <cellStyle name="20% - 强调文字颜色 1 2 2 3 3 2 2 3 4" xfId="2000"/>
    <cellStyle name="20% - 强调文字颜色 6 2 3 2 2 2 2 3 2 3" xfId="2001"/>
    <cellStyle name="20% - 强调文字颜色 1 5 2 3" xfId="2002"/>
    <cellStyle name="20% - 强调文字颜色 1 2 2 3 3 2 2 4" xfId="2003"/>
    <cellStyle name="20% - 强调文字颜色 1 5 2 4" xfId="2004"/>
    <cellStyle name="20% - 强调文字颜色 1 2 2 3 3 2 2 5" xfId="2005"/>
    <cellStyle name="20% - 强调文字颜色 6 9 3 4" xfId="2006"/>
    <cellStyle name="20% - 强调文字颜色 1 5 2 4 2" xfId="2007"/>
    <cellStyle name="20% - 强调文字颜色 1 2 2 3 3 2 2 5 2" xfId="2008"/>
    <cellStyle name="20% - 强调文字颜色 5 3 3 5 6" xfId="2009"/>
    <cellStyle name="20% - 强调文字颜色 1 2 2 3 3 3" xfId="2010"/>
    <cellStyle name="20% - 强调文字颜色 1 5 2 5" xfId="2011"/>
    <cellStyle name="20% - 强调文字颜色 1 2 2 3 3 2 2 6" xfId="2012"/>
    <cellStyle name="20% - 强调文字颜色 1 3 7 2 2 4 2" xfId="2013"/>
    <cellStyle name="40% - 强调文字颜色 1 5 5 3 3" xfId="2014"/>
    <cellStyle name="20% - 强调文字颜色 1 4 2 2 13 2" xfId="2015"/>
    <cellStyle name="20% - 强调文字颜色 1 2 4 2 4 3 3" xfId="2016"/>
    <cellStyle name="40% - 强调文字颜色 4 3 3 2 2 3" xfId="2017"/>
    <cellStyle name="20% - 强调文字颜色 1 2 2 3 3 2 4 2" xfId="2018"/>
    <cellStyle name="20% - 强调文字颜色 1 2 2 3 3 3 2" xfId="2019"/>
    <cellStyle name="20% - 强调文字颜色 5 2 3 2 2 5 2 3" xfId="2020"/>
    <cellStyle name="40% - 强调文字颜色 4 2 3 2 3 2 6 2" xfId="2021"/>
    <cellStyle name="20% - 强调文字颜色 1 4 2 3 2 2 4" xfId="2022"/>
    <cellStyle name="40% - 强调文字颜色 4 2 2 2 2 2 6 4" xfId="2023"/>
    <cellStyle name="20% - 强调文字颜色 1 3 2 2 2 2 6" xfId="2024"/>
    <cellStyle name="20% - 强调文字颜色 4 3 2 2 7" xfId="2025"/>
    <cellStyle name="40% - 强调文字颜色 5 3 7 2 7" xfId="2026"/>
    <cellStyle name="20% - 强调文字颜色 1 2 2 3 3 3 2 2" xfId="2027"/>
    <cellStyle name="40% - 强调文字颜色 2 10 2 2 3" xfId="2028"/>
    <cellStyle name="20% - 强调文字颜色 2 2 2 7 3 4" xfId="2029"/>
    <cellStyle name="20% - 强调文字颜色 1 4 2 3 2 2 4 2" xfId="2030"/>
    <cellStyle name="20% - 强调文字颜色 1 2 2 3 3 3 2 2 2" xfId="2031"/>
    <cellStyle name="40% - 强调文字颜色 2 10 2 2 4" xfId="2032"/>
    <cellStyle name="20% - 强调文字颜色 2 2 2 7 3 5" xfId="2033"/>
    <cellStyle name="20% - 强调文字颜色 5 2 3 2 2 2 3 2" xfId="2034"/>
    <cellStyle name="20% - 强调文字颜色 1 4 2 3 2 2 4 3" xfId="2035"/>
    <cellStyle name="20% - 强调文字颜色 1 2 2 3 3 3 2 2 3" xfId="2036"/>
    <cellStyle name="20% - 强调文字颜色 1 6 2 2" xfId="2037"/>
    <cellStyle name="20% - 强调文字颜色 1 2 2 3 3 3 2 3" xfId="2038"/>
    <cellStyle name="20% - 强调文字颜色 1 4 2 3 2 2 5" xfId="2039"/>
    <cellStyle name="40% - 强调文字颜色 4 2 2 2 2 2 6 5" xfId="2040"/>
    <cellStyle name="20% - 强调文字颜色 1 3 2 2 2 2 7" xfId="2041"/>
    <cellStyle name="20% - 强调文字颜色 4 3 2 2 8" xfId="2042"/>
    <cellStyle name="20% - 强调文字颜色 1 6 2 3" xfId="2043"/>
    <cellStyle name="20% - 强调文字颜色 1 2 2 3 3 3 2 4" xfId="2044"/>
    <cellStyle name="20% - 强调文字颜色 1 4 2 3 2 2 6" xfId="2045"/>
    <cellStyle name="20% - 强调文字颜色 1 2 2 3 3 3 3" xfId="2046"/>
    <cellStyle name="40% - 强调文字颜色 4 2 2 2 2 2 7 4" xfId="2047"/>
    <cellStyle name="40% - 强调文字颜色 1 5 6 2 3" xfId="2048"/>
    <cellStyle name="20% - 强调文字颜色 1 3 2 2 2 3 6" xfId="2049"/>
    <cellStyle name="20% - 强调文字颜色 1 2 4 2 5 2 3" xfId="2050"/>
    <cellStyle name="20% - 强调文字颜色 1 2 2 3 3 3 3 2" xfId="2051"/>
    <cellStyle name="20% - 强调文字颜色 1 2 2 3 3 3 3 2 2" xfId="2052"/>
    <cellStyle name="20% - 强调文字颜色 6 10 3 2 2" xfId="2053"/>
    <cellStyle name="20% - 强调文字颜色 2 2 2 2 2 3 2 2 3 2" xfId="2054"/>
    <cellStyle name="20% - 强调文字颜色 1 2 2 3 3 3 3 2 3" xfId="2055"/>
    <cellStyle name="20% - 强调文字颜色 1 6 3 2" xfId="2056"/>
    <cellStyle name="20% - 强调文字颜色 1 2 2 3 3 3 3 3" xfId="2057"/>
    <cellStyle name="40% - 强调文字颜色 1 5 6 2 4" xfId="2058"/>
    <cellStyle name="20% - 强调文字颜色 1 3 2 2 2 3 7" xfId="2059"/>
    <cellStyle name="20% - 强调文字颜色 1 6 3 3" xfId="2060"/>
    <cellStyle name="20% - 强调文字颜色 1 2 2 3 3 3 3 4" xfId="2061"/>
    <cellStyle name="20% - 强调文字颜色 1 2 2 3 3 3 4" xfId="2062"/>
    <cellStyle name="40% - 强调文字颜色 4 3 3 3 2 3" xfId="2063"/>
    <cellStyle name="20% - 强调文字颜色 1 2 2 3 3 3 4 2" xfId="2064"/>
    <cellStyle name="20% - 强调文字颜色 1 3 6 2 3 5" xfId="2065"/>
    <cellStyle name="40% - 强调文字颜色 1 5 6 3 3" xfId="2066"/>
    <cellStyle name="20% - 强调文字颜色 1 3 2 2 2 4 6" xfId="2067"/>
    <cellStyle name="20% - 强调文字颜色 1 2 4 2 5 3 3" xfId="2068"/>
    <cellStyle name="40% - 强调文字颜色 4 3 3 3 2 3 2" xfId="2069"/>
    <cellStyle name="20% - 强调文字颜色 1 2 2 3 3 3 4 2 2" xfId="2070"/>
    <cellStyle name="40% - 强调文字颜色 3 2 2 2 2 5 4" xfId="2071"/>
    <cellStyle name="40% - 强调文字颜色 4 3 3 3 2 4" xfId="2072"/>
    <cellStyle name="20% - 强调文字颜色 3 3 8 2 3 2" xfId="2073"/>
    <cellStyle name="20% - 强调文字颜色 1 6 4 2" xfId="2074"/>
    <cellStyle name="20% - 强调文字颜色 1 2 2 3 3 3 4 3" xfId="2075"/>
    <cellStyle name="20% - 强调文字颜色 1 3 6 2 3 6" xfId="2076"/>
    <cellStyle name="20% - 强调文字颜色 1 2 2 3 3 3 5" xfId="2077"/>
    <cellStyle name="40% - 强调文字颜色 1 3 3 2 11 2" xfId="2078"/>
    <cellStyle name="20% - 强调文字颜色 1 3 2 2 2 5 6" xfId="2079"/>
    <cellStyle name="20% - 强调文字颜色 2 3 3 2 2 3 6" xfId="2080"/>
    <cellStyle name="20% - 强调文字颜色 1 2 8 2 2 2 4" xfId="2081"/>
    <cellStyle name="40% - 强调文字颜色 4 3 3 3 3 3" xfId="2082"/>
    <cellStyle name="20% - 强调文字颜色 1 2 2 3 3 3 5 2" xfId="2083"/>
    <cellStyle name="40% - 强调文字颜色 4 3 3 3 3 4" xfId="2084"/>
    <cellStyle name="20% - 强调文字颜色 1 6 5 2" xfId="2085"/>
    <cellStyle name="20% - 强调文字颜色 1 2 2 3 3 3 5 3" xfId="2086"/>
    <cellStyle name="20% - 强调文字颜色 2 2 2 3 4 2 3 2" xfId="2087"/>
    <cellStyle name="20% - 强调文字颜色 1 2 2 3 3 3 6" xfId="2088"/>
    <cellStyle name="20% - 强调文字颜色 1 2 8 2 2 3 4" xfId="2089"/>
    <cellStyle name="20% - 强调文字颜色 1 2 2 3 3 3 6 2" xfId="2090"/>
    <cellStyle name="20% - 强调文字颜色 4 2 3 2 8 2" xfId="2091"/>
    <cellStyle name="20% - 强调文字颜色 2 8 2 2 5 2" xfId="2092"/>
    <cellStyle name="20% - 强调文字颜色 1 2 2 3 3 3 7" xfId="2093"/>
    <cellStyle name="40% - 强调文字颜色 3 2 8 3 3 2" xfId="2094"/>
    <cellStyle name="20% - 强调文字颜色 6 9 3 5" xfId="2095"/>
    <cellStyle name="20% - 强调文字颜色 1 5 2 4 3" xfId="2096"/>
    <cellStyle name="20% - 强调文字颜色 1 2 2 3 3 4" xfId="2097"/>
    <cellStyle name="20% - 强调文字颜色 4 2 3 2 2 3 3 3 2" xfId="2098"/>
    <cellStyle name="20% - 强调文字颜色 1 2 2 3 3 5" xfId="2099"/>
    <cellStyle name="20% - 强调文字颜色 3 2 4 3 3 2" xfId="2100"/>
    <cellStyle name="20% - 强调文字颜色 1 2 2 3 3 6" xfId="2101"/>
    <cellStyle name="20% - 强调文字颜色 1 2 2 3 4" xfId="2102"/>
    <cellStyle name="20% - 强调文字颜色 1 4 2 3 2 2 3 2 3" xfId="2103"/>
    <cellStyle name="20% - 强调文字颜色 5 3 3 6 5" xfId="2104"/>
    <cellStyle name="20% - 强调文字颜色 2 3 2 2 10" xfId="2105"/>
    <cellStyle name="20% - 强调文字颜色 1 2 2 3 4 2" xfId="2106"/>
    <cellStyle name="40% - 强调文字颜色 6 4 2 2 2 3 3" xfId="2107"/>
    <cellStyle name="20% - 强调文字颜色 2 3 2 2 10 2" xfId="2108"/>
    <cellStyle name="20% - 强调文字颜色 1 2 2 3 4 2 2" xfId="2109"/>
    <cellStyle name="20% - 强调文字颜色 1 2 2 3 4 2 2 2" xfId="2110"/>
    <cellStyle name="40% - 强调文字颜色 5 3 7 2 2 2 2" xfId="2111"/>
    <cellStyle name="20% - 强调文字颜色 1 2 2 3 4 2 3" xfId="2112"/>
    <cellStyle name="20% - 强调文字颜色 1 2 2 3 4 2 3 2" xfId="2113"/>
    <cellStyle name="40% - 强调文字颜色 5 3 7 2 2 2 3" xfId="2114"/>
    <cellStyle name="20% - 强调文字颜色 1 2 2 3 4 2 4" xfId="2115"/>
    <cellStyle name="20% - 强调文字颜色 3 2 2 2 2 2 3 2 2 3" xfId="2116"/>
    <cellStyle name="20% - 强调文字颜色 1 5 2 5 2" xfId="2117"/>
    <cellStyle name="20% - 强调文字颜色 5 3 3 6 6" xfId="2118"/>
    <cellStyle name="20% - 强调文字颜色 2 3 2 2 11" xfId="2119"/>
    <cellStyle name="20% - 强调文字颜色 1 2 2 3 4 3" xfId="2120"/>
    <cellStyle name="40% - 强调文字颜色 6 4 2 2 2 4 3" xfId="2121"/>
    <cellStyle name="20% - 强调文字颜色 1 2 2 3 4 3 2" xfId="2122"/>
    <cellStyle name="20% - 强调文字颜色 5 2 3 2 2 6 2 3" xfId="2123"/>
    <cellStyle name="常规 2 3 2 5 4 2 4" xfId="2124"/>
    <cellStyle name="20% - 强调文字颜色 2 3 2 2 11 2" xfId="2125"/>
    <cellStyle name="20% - 强调文字颜色 1 3 2 2 4 2 2 2" xfId="2126"/>
    <cellStyle name="20% - 强调文字颜色 4 3 4 2 3 2" xfId="2127"/>
    <cellStyle name="20% - 强调文字颜色 2 3 2 2 3 6" xfId="2128"/>
    <cellStyle name="20% - 强调文字颜色 1 2 2 3 4 3 3" xfId="2129"/>
    <cellStyle name="20% - 强调文字颜色 2 3 2 2 12" xfId="2130"/>
    <cellStyle name="20% - 强调文字颜色 1 2 2 3 4 4" xfId="2131"/>
    <cellStyle name="40% - 强调文字颜色 1 2 2 2" xfId="2132"/>
    <cellStyle name="20% - 强调文字颜色 2 3 2 2 13" xfId="2133"/>
    <cellStyle name="20% - 强调文字颜色 1 2 2 3 4 5" xfId="2134"/>
    <cellStyle name="40% - 强调文字颜色 1 2 2 3" xfId="2135"/>
    <cellStyle name="20% - 强调文字颜色 2 3 2 2 14" xfId="2136"/>
    <cellStyle name="20% - 强调文字颜色 1 2 2 3 4 6" xfId="2137"/>
    <cellStyle name="20% - 强调文字颜色 1 2 2 3 5" xfId="2138"/>
    <cellStyle name="20% - 强调文字颜色 1 3 3 8" xfId="2139"/>
    <cellStyle name="40% - 强调文字颜色 1 3 2 2 3 2 4 2 2" xfId="2140"/>
    <cellStyle name="20% - 强调文字颜色 5 3 3 7 5" xfId="2141"/>
    <cellStyle name="20% - 强调文字颜色 1 2 2 3 5 2" xfId="2142"/>
    <cellStyle name="20% - 强调文字颜色 1 3 3 8 2" xfId="2143"/>
    <cellStyle name="40% - 强调文字颜色 6 4 2 2 3 3 3" xfId="2144"/>
    <cellStyle name="20% - 强调文字颜色 1 2 2 3 5 2 2" xfId="2145"/>
    <cellStyle name="20% - 强调文字颜色 3 4 2 7 3" xfId="2146"/>
    <cellStyle name="20% - 强调文字颜色 2 2 2 2 2 5 4" xfId="2147"/>
    <cellStyle name="20% - 强调文字颜色 1 3 3 8 2 2" xfId="2148"/>
    <cellStyle name="40% - 强调文字颜色 6 4 2 2 3 3 3 2" xfId="2149"/>
    <cellStyle name="20% - 强调文字颜色 1 2 2 3 5 2 2 2" xfId="2150"/>
    <cellStyle name="20% - 强调文字颜色 1 3 3 8 3" xfId="2151"/>
    <cellStyle name="20% - 强调文字颜色 1 3 2 2 2 2 2 2 2" xfId="2152"/>
    <cellStyle name="20% - 强调文字颜色 4 3 2 2 3 2 2" xfId="2153"/>
    <cellStyle name="40% - 强调文字颜色 6 4 2 2 3 3 4" xfId="2154"/>
    <cellStyle name="40% - 强调文字颜色 5 3 7 2 3 2 2" xfId="2155"/>
    <cellStyle name="20% - 强调文字颜色 1 2 2 3 5 2 3" xfId="2156"/>
    <cellStyle name="20% - 强调文字颜色 1 3 3 8 4" xfId="2157"/>
    <cellStyle name="20% - 强调文字颜色 1 3 2 2 2 2 2 2 3" xfId="2158"/>
    <cellStyle name="20% - 强调文字颜色 3 2 2 3 3 2 2 2" xfId="2159"/>
    <cellStyle name="20% - 强调文字颜色 4 3 2 2 3 2 3" xfId="2160"/>
    <cellStyle name="40% - 强调文字颜色 5 3 7 2 3 2 3" xfId="2161"/>
    <cellStyle name="20% - 强调文字颜色 1 2 2 3 5 2 4" xfId="2162"/>
    <cellStyle name="20% - 强调文字颜色 1 3 3 9" xfId="2163"/>
    <cellStyle name="20% - 强调文字颜色 1 2 2 3 5 3" xfId="2164"/>
    <cellStyle name="20% - 强调文字颜色 1 3 3 9 2" xfId="2165"/>
    <cellStyle name="40% - 强调文字颜色 6 4 2 2 3 4 3" xfId="2166"/>
    <cellStyle name="20% - 强调文字颜色 1 2 2 3 5 3 2" xfId="2167"/>
    <cellStyle name="20% - 强调文字颜色 1 2 2 3 5 3 2 2" xfId="2168"/>
    <cellStyle name="20% - 强调文字颜色 1 3 3 9 3" xfId="2169"/>
    <cellStyle name="20% - 强调文字颜色 1 3 2 2 2 2 2 3 2" xfId="2170"/>
    <cellStyle name="20% - 强调文字颜色 4 3 2 2 3 3 2" xfId="2171"/>
    <cellStyle name="20% - 强调文字颜色 1 2 2 3 5 3 3" xfId="2172"/>
    <cellStyle name="20% - 强调文字颜色 1 3 2 2 2 2 2 3 3" xfId="2173"/>
    <cellStyle name="20% - 强调文字颜色 4 3 2 2 3 3 3" xfId="2174"/>
    <cellStyle name="20% - 强调文字颜色 1 2 2 3 5 3 4" xfId="2175"/>
    <cellStyle name="20% - 强调文字颜色 1 2 2 3 5 4" xfId="2176"/>
    <cellStyle name="40% - 强调文字颜色 6 4 2 2 3 5 3" xfId="2177"/>
    <cellStyle name="20% - 强调文字颜色 1 2 2 3 5 4 2" xfId="2178"/>
    <cellStyle name="40% - 强调文字颜色 1 2 3 2" xfId="2179"/>
    <cellStyle name="20% - 强调文字颜色 1 2 2 3 5 5" xfId="2180"/>
    <cellStyle name="40% - 强调文字颜色 1 2 3 3" xfId="2181"/>
    <cellStyle name="20% - 强调文字颜色 1 8 3 3 2 2" xfId="2182"/>
    <cellStyle name="20% - 强调文字颜色 1 2 2 3 5 6" xfId="2183"/>
    <cellStyle name="20% - 强调文字颜色 1 2 2 3 6" xfId="2184"/>
    <cellStyle name="20% - 强调文字颜色 5 3 3 8 5" xfId="2185"/>
    <cellStyle name="20% - 强调文字颜色 1 2 2 3 6 2" xfId="2186"/>
    <cellStyle name="40% - 强调文字颜色 6 4 2 2 4 3 3" xfId="2187"/>
    <cellStyle name="20% - 强调文字颜色 1 2 2 3 6 2 2" xfId="2188"/>
    <cellStyle name="40% - 强调文字颜色 5 3 7 2 4 2 2" xfId="2189"/>
    <cellStyle name="20% - 强调文字颜色 1 2 2 3 6 2 3" xfId="2190"/>
    <cellStyle name="40% - 强调文字颜色 6 2 3 2 3 2 6 2" xfId="2191"/>
    <cellStyle name="20% - 强调文字颜色 1 2 2 3 6 2 4" xfId="2192"/>
    <cellStyle name="20% - 强调文字颜色 1 2 2 3 6 3" xfId="2193"/>
    <cellStyle name="20% - 强调文字颜色 1 2 2 3 6 3 2" xfId="2194"/>
    <cellStyle name="20% - 强调文字颜色 1 2 2 3 6 3 3" xfId="2195"/>
    <cellStyle name="20% - 强调文字颜色 1 2 2 3 6 4" xfId="2196"/>
    <cellStyle name="20% - 强调文字颜色 1 2 2 3 6 4 2" xfId="2197"/>
    <cellStyle name="40% - 强调文字颜色 1 2 4 2" xfId="2198"/>
    <cellStyle name="20% - 强调文字颜色 1 2 2 3 6 5" xfId="2199"/>
    <cellStyle name="常规 2 3 5 2 10" xfId="2200"/>
    <cellStyle name="40% - 强调文字颜色 1 2 4 3" xfId="2201"/>
    <cellStyle name="20% - 强调文字颜色 1 2 2 3 6 6" xfId="2202"/>
    <cellStyle name="40% - 强调文字颜色 5 2 7 3 2 2" xfId="2203"/>
    <cellStyle name="20% - 强调文字颜色 1 2 2 3 7" xfId="2204"/>
    <cellStyle name="20% - 强调文字颜色 5 2 3 2 2 2 2 4 3" xfId="2205"/>
    <cellStyle name="20% - 强调文字颜色 3 3 5 2 2 2" xfId="2206"/>
    <cellStyle name="20% - 强调文字颜色 1 3 3 2 2 6" xfId="2207"/>
    <cellStyle name="40% - 强调文字颜色 5 2 7 3 2 2 2" xfId="2208"/>
    <cellStyle name="40% - 强调文字颜色 3 2 4 3 3 3 2 3" xfId="2209"/>
    <cellStyle name="20% - 强调文字颜色 1 2 2 3 7 2" xfId="2210"/>
    <cellStyle name="20% - 强调文字颜色 1 2 2 6" xfId="2211"/>
    <cellStyle name="40% - 强调文字颜色 6 4 2 2 5 3 3" xfId="2212"/>
    <cellStyle name="20% - 强调文字颜色 1 2 2 3 7 2 2" xfId="2213"/>
    <cellStyle name="20% - 强调文字颜色 1 2 2 7" xfId="2214"/>
    <cellStyle name="常规 2 3 5 2 2 7 2 2" xfId="2215"/>
    <cellStyle name="20% - 强调文字颜色 1 4 6 2 5 2" xfId="2216"/>
    <cellStyle name="20% - 强调文字颜色 1 4 2 3 2 2 2 2 2" xfId="2217"/>
    <cellStyle name="20% - 强调文字颜色 1 2 2 3 7 2 3" xfId="2218"/>
    <cellStyle name="20% - 强调文字颜色 1 2 2 5 4 2 2" xfId="2219"/>
    <cellStyle name="40% - 强调文字颜色 5 2 7 3 2 2 3" xfId="2220"/>
    <cellStyle name="20% - 强调文字颜色 1 2 2 3 7 3" xfId="2221"/>
    <cellStyle name="20% - 强调文字颜色 1 2 3 6" xfId="2222"/>
    <cellStyle name="20% - 强调文字颜色 1 2 3 2 13" xfId="2223"/>
    <cellStyle name="20% - 强调文字颜色 1 2 2 3 7 3 2" xfId="2224"/>
    <cellStyle name="20% - 强调文字颜色 4 7 4 2 2" xfId="2225"/>
    <cellStyle name="20% - 强调文字颜色 1 2 2 3 7 4" xfId="2226"/>
    <cellStyle name="注释 2 3 9 2 3" xfId="2227"/>
    <cellStyle name="40% - 强调文字颜色 1 2 5 2" xfId="2228"/>
    <cellStyle name="20% - 强调文字颜色 4 7 4 2 3" xfId="2229"/>
    <cellStyle name="20% - 强调文字颜色 1 2 2 3 7 5" xfId="2230"/>
    <cellStyle name="40% - 强调文字颜色 5 2 7 3 2 3" xfId="2231"/>
    <cellStyle name="20% - 强调文字颜色 6 2 4 2 4 4 2" xfId="2232"/>
    <cellStyle name="20% - 强调文字颜色 1 2 2 3 8" xfId="2233"/>
    <cellStyle name="20% - 强调文字颜色 3 3 5 2 3 2" xfId="2234"/>
    <cellStyle name="20% - 强调文字颜色 1 3 3 2 3 6" xfId="2235"/>
    <cellStyle name="20% - 强调文字颜色 1 2 2 3 8 2" xfId="2236"/>
    <cellStyle name="20% - 强调文字颜色 1 3 3 2 3 6 2" xfId="2237"/>
    <cellStyle name="20% - 强调文字颜色 5 3 3 6 3" xfId="2238"/>
    <cellStyle name="20% - 强调文字颜色 3 3 5 2 3 2 2" xfId="2239"/>
    <cellStyle name="20% - 强调文字颜色 1 3 2 6" xfId="2240"/>
    <cellStyle name="20% - 强调文字颜色 1 2 2 3 8 2 2" xfId="2241"/>
    <cellStyle name="20% - 强调文字颜色 5 3 3 6 4" xfId="2242"/>
    <cellStyle name="20% - 强调文字颜色 3 3 5 2 3 2 3" xfId="2243"/>
    <cellStyle name="20% - 强调文字颜色 2 2 2 7 2 4 2" xfId="2244"/>
    <cellStyle name="20% - 强调文字颜色 1 4 2 3 2 2 3 2 2" xfId="2245"/>
    <cellStyle name="20% - 强调文字颜色 1 2 2 3 8 2 3" xfId="2246"/>
    <cellStyle name="20% - 强调文字颜色 3 3 5 2 3 3" xfId="2247"/>
    <cellStyle name="20% - 强调文字颜色 1 3 3 2 3 7" xfId="2248"/>
    <cellStyle name="20% - 强调文字颜色 1 2 2 3 8 3" xfId="2249"/>
    <cellStyle name="20% - 强调文字颜色 1 3 3 6" xfId="2250"/>
    <cellStyle name="20% - 强调文字颜色 1 2 2 3 8 3 2" xfId="2251"/>
    <cellStyle name="40% - 强调文字颜色 6 3 2 3 2 2" xfId="2252"/>
    <cellStyle name="20% - 强调文字颜色 1 3 3 2 3 8" xfId="2253"/>
    <cellStyle name="20% - 强调文字颜色 1 3 2 2 6 2 2 2" xfId="2254"/>
    <cellStyle name="20% - 强调文字颜色 4 3 6 2 3 2" xfId="2255"/>
    <cellStyle name="20% - 强调文字颜色 1 2 2 3 8 4" xfId="2256"/>
    <cellStyle name="常规 2 3 3 2 2 4 2" xfId="2257"/>
    <cellStyle name="40% - 强调文字颜色 3 3 9 2 2" xfId="2258"/>
    <cellStyle name="注释 2 3 9 3 3" xfId="2259"/>
    <cellStyle name="40% - 强调文字颜色 1 2 6 2" xfId="2260"/>
    <cellStyle name="20% - 强调文字颜色 1 2 2 3 8 5" xfId="2261"/>
    <cellStyle name="40% - 强调文字颜色 5 2 7 3 2 4" xfId="2262"/>
    <cellStyle name="20% - 强调文字颜色 1 2 2 3 9" xfId="2263"/>
    <cellStyle name="20% - 强调文字颜色 1 3 3 2 4 6" xfId="2264"/>
    <cellStyle name="20% - 强调文字颜色 1 2 2 3 9 2" xfId="2265"/>
    <cellStyle name="20% - 强调文字颜色 1 2 2 3 9 3" xfId="2266"/>
    <cellStyle name="40% - 强调文字颜色 5 4 2 2 2 2 3 3" xfId="2267"/>
    <cellStyle name="20% - 强调文字颜色 6 2 2 2 2 2 3 2 2 2" xfId="2268"/>
    <cellStyle name="20% - 强调文字颜色 1 2 2 4" xfId="2269"/>
    <cellStyle name="20% - 强调文字颜色 3 9 3 4" xfId="2270"/>
    <cellStyle name="20% - 强调文字颜色 1 2 2 4 2" xfId="2271"/>
    <cellStyle name="20% - 强调文字颜色 1 2 2 4 2 2 2" xfId="2272"/>
    <cellStyle name="20% - 强调文字颜色 1 2 4 4 6" xfId="2273"/>
    <cellStyle name="20% - 强调文字颜色 2 3 9 3" xfId="2274"/>
    <cellStyle name="20% - 强调文字颜色 1 2 2 4 2 2 2 2" xfId="2275"/>
    <cellStyle name="20% - 强调文字颜色 3 3 7 3 2" xfId="2276"/>
    <cellStyle name="20% - 强调文字颜色 2 3 9 4" xfId="2277"/>
    <cellStyle name="20% - 强调文字颜色 1 2 2 4 2 2 2 3" xfId="2278"/>
    <cellStyle name="20% - 强调文字颜色 3 3 7 3 3" xfId="2279"/>
    <cellStyle name="20% - 强调文字颜色 2 3 9 5" xfId="2280"/>
    <cellStyle name="20% - 强调文字颜色 1 2 2 4 2 2 2 4" xfId="2281"/>
    <cellStyle name="20% - 强调文字颜色 1 2 2 4 2 2 3" xfId="2282"/>
    <cellStyle name="20% - 强调文字颜色 6 2 2 3 3 2 2 2 2 2" xfId="2283"/>
    <cellStyle name="20% - 强调文字颜色 1 2 4 5 6" xfId="2284"/>
    <cellStyle name="20% - 强调文字颜色 1 2 2 4 2 2 3 2" xfId="2285"/>
    <cellStyle name="20% - 强调文字颜色 1 2 2 4 2 2 4" xfId="2286"/>
    <cellStyle name="20% - 强调文字颜色 1 2 2 4 2 2 5" xfId="2287"/>
    <cellStyle name="40% - 强调文字颜色 6 2 4 2 3 3 2" xfId="2288"/>
    <cellStyle name="20% - 强调文字颜色 2 2 2 2 2 3 3 3 2 3" xfId="2289"/>
    <cellStyle name="40% - 强调文字颜色 3 5 13 2" xfId="2290"/>
    <cellStyle name="20% - 强调文字颜色 1 2 2 4 2 3 2" xfId="2291"/>
    <cellStyle name="20% - 强调文字颜色 6 2 3 2 2 2 2 5" xfId="2292"/>
    <cellStyle name="20% - 强调文字颜色 1 7" xfId="2293"/>
    <cellStyle name="40% - 强调文字颜色 4 2 3 2 2 12 2" xfId="2294"/>
    <cellStyle name="40% - 强调文字颜色 4 4 2 2 8 2" xfId="2295"/>
    <cellStyle name="40% - 强调文字颜色 3 2 2 3 2 4 6" xfId="2296"/>
    <cellStyle name="20% - 强调文字颜色 1 5 3 3 2 2" xfId="2297"/>
    <cellStyle name="20% - 强调文字颜色 1 2 2 4 2 3 2 2" xfId="2298"/>
    <cellStyle name="20% - 强调文字颜色 6 2 3 2 2 2 2 5 2" xfId="2299"/>
    <cellStyle name="20% - 强调文字颜色 1 7 2" xfId="2300"/>
    <cellStyle name="20% - 强调文字颜色 1 2 2 4 2 3 2 3" xfId="2301"/>
    <cellStyle name="20% - 强调文字颜色 1 7 3" xfId="2302"/>
    <cellStyle name="20% - 强调文字颜色 1 2 2 4 2 3 3" xfId="2303"/>
    <cellStyle name="20% - 强调文字颜色 6 2 3 2 2 2 2 6" xfId="2304"/>
    <cellStyle name="20% - 强调文字颜色 1 8" xfId="2305"/>
    <cellStyle name="40% - 强调文字颜色 4 4 2 2 8 3" xfId="2306"/>
    <cellStyle name="20% - 强调文字颜色 1 5 3 3 2 3" xfId="2307"/>
    <cellStyle name="40% - 强调文字颜色 2 2 4 3 3 3 4" xfId="2308"/>
    <cellStyle name="20% - 强调文字颜色 2 2 3 4 2 2" xfId="2309"/>
    <cellStyle name="注释 2 2 2 2 2 7 5" xfId="2310"/>
    <cellStyle name="40% - 强调文字颜色 4 2 3 2 2 13" xfId="2311"/>
    <cellStyle name="40% - 强调文字颜色 4 4 2 2 9" xfId="2312"/>
    <cellStyle name="20% - 强调文字颜色 1 5 3 3 3" xfId="2313"/>
    <cellStyle name="40% - 强调文字颜色 3 5 14" xfId="2314"/>
    <cellStyle name="20% - 强调文字颜色 1 2 2 4 2 4" xfId="2315"/>
    <cellStyle name="40% - 强调文字颜色 2 2 2 9 2 3 2" xfId="2316"/>
    <cellStyle name="20% - 强调文字颜色 2 2 3 4 2 3" xfId="2317"/>
    <cellStyle name="40% - 强调文字颜色 4 2 2 3 2 12 2" xfId="2318"/>
    <cellStyle name="40% - 强调文字颜色 3 5 15" xfId="2319"/>
    <cellStyle name="20% - 强调文字颜色 1 2 2 4 2 5" xfId="2320"/>
    <cellStyle name="20% - 强调文字颜色 3 7" xfId="2321"/>
    <cellStyle name="20% - 强调文字颜色 1 2 2 4 2 5 2" xfId="2322"/>
    <cellStyle name="20% - 强调文字颜色 3 2 4 4 2 2" xfId="2323"/>
    <cellStyle name="20% - 强调文字颜色 1 2 2 4 2 6" xfId="2324"/>
    <cellStyle name="20% - 强调文字颜色 3 9 3 5" xfId="2325"/>
    <cellStyle name="20% - 强调文字颜色 1 2 2 4 3" xfId="2326"/>
    <cellStyle name="20% - 强调文字颜色 1 2 2 4 3 2 2" xfId="2327"/>
    <cellStyle name="20% - 强调文字颜色 1 2 2 4 3 2 3" xfId="2328"/>
    <cellStyle name="20% - 强调文字颜色 3 9 3 5 3" xfId="2329"/>
    <cellStyle name="20% - 强调文字颜色 2 2 2 7 3 3 4" xfId="2330"/>
    <cellStyle name="20% - 强调文字颜色 1 2 2 4 3 3" xfId="2331"/>
    <cellStyle name="20% - 强调文字颜色 2 2 3 4 3 2" xfId="2332"/>
    <cellStyle name="20% - 强调文字颜色 1 2 2 4 3 4" xfId="2333"/>
    <cellStyle name="20% - 强调文字颜色 3 9 3 6" xfId="2334"/>
    <cellStyle name="20% - 强调文字颜色 1 2 2 4 4" xfId="2335"/>
    <cellStyle name="20% - 强调文字颜色 2 2 2 7 3 4 3" xfId="2336"/>
    <cellStyle name="20% - 强调文字颜色 1 2 2 4 4 2" xfId="2337"/>
    <cellStyle name="40% - 强调文字颜色 5 2 2 2 2 2 2 2 2" xfId="2338"/>
    <cellStyle name="20% - 强调文字颜色 1 4 2 8" xfId="2339"/>
    <cellStyle name="40% - 强调文字颜色 5 2 2 2 2 2 2 2 3" xfId="2340"/>
    <cellStyle name="20% - 强调文字颜色 1 4 2 9" xfId="2341"/>
    <cellStyle name="20% - 强调文字颜色 1 2 2 4 4 3" xfId="2342"/>
    <cellStyle name="20% - 强调文字颜色 3 9 3 7" xfId="2343"/>
    <cellStyle name="20% - 强调文字颜色 1 2 2 4 5" xfId="2344"/>
    <cellStyle name="20% - 强调文字颜色 1 2 2 4 5 2" xfId="2345"/>
    <cellStyle name="40% - 强调文字颜色 6 4 2 3 3 3 3" xfId="2346"/>
    <cellStyle name="20% - 强调文字颜色 1 2 2 4 5 2 2" xfId="2347"/>
    <cellStyle name="20% - 强调文字颜色 1 2 2 4 5 3" xfId="2348"/>
    <cellStyle name="20% - 强调文字颜色 1 2 2 4 6" xfId="2349"/>
    <cellStyle name="20% - 强调文字颜色 1 2 2 4 6 2" xfId="2350"/>
    <cellStyle name="40% - 强调文字颜色 5 4 2 2 2 2 3 4" xfId="2351"/>
    <cellStyle name="20% - 强调文字颜色 6 2 2 2 2 2 3 2 2 3" xfId="2352"/>
    <cellStyle name="20% - 强调文字颜色 1 2 2 5" xfId="2353"/>
    <cellStyle name="20% - 强调文字颜色 1 2 2 5 2" xfId="2354"/>
    <cellStyle name="20% - 强调文字颜色 4 2 8 2 4 2" xfId="2355"/>
    <cellStyle name="20% - 强调文字颜色 1 2 3 2 3 3 5 3" xfId="2356"/>
    <cellStyle name="20% - 强调文字颜色 1 2 2 5 2 2" xfId="2357"/>
    <cellStyle name="20% - 强调文字颜色 1 2 2 5 2 2 2" xfId="2358"/>
    <cellStyle name="20% - 强调文字颜色 1 2 2 5 2 2 2 2" xfId="2359"/>
    <cellStyle name="20% - 强调文字颜色 1 3 2 2 2 5 2 2" xfId="2360"/>
    <cellStyle name="40% - 强调文字颜色 1 3 2 2 9" xfId="2361"/>
    <cellStyle name="20% - 强调文字颜色 4 3 7 3 2" xfId="2362"/>
    <cellStyle name="20% - 强调文字颜色 1 2 2 5 2 2 2 3" xfId="2363"/>
    <cellStyle name="20% - 强调文字颜色 1 2 2 5 2 2 3" xfId="2364"/>
    <cellStyle name="20% - 强调文字颜色 2 4 2 12" xfId="2365"/>
    <cellStyle name="20% - 强调文字颜色 1 2 2 5 2 2 3 2" xfId="2366"/>
    <cellStyle name="20% - 强调文字颜色 1 2 2 5 2 2 4" xfId="2367"/>
    <cellStyle name="40% - 强调文字颜色 3 4 2 6 2 4" xfId="2368"/>
    <cellStyle name="20% - 强调文字颜色 1 5 4 3 2" xfId="2369"/>
    <cellStyle name="20% - 强调文字颜色 5 2 2 2 2 15" xfId="2370"/>
    <cellStyle name="20% - 强调文字颜色 1 2 2 5 2 3" xfId="2371"/>
    <cellStyle name="20% - 强调文字颜色 1 2 2 5 2 3 2" xfId="2372"/>
    <cellStyle name="20% - 强调文字颜色 6 2 3 2 3 2 2 5" xfId="2373"/>
    <cellStyle name="20% - 强调文字颜色 1 2 2 5 2 3 2 2" xfId="2374"/>
    <cellStyle name="20% - 强调文字颜色 6 2 3 2 3 2 2 5 2" xfId="2375"/>
    <cellStyle name="20% - 强调文字颜色 1 3 2 2 2 6 2 2" xfId="2376"/>
    <cellStyle name="40% - 强调文字颜色 1 3 3 2 9" xfId="2377"/>
    <cellStyle name="20% - 强调文字颜色 1 2 2 5 2 3 2 3" xfId="2378"/>
    <cellStyle name="20% - 强调文字颜色 1 2 2 5 2 3 3" xfId="2379"/>
    <cellStyle name="20% - 强调文字颜色 6 2 3 2 3 2 2 6" xfId="2380"/>
    <cellStyle name="20% - 强调文字颜色 1 5 4 3 3" xfId="2381"/>
    <cellStyle name="20% - 强调文字颜色 5 2 2 2 2 16" xfId="2382"/>
    <cellStyle name="20% - 强调文字颜色 1 2 2 5 2 4" xfId="2383"/>
    <cellStyle name="20% - 强调文字颜色 1 2 2 5 3" xfId="2384"/>
    <cellStyle name="40% - 强调文字颜色 2 10 2 3 2 3" xfId="2385"/>
    <cellStyle name="20% - 强调文字颜色 1 2 2 5 3 2" xfId="2386"/>
    <cellStyle name="20% - 强调文字颜色 1 2 2 5 3 3" xfId="2387"/>
    <cellStyle name="20% - 强调文字颜色 1 2 2 5 4" xfId="2388"/>
    <cellStyle name="20% - 强调文字颜色 1 6 2 2 2 3" xfId="2389"/>
    <cellStyle name="20% - 强调文字颜色 1 2 2 5 4 2" xfId="2390"/>
    <cellStyle name="20% - 强调文字颜色 1 6 2 2 2 4" xfId="2391"/>
    <cellStyle name="注释 2 2 10 3 4" xfId="2392"/>
    <cellStyle name="20% - 强调文字颜色 4 2 2 7 2 2 2 2 2" xfId="2393"/>
    <cellStyle name="20% - 强调文字颜色 1 2 2 5 4 3" xfId="2394"/>
    <cellStyle name="20% - 强调文字颜色 1 2 2 5 4 4" xfId="2395"/>
    <cellStyle name="20% - 强调文字颜色 6 2 2 3 10" xfId="2396"/>
    <cellStyle name="20% - 强调文字颜色 4 2 2 7 2 2 2 2 3" xfId="2397"/>
    <cellStyle name="20% - 强调文字颜色 1 2 2 5 5" xfId="2398"/>
    <cellStyle name="20% - 强调文字颜色 1 2 2 5 6" xfId="2399"/>
    <cellStyle name="20% - 强调文字颜色 1 2 2 5 6 2" xfId="2400"/>
    <cellStyle name="40% - 强调文字颜色 2 2 2 2 2 2 16" xfId="2401"/>
    <cellStyle name="20% - 强调文字颜色 1 2 2 6 2" xfId="2402"/>
    <cellStyle name="20% - 强调文字颜色 5 3 6 4 5" xfId="2403"/>
    <cellStyle name="20% - 强调文字颜色 1 2 2 6 2 2" xfId="2404"/>
    <cellStyle name="20% - 强调文字颜色 5 3 6 4 5 2" xfId="2405"/>
    <cellStyle name="20% - 强调文字颜色 1 2 2 6 2 2 2" xfId="2406"/>
    <cellStyle name="20% - 强调文字颜色 1 2 2 6 2 2 3" xfId="2407"/>
    <cellStyle name="40% - 强调文字颜色 3 2 3 2 3 2 3" xfId="2408"/>
    <cellStyle name="20% - 强调文字颜色 3 2 4 5 6" xfId="2409"/>
    <cellStyle name="20% - 强调文字颜色 2 4 2 2 4 3 3" xfId="2410"/>
    <cellStyle name="20% - 强调文字颜色 1 8 3 5 3" xfId="2411"/>
    <cellStyle name="20% - 强调文字颜色 1 2 2 6 2 2 3 2" xfId="2412"/>
    <cellStyle name="20% - 强调文字颜色 1 2 2 6 2 2 4" xfId="2413"/>
    <cellStyle name="40% - 强调文字颜色 4 3 3 2 3 5 2" xfId="2414"/>
    <cellStyle name="20% - 强调文字颜色 1 5 5 3 2" xfId="2415"/>
    <cellStyle name="20% - 强调文字颜色 5 3 6 4 6" xfId="2416"/>
    <cellStyle name="20% - 强调文字颜色 1 2 2 6 2 3" xfId="2417"/>
    <cellStyle name="20% - 强调文字颜色 6 2 2 7 3 6" xfId="2418"/>
    <cellStyle name="常规 2 3 2 2 2 3 3 3 3" xfId="2419"/>
    <cellStyle name="20% - 强调文字颜色 1 5 5 3 2 2" xfId="2420"/>
    <cellStyle name="20% - 强调文字颜色 1 2 2 6 2 3 2" xfId="2421"/>
    <cellStyle name="20% - 强调文字颜色 5 2 2 3 4 4" xfId="2422"/>
    <cellStyle name="20% - 强调文字颜色 1 2 2 6 2 3 2 2" xfId="2423"/>
    <cellStyle name="20% - 强调文字颜色 1 2 2 6 2 3 2 2 2" xfId="2424"/>
    <cellStyle name="20% - 强调文字颜色 3 16" xfId="2425"/>
    <cellStyle name="20% - 强调文字颜色 3 21" xfId="2426"/>
    <cellStyle name="20% - 强调文字颜色 1 2 2 6 2 3 2 2 3" xfId="2427"/>
    <cellStyle name="20% - 强调文字颜色 3 17" xfId="2428"/>
    <cellStyle name="20% - 强调文字颜色 5 2 2 3 4 6" xfId="2429"/>
    <cellStyle name="20% - 强调文字颜色 1 2 2 6 2 3 2 4" xfId="2430"/>
    <cellStyle name="40% - 强调文字颜色 2 2 5 2 2 2 2" xfId="2431"/>
    <cellStyle name="20% - 强调文字颜色 1 2 2 6 2 3 3" xfId="2432"/>
    <cellStyle name="20% - 强调文字颜色 5 2 2 3 5 4" xfId="2433"/>
    <cellStyle name="20% - 强调文字颜色 1 2 2 6 2 3 3 2" xfId="2434"/>
    <cellStyle name="20% - 强调文字颜色 5 2 2 3 5 4 2" xfId="2435"/>
    <cellStyle name="20% - 强调文字颜色 1 2 2 6 2 3 3 2 2" xfId="2436"/>
    <cellStyle name="20% - 强调文字颜色 1 2 2 6 2 3 3 2 3" xfId="2437"/>
    <cellStyle name="20% - 强调文字颜色 5 2 2 3 5 5" xfId="2438"/>
    <cellStyle name="20% - 强调文字颜色 1 2 2 6 2 3 3 3" xfId="2439"/>
    <cellStyle name="40% - 强调文字颜色 5 4 2 2 2 4 2" xfId="2440"/>
    <cellStyle name="20% - 强调文字颜色 2 2 10 2" xfId="2441"/>
    <cellStyle name="20% - 强调文字颜色 5 2 2 3 5 6" xfId="2442"/>
    <cellStyle name="20% - 强调文字颜色 5 8 3 3 2 2" xfId="2443"/>
    <cellStyle name="20% - 强调文字颜色 1 2 2 6 2 3 3 4" xfId="2444"/>
    <cellStyle name="40% - 强调文字颜色 2 2 5 2 2 2 3" xfId="2445"/>
    <cellStyle name="20% - 强调文字颜色 1 2 2 6 2 3 4" xfId="2446"/>
    <cellStyle name="20% - 强调文字颜色 5 2 2 3 6 4" xfId="2447"/>
    <cellStyle name="40% - 强调文字颜色 4 6 2 3 2 3" xfId="2448"/>
    <cellStyle name="40% - 强调文字颜色 1 2 2 3 3 2 7" xfId="2449"/>
    <cellStyle name="40% - 强调文字颜色 2 4 6 2 2 4" xfId="2450"/>
    <cellStyle name="20% - 强调文字颜色 1 2 2 6 2 3 4 2" xfId="2451"/>
    <cellStyle name="20% - 强调文字颜色 5 2 2 3 6 5" xfId="2452"/>
    <cellStyle name="20% - 强调文字颜色 1 2 2 6 2 3 4 3" xfId="2453"/>
    <cellStyle name="20% - 强调文字颜色 1 2 2 6 2 3 5" xfId="2454"/>
    <cellStyle name="20% - 强调文字颜色 4 2 2 2 2 2 3 3 2" xfId="2455"/>
    <cellStyle name="20% - 强调文字颜色 1 2 2 6 2 3 6" xfId="2456"/>
    <cellStyle name="20% - 强调文字颜色 1 5 5 3 3" xfId="2457"/>
    <cellStyle name="40% - 强调文字颜色 5 2 2 7 2 3 2" xfId="2458"/>
    <cellStyle name="40% - 强调文字颜色 4 3 3 2 3 5 3" xfId="2459"/>
    <cellStyle name="20% - 强调文字颜色 1 2 2 6 2 4" xfId="2460"/>
    <cellStyle name="20% - 强调文字颜色 1 2 2 6 2 5" xfId="2461"/>
    <cellStyle name="20% - 强调文字颜色 3 2 4 2 3 2 2" xfId="2462"/>
    <cellStyle name="20% - 强调文字颜色 1 2 2 6 3" xfId="2463"/>
    <cellStyle name="40% - 强调文字颜色 1 3 6 3 4 2 2" xfId="2464"/>
    <cellStyle name="20% - 强调文字颜色 1 2 2 6 4" xfId="2465"/>
    <cellStyle name="20% - 强调文字颜色 1 6 2 3 2 3" xfId="2466"/>
    <cellStyle name="40% - 强调文字颜色 4 2 4 2 2 2 2 2 3" xfId="2467"/>
    <cellStyle name="20% - 强调文字颜色 1 2 2 6 4 2" xfId="2468"/>
    <cellStyle name="40% - 强调文字颜色 6 2 2 3 2 3 7" xfId="2469"/>
    <cellStyle name="20% - 强调文字颜色 1 2 2 6 4 2 2" xfId="2470"/>
    <cellStyle name="常规 5 2 3" xfId="2471"/>
    <cellStyle name="20% - 强调文字颜色 5 4 2 2 2 2 4" xfId="2472"/>
    <cellStyle name="40% - 强调文字颜色 4 2 4 5 2 2" xfId="2473"/>
    <cellStyle name="20% - 强调文字颜色 1 2 7 4 3 4" xfId="2474"/>
    <cellStyle name="20% - 强调文字颜色 5 2 4 2 4 4" xfId="2475"/>
    <cellStyle name="20% - 强调文字颜色 1 2 2 6 4 2 2 2" xfId="2476"/>
    <cellStyle name="20% - 强调文字颜色 4 6 2 3" xfId="2477"/>
    <cellStyle name="20% - 强调文字颜色 5 2 4 2 4 4 2" xfId="2478"/>
    <cellStyle name="注释 2 2 7 3" xfId="2479"/>
    <cellStyle name="20% - 强调文字颜色 1 2 2 6 4 2 2 2 2" xfId="2480"/>
    <cellStyle name="20% - 强调文字颜色 5 2 4 2 4 5" xfId="2481"/>
    <cellStyle name="20% - 强调文字颜色 1 2 2 6 4 2 2 3" xfId="2482"/>
    <cellStyle name="40% - 强调文字颜色 6 2 2 3 2 3 8" xfId="2483"/>
    <cellStyle name="20% - 强调文字颜色 1 2 2 6 4 2 3" xfId="2484"/>
    <cellStyle name="40% - 强调文字颜色 5 3 2 2 2 13 2" xfId="2485"/>
    <cellStyle name="20% - 强调文字颜色 1 2 3 2 2 2 2 3 2 3" xfId="2486"/>
    <cellStyle name="40% - 强调文字颜色 1 2 3 2 3 3 2 4" xfId="2487"/>
    <cellStyle name="20% - 强调文字颜色 5 2 4 2 5 4" xfId="2488"/>
    <cellStyle name="20% - 强调文字颜色 1 2 2 6 4 2 3 2" xfId="2489"/>
    <cellStyle name="20% - 强调文字颜色 1 2 2 6 4 2 4" xfId="2490"/>
    <cellStyle name="20% - 强调文字颜色 1 6 2 3 2 4" xfId="2491"/>
    <cellStyle name="40% - 强调文字颜色 4 2 2 3 8 3 2" xfId="2492"/>
    <cellStyle name="20% - 强调文字颜色 1 3 3 4 2 3 2" xfId="2493"/>
    <cellStyle name="20% - 强调文字颜色 5 5 2 3 3" xfId="2494"/>
    <cellStyle name="20% - 强调文字颜色 4 2 2 7 2 2 3 2 2" xfId="2495"/>
    <cellStyle name="20% - 强调文字颜色 1 2 2 6 4 3" xfId="2496"/>
    <cellStyle name="20% - 强调文字颜色 1 2 2 6 4 3 2" xfId="2497"/>
    <cellStyle name="20% - 强调文字颜色 1 2 2 6 4 3 2 2" xfId="2498"/>
    <cellStyle name="20% - 强调文字颜色 1 2 2 6 4 3 2 3" xfId="2499"/>
    <cellStyle name="20% - 强调文字颜色 1 2 2 6 4 3 3" xfId="2500"/>
    <cellStyle name="20% - 强调文字颜色 1 2 2 6 4 3 4" xfId="2501"/>
    <cellStyle name="20% - 强调文字颜色 4 2 2 7 2 2 3 2 3" xfId="2502"/>
    <cellStyle name="20% - 强调文字颜色 1 2 2 6 4 4" xfId="2503"/>
    <cellStyle name="20% - 强调文字颜色 1 2 2 6 4 4 2" xfId="2504"/>
    <cellStyle name="20% - 强调文字颜色 1 2 2 6 4 4 2 2" xfId="2505"/>
    <cellStyle name="20% - 强调文字颜色 1 2 2 6 4 4 3" xfId="2506"/>
    <cellStyle name="40% - 强调文字颜色 1 5 2 2" xfId="2507"/>
    <cellStyle name="20% - 强调文字颜色 1 2 2 6 4 5" xfId="2508"/>
    <cellStyle name="20% - 强调文字颜色 3 2 4 2 3 4 2" xfId="2509"/>
    <cellStyle name="40% - 强调文字颜色 1 5 2 2 2" xfId="2510"/>
    <cellStyle name="20% - 强调文字颜色 1 2 2 6 4 5 2" xfId="2511"/>
    <cellStyle name="20% - 强调文字颜色 3 2 4 2 3 4 2 2" xfId="2512"/>
    <cellStyle name="20% - 强调文字颜色 2 2 2 2 2 6 2 4" xfId="2513"/>
    <cellStyle name="40% - 强调文字颜色 1 5 2 3" xfId="2514"/>
    <cellStyle name="20% - 强调文字颜色 3 2 4 6 4 2" xfId="2515"/>
    <cellStyle name="20% - 强调文字颜色 1 2 2 6 4 6" xfId="2516"/>
    <cellStyle name="20% - 强调文字颜色 3 2 4 2 3 4 3" xfId="2517"/>
    <cellStyle name="20% - 强调文字颜色 5 2 2 3 5 3 2 2" xfId="2518"/>
    <cellStyle name="20% - 强调文字颜色 1 2 2 6 5" xfId="2519"/>
    <cellStyle name="20% - 强调文字颜色 5 5 2 4 2" xfId="2520"/>
    <cellStyle name="20% - 强调文字颜色 6 2 4 3 2 2 3 4" xfId="2521"/>
    <cellStyle name="20% - 强调文字颜色 5 3 3 3 2 2 3 2 3" xfId="2522"/>
    <cellStyle name="20% - 强调文字颜色 2 2 4 3 2 2 3" xfId="2523"/>
    <cellStyle name="20% - 强调文字颜色 1 6 2 3 3 3" xfId="2524"/>
    <cellStyle name="20% - 强调文字颜色 1 2 2 6 5 2" xfId="2525"/>
    <cellStyle name="40% - 强调文字颜色 3 3 2 2 4 2 4" xfId="2526"/>
    <cellStyle name="20% - 强调文字颜色 1 2 2 7 2" xfId="2527"/>
    <cellStyle name="20% - 强调文字颜色 1 2 2 7 2 2" xfId="2528"/>
    <cellStyle name="20% - 强调文字颜色 1 3 4 2 3 2 3" xfId="2529"/>
    <cellStyle name="20% - 强调文字颜色 6 3 3 2 4" xfId="2530"/>
    <cellStyle name="20% - 强调文字颜色 1 2 2 7 2 2 2" xfId="2531"/>
    <cellStyle name="40% - 强调文字颜色 3 2 10 4 2 2" xfId="2532"/>
    <cellStyle name="20% - 强调文字颜色 4 2 4 4 6" xfId="2533"/>
    <cellStyle name="20% - 强调文字颜色 2 8 3 4 3" xfId="2534"/>
    <cellStyle name="20% - 强调文字颜色 2 2 2 3 16" xfId="2535"/>
    <cellStyle name="20% - 强调文字颜色 5 3 2 2 4 4" xfId="2536"/>
    <cellStyle name="20% - 强调文字颜色 1 2 2 7 2 2 2 2" xfId="2537"/>
    <cellStyle name="20% - 强调文字颜色 1 2 2 7 2 2 2 2 2" xfId="2538"/>
    <cellStyle name="20% - 强调文字颜色 1 2 2 7 2 2 2 2 3" xfId="2539"/>
    <cellStyle name="20% - 强调文字颜色 6 3 7 3 3" xfId="2540"/>
    <cellStyle name="20% - 强调文字颜色 5 3 2 2 4 6" xfId="2541"/>
    <cellStyle name="20% - 强调文字颜色 1 2 2 7 2 2 2 4" xfId="2542"/>
    <cellStyle name="20% - 强调文字颜色 2 2 2 5 2 2 2 2" xfId="2543"/>
    <cellStyle name="20% - 强调文字颜色 1 2 2 7 2 2 3" xfId="2544"/>
    <cellStyle name="20% - 强调文字颜色 5 3 2 2 5 4" xfId="2545"/>
    <cellStyle name="20% - 强调文字颜色 1 2 2 7 2 2 3 2" xfId="2546"/>
    <cellStyle name="20% - 强调文字颜色 5 3 2 2 5 4 2" xfId="2547"/>
    <cellStyle name="20% - 强调文字颜色 1 2 2 7 2 2 3 2 2" xfId="2548"/>
    <cellStyle name="20% - 强调文字颜色 1 2 2 7 2 2 3 2 3" xfId="2549"/>
    <cellStyle name="20% - 强调文字颜色 5 3 2 2 5 5" xfId="2550"/>
    <cellStyle name="20% - 强调文字颜色 1 2 2 7 2 2 3 3" xfId="2551"/>
    <cellStyle name="20% - 强调文字颜色 2 2 2 6 2 3 2 2 2" xfId="2552"/>
    <cellStyle name="20% - 强调文字颜色 5 3 2 2 5 6" xfId="2553"/>
    <cellStyle name="20% - 强调文字颜色 5 9 3 2 2 2" xfId="2554"/>
    <cellStyle name="20% - 强调文字颜色 1 2 2 7 2 2 3 4" xfId="2555"/>
    <cellStyle name="20% - 强调文字颜色 2 2 2 5 2 2 2 3" xfId="2556"/>
    <cellStyle name="20% - 强调文字颜色 1 2 2 7 2 2 4" xfId="2557"/>
    <cellStyle name="20% - 强调文字颜色 5 3 2 2 6 4" xfId="2558"/>
    <cellStyle name="40% - 强调文字颜色 4 7 2 2 2 3" xfId="2559"/>
    <cellStyle name="20% - 强调文字颜色 1 2 2 7 2 2 4 2" xfId="2560"/>
    <cellStyle name="20% - 强调文字颜色 4 2 3 2 2 4 2 3" xfId="2561"/>
    <cellStyle name="20% - 强调文字颜色 2 2 2 2 2 2 11" xfId="2562"/>
    <cellStyle name="20% - 强调文字颜色 5 3 2 2 6 5" xfId="2563"/>
    <cellStyle name="20% - 强调文字颜色 1 2 2 7 2 2 4 3" xfId="2564"/>
    <cellStyle name="20% - 强调文字颜色 2 2 2 2 2 2 12" xfId="2565"/>
    <cellStyle name="40% - 强调文字颜色 5 2 2 2 6 2" xfId="2566"/>
    <cellStyle name="20% - 强调文字颜色 1 2 2 7 2 2 5" xfId="2567"/>
    <cellStyle name="20% - 强调文字颜色 4 2 2 2 2 3 3 2 2" xfId="2568"/>
    <cellStyle name="20% - 强调文字颜色 1 2 2 7 2 2 6" xfId="2569"/>
    <cellStyle name="20% - 强调文字颜色 1 5 6 3 2" xfId="2570"/>
    <cellStyle name="20% - 强调文字颜色 1 2 2 7 2 3" xfId="2571"/>
    <cellStyle name="20% - 强调文字颜色 1 5 6 3 3" xfId="2572"/>
    <cellStyle name="40% - 强调文字颜色 5 2 2 7 3 3 2" xfId="2573"/>
    <cellStyle name="20% - 强调文字颜色 1 2 2 7 2 4" xfId="2574"/>
    <cellStyle name="20% - 强调文字颜色 2 3 5 2 3 2 3" xfId="2575"/>
    <cellStyle name="20% - 强调文字颜色 1 2 2 7 2 4 2" xfId="2576"/>
    <cellStyle name="20% - 强调文字颜色 1 2 2 7 2 5" xfId="2577"/>
    <cellStyle name="20% - 强调文字颜色 3 2 4 2 4 2 2" xfId="2578"/>
    <cellStyle name="20% - 强调文字颜色 1 2 2 7 3" xfId="2579"/>
    <cellStyle name="20% - 强调文字颜色 1 2 2 7 3 2" xfId="2580"/>
    <cellStyle name="20% - 强调文字颜色 1 5 6 4 2" xfId="2581"/>
    <cellStyle name="20% - 强调文字颜色 1 2 2 7 3 3" xfId="2582"/>
    <cellStyle name="20% - 强调文字颜色 6 3 4 3 4" xfId="2583"/>
    <cellStyle name="常规 5 2 11" xfId="2584"/>
    <cellStyle name="20% - 强调文字颜色 1 2 4 2 8 3" xfId="2585"/>
    <cellStyle name="20% - 强调文字颜色 1 2 2 7 3 3 2" xfId="2586"/>
    <cellStyle name="20% - 强调文字颜色 1 2 2 7 3 3 2 2" xfId="2587"/>
    <cellStyle name="20% - 强调文字颜色 1 3 3 2 10" xfId="2588"/>
    <cellStyle name="20% - 强调文字颜色 1 2 2 7 3 3 2 3" xfId="2589"/>
    <cellStyle name="20% - 强调文字颜色 1 3 3 2 11" xfId="2590"/>
    <cellStyle name="20% - 强调文字颜色 1 2 2 7 3 3 3" xfId="2591"/>
    <cellStyle name="20% - 强调文字颜色 4 3 2 2 2 2 2 3 2" xfId="2592"/>
    <cellStyle name="20% - 强调文字颜色 1 2 2 7 3 3 4" xfId="2593"/>
    <cellStyle name="常规 2 3 6 3 3 3 2 2" xfId="2594"/>
    <cellStyle name="20% - 强调文字颜色 1 2 2 7 3 4" xfId="2595"/>
    <cellStyle name="20% - 强调文字颜色 3 2 3 2 2 10" xfId="2596"/>
    <cellStyle name="20% - 强调文字颜色 1 2 2 7 3 4 2" xfId="2597"/>
    <cellStyle name="20% - 强调文字颜色 3 2 3 2 2 10 2" xfId="2598"/>
    <cellStyle name="20% - 强调文字颜色 2 2 2 7 2 2 2 4" xfId="2599"/>
    <cellStyle name="20% - 强调文字颜色 1 2 2 7 3 4 2 2" xfId="2600"/>
    <cellStyle name="40% - 强调文字颜色 1 2 4 3 3 5 2" xfId="2601"/>
    <cellStyle name="20% - 强调文字颜色 4 9 3 4 2" xfId="2602"/>
    <cellStyle name="20% - 强调文字颜色 1 3 2 4 2 2" xfId="2603"/>
    <cellStyle name="20% - 强调文字颜色 3 2 3 2 2 11" xfId="2604"/>
    <cellStyle name="20% - 强调文字颜色 1 2 2 7 3 4 3" xfId="2605"/>
    <cellStyle name="20% - 强调文字颜色 1 2 2 7 3 5 2" xfId="2606"/>
    <cellStyle name="20% - 强调文字颜色 3 2 4 2 4 3 2 2" xfId="2607"/>
    <cellStyle name="20% - 强调文字颜色 3 2 2 2 2 3 2 6" xfId="2608"/>
    <cellStyle name="20% - 强调文字颜色 1 2 2 7 4" xfId="2609"/>
    <cellStyle name="20% - 强调文字颜色 1 2 2 7 5" xfId="2610"/>
    <cellStyle name="20% - 强调文字颜色 2 2 10 4" xfId="2611"/>
    <cellStyle name="20% - 强调文字颜色 1 2 2 8 2 2" xfId="2612"/>
    <cellStyle name="40% - 强调文字颜色 5 2 2 3 3 2 5 2" xfId="2613"/>
    <cellStyle name="20% - 强调文字颜色 2 2 10 5" xfId="2614"/>
    <cellStyle name="20% - 强调文字颜色 1 2 2 8 2 3" xfId="2615"/>
    <cellStyle name="20% - 强调文字颜色 2 4 6 5 3" xfId="2616"/>
    <cellStyle name="20% - 强调文字颜色 1 4 4 3" xfId="2617"/>
    <cellStyle name="20% - 强调文字颜色 1 3 2 2 13" xfId="2618"/>
    <cellStyle name="20% - 强调文字颜色 1 2 2 8 2 3 2" xfId="2619"/>
    <cellStyle name="40% - 强调文字颜色 4 5 12" xfId="2620"/>
    <cellStyle name="20% - 强调文字颜色 1 2 2 9 2 2" xfId="2621"/>
    <cellStyle name="20% - 强调文字颜色 1 2 2 9 2 2 2" xfId="2622"/>
    <cellStyle name="40% - 强调文字颜色 6 3 3 2 3 3" xfId="2623"/>
    <cellStyle name="20% - 强调文字颜色 1 2 2 9 2 2 2 2" xfId="2624"/>
    <cellStyle name="40% - 强调文字颜色 6 3 3 2 3 4" xfId="2625"/>
    <cellStyle name="20% - 强调文字颜色 5 2 2 3 2 7 2" xfId="2626"/>
    <cellStyle name="20% - 强调文字颜色 1 2 2 9 2 2 2 3" xfId="2627"/>
    <cellStyle name="20% - 强调文字颜色 5 2 2 3 2 2 3 2" xfId="2628"/>
    <cellStyle name="20% - 强调文字颜色 1 2 2 9 2 2 3" xfId="2629"/>
    <cellStyle name="20% - 强调文字颜色 2 4 4 4" xfId="2630"/>
    <cellStyle name="20% - 强调文字颜色 1 2 3" xfId="2631"/>
    <cellStyle name="注释 2 2 2 3 8 4" xfId="2632"/>
    <cellStyle name="40% - 强调文字颜色 1 3 3 2 2 2 2 2 3" xfId="2633"/>
    <cellStyle name="20% - 强调文字颜色 1 2 2 9 2 3 3" xfId="2634"/>
    <cellStyle name="20% - 强调文字颜色 2 2 2 3 3 2 2 5 2" xfId="2635"/>
    <cellStyle name="20% - 强调文字颜色 2 7 2 2 2" xfId="2636"/>
    <cellStyle name="20% - 强调文字颜色 3 3 2 2 3 3 3 4" xfId="2637"/>
    <cellStyle name="20% - 强调文字颜色 1 3 3 11 2" xfId="2638"/>
    <cellStyle name="20% - 强调文字颜色 2 4 4 5" xfId="2639"/>
    <cellStyle name="20% - 强调文字颜色 1 2 4" xfId="2640"/>
    <cellStyle name="20% - 强调文字颜色 5 2 3 2 7 2 2" xfId="2641"/>
    <cellStyle name="20% - 强调文字颜色 3 8 2 2 4 2 2" xfId="2642"/>
    <cellStyle name="20% - 强调文字颜色 1 2 2 9 2 3 4" xfId="2643"/>
    <cellStyle name="40% - 强调文字颜色 5 2 2 3 3 3 5 3" xfId="2644"/>
    <cellStyle name="20% - 强调文字颜色 2 4 2 3 2 2 3 2" xfId="2645"/>
    <cellStyle name="20% - 强调文字颜色 1 3" xfId="2646"/>
    <cellStyle name="20% - 强调文字颜色 1 2 3 2 5 3 2 2" xfId="2647"/>
    <cellStyle name="40% - 强调文字颜色 4 5 14" xfId="2648"/>
    <cellStyle name="40% - 强调文字颜色 1 3 3 2 2 2 2 3" xfId="2649"/>
    <cellStyle name="20% - 强调文字颜色 1 2 2 9 2 4" xfId="2650"/>
    <cellStyle name="20% - 强调文字颜色 2 4 2 3 2 2 3 2 2" xfId="2651"/>
    <cellStyle name="20% - 强调文字颜色 2 4 5 3" xfId="2652"/>
    <cellStyle name="20% - 强调文字颜色 1 3 2" xfId="2653"/>
    <cellStyle name="注释 2 2 2 3 9 3" xfId="2654"/>
    <cellStyle name="40% - 强调文字颜色 1 3 3 2 2 2 2 3 2" xfId="2655"/>
    <cellStyle name="20% - 强调文字颜色 1 2 2 9 2 4 2" xfId="2656"/>
    <cellStyle name="20% - 强调文字颜色 2 4 5 3 2" xfId="2657"/>
    <cellStyle name="20% - 强调文字颜色 1 3 2 2" xfId="2658"/>
    <cellStyle name="40% - 强调文字颜色 6 3 3 4 3 3" xfId="2659"/>
    <cellStyle name="20% - 强调文字颜色 1 2 2 9 2 4 2 2" xfId="2660"/>
    <cellStyle name="40% - 强调文字颜色 4 2 3 2 8 2" xfId="2661"/>
    <cellStyle name="20% - 强调文字颜色 3 4 2 2 9 3" xfId="2662"/>
    <cellStyle name="20% - 强调文字颜色 1 3 4 3 2 2" xfId="2663"/>
    <cellStyle name="20% - 强调文字颜色 2 4 2 3 2 2 3 2 3" xfId="2664"/>
    <cellStyle name="20% - 强调文字颜色 2 4 5 4" xfId="2665"/>
    <cellStyle name="20% - 强调文字颜色 1 3 3" xfId="2666"/>
    <cellStyle name="20% - 强调文字颜色 1 2 2 9 2 4 3" xfId="2667"/>
    <cellStyle name="20% - 强调文字颜色 2 2 3 2 6 4 2" xfId="2668"/>
    <cellStyle name="40% - 强调文字颜色 2 7 2 4 2 2" xfId="2669"/>
    <cellStyle name="20% - 强调文字颜色 6 2 3 2 2 2 2 2" xfId="2670"/>
    <cellStyle name="20% - 强调文字颜色 2 4 2 3 2 2 3 3" xfId="2671"/>
    <cellStyle name="20% - 强调文字颜色 1 4" xfId="2672"/>
    <cellStyle name="40% - 强调文字颜色 4 5 15" xfId="2673"/>
    <cellStyle name="常规 2 3 2 2 2 2 2 5 2 2 2" xfId="2674"/>
    <cellStyle name="40% - 强调文字颜色 1 3 3 2 2 2 2 4" xfId="2675"/>
    <cellStyle name="20% - 强调文字颜色 1 2 2 9 2 5" xfId="2676"/>
    <cellStyle name="20% - 强调文字颜色 3 2 4 2 6 2 2" xfId="2677"/>
    <cellStyle name="20% - 强调文字颜色 6 2 3 2 2 2 2 2 2" xfId="2678"/>
    <cellStyle name="20% - 强调文字颜色 2 4 6 3" xfId="2679"/>
    <cellStyle name="20% - 强调文字颜色 1 4 2" xfId="2680"/>
    <cellStyle name="20% - 强调文字颜色 1 2 2 9 2 5 2" xfId="2681"/>
    <cellStyle name="20% - 强调文字颜色 6 2 3 2 2 2 2 3" xfId="2682"/>
    <cellStyle name="20% - 强调文字颜色 2 4 2 3 2 2 3 4" xfId="2683"/>
    <cellStyle name="20% - 强调文字颜色 1 5" xfId="2684"/>
    <cellStyle name="20% - 强调文字颜色 1 2 2 9 2 6" xfId="2685"/>
    <cellStyle name="20% - 强调文字颜色 3 2 4 2 6 2 3" xfId="2686"/>
    <cellStyle name="20% - 强调文字颜色 1 3 2 2 3 2 2 2" xfId="2687"/>
    <cellStyle name="20% - 强调文字颜色 4 3 3 2 3 2" xfId="2688"/>
    <cellStyle name="20% - 强调文字颜色 1 2 2 9 3" xfId="2689"/>
    <cellStyle name="20% - 强调文字颜色 1 3 2 2 3 2 2 3" xfId="2690"/>
    <cellStyle name="20% - 强调文字颜色 4 3 3 2 3 3" xfId="2691"/>
    <cellStyle name="20% - 强调文字颜色 1 2 2 9 4" xfId="2692"/>
    <cellStyle name="20% - 强调文字颜色 1 2 3 2" xfId="2693"/>
    <cellStyle name="40% - 强调文字颜色 5 4 2 2 2 2 4 2" xfId="2694"/>
    <cellStyle name="20% - 强调文字颜色 1 2 3 3" xfId="2695"/>
    <cellStyle name="20% - 强调文字颜色 1 2 3 2 10" xfId="2696"/>
    <cellStyle name="20% - 强调文字颜色 1 2 3 3 2" xfId="2697"/>
    <cellStyle name="20% - 强调文字颜色 1 2 3 2 10 2" xfId="2698"/>
    <cellStyle name="40% - 强调文字颜色 5 4 2 2 2 2 4 3" xfId="2699"/>
    <cellStyle name="20% - 强调文字颜色 6 2 2 2 2 2 3 2 3 2" xfId="2700"/>
    <cellStyle name="20% - 强调文字颜色 1 2 3 4" xfId="2701"/>
    <cellStyle name="20% - 强调文字颜色 1 2 3 2 11" xfId="2702"/>
    <cellStyle name="20% - 强调文字颜色 1 2 3 4 2" xfId="2703"/>
    <cellStyle name="40% - 强调文字颜色 6 2 5 2 3" xfId="2704"/>
    <cellStyle name="20% - 强调文字颜色 1 2 3 2 11 2" xfId="2705"/>
    <cellStyle name="20% - 强调文字颜色 1 2 3 5" xfId="2706"/>
    <cellStyle name="20% - 强调文字颜色 1 2 3 2 12" xfId="2707"/>
    <cellStyle name="40% - 强调文字颜色 6 2 5 3 3" xfId="2708"/>
    <cellStyle name="20% - 强调文字颜色 1 2 3 2 12 2" xfId="2709"/>
    <cellStyle name="20% - 强调文字颜色 1 2 3 6 2" xfId="2710"/>
    <cellStyle name="40% - 强调文字颜色 6 2 5 4 3" xfId="2711"/>
    <cellStyle name="20% - 强调文字颜色 1 2 3 2 13 2" xfId="2712"/>
    <cellStyle name="20% - 强调文字颜色 1 2 3 2 14" xfId="2713"/>
    <cellStyle name="常规 2 3 6 15 2" xfId="2714"/>
    <cellStyle name="20% - 强调文字颜色 1 2 3 2 15" xfId="2715"/>
    <cellStyle name="40% - 强调文字颜色 4 4 2 2 2 2 3 3" xfId="2716"/>
    <cellStyle name="20% - 强调文字颜色 1 2 3 2 15 2" xfId="2717"/>
    <cellStyle name="20% - 强调文字颜色 1 2 3 2 16" xfId="2718"/>
    <cellStyle name="20% - 强调文字颜色 2 2 3 2 5 2" xfId="2719"/>
    <cellStyle name="20% - 强调文字颜色 5 3 2 2 2 6 2 2" xfId="2720"/>
    <cellStyle name="20% - 强调文字颜色 1 2 3 2 17" xfId="2721"/>
    <cellStyle name="40% - 强调文字颜色 6 4 5 2 3 4" xfId="2722"/>
    <cellStyle name="20% - 强调文字颜色 6 2 2 3 2 2 3 3 3" xfId="2723"/>
    <cellStyle name="20% - 强调文字颜色 2 2 3 2 14" xfId="2724"/>
    <cellStyle name="20% - 强调文字颜色 1 2 3 2 2" xfId="2725"/>
    <cellStyle name="40% - 强调文字颜色 1 4 2 13 2" xfId="2726"/>
    <cellStyle name="20% - 强调文字颜色 5 4 2 4 4" xfId="2727"/>
    <cellStyle name="20% - 强调文字颜色 2 2 4 2 2 2 5" xfId="2728"/>
    <cellStyle name="20% - 强调文字颜色 2 2 2 6 5 2" xfId="2729"/>
    <cellStyle name="40% - 强调文字颜色 5 2 3 2 8 2 3" xfId="2730"/>
    <cellStyle name="20% - 强调文字颜色 1 2 3 2 2 4 5" xfId="2731"/>
    <cellStyle name="20% - 强调文字颜色 1 2 3 2 2 10" xfId="2732"/>
    <cellStyle name="40% - 强调文字颜色 2 4 2 3 2 4" xfId="2733"/>
    <cellStyle name="40% - 强调文字颜色 3 3 3 2 2 2 4" xfId="2734"/>
    <cellStyle name="注释 2 3 3 3 3 2 4" xfId="2735"/>
    <cellStyle name="20% - 强调文字颜色 1 2 3 2 2 10 2" xfId="2736"/>
    <cellStyle name="40% - 强调文字颜色 2 4 2 3 2 4 2" xfId="2737"/>
    <cellStyle name="20% - 强调文字颜色 1 2 3 2 2 4 6" xfId="2738"/>
    <cellStyle name="20% - 强调文字颜色 5 4 2 4 5" xfId="2739"/>
    <cellStyle name="20% - 强调文字颜色 1 2 3 2 2 2" xfId="2740"/>
    <cellStyle name="20% - 强调文字颜色 1 2 3 2 2 11" xfId="2741"/>
    <cellStyle name="40% - 强调文字颜色 2 4 2 3 2 5" xfId="2742"/>
    <cellStyle name="40% - 强调文字颜色 2 2 8 2 2 2" xfId="2743"/>
    <cellStyle name="20% - 强调文字颜色 1 2 3 2 2 2 2" xfId="2744"/>
    <cellStyle name="40% - 强调文字颜色 3 2 3 4" xfId="2745"/>
    <cellStyle name="注释 2 3 3 3 3 3 4" xfId="2746"/>
    <cellStyle name="20% - 强调文字颜色 1 2 3 2 2 11 2" xfId="2747"/>
    <cellStyle name="40% - 强调文字颜色 2 4 2 3 2 5 2" xfId="2748"/>
    <cellStyle name="40% - 强调文字颜色 2 2 8 2 2 2 2" xfId="2749"/>
    <cellStyle name="40% - 强调文字颜色 1 2 2 9 3 2" xfId="2750"/>
    <cellStyle name="20% - 强调文字颜色 5 4 2 4 6" xfId="2751"/>
    <cellStyle name="20% - 强调文字颜色 1 2 3 2 2 3" xfId="2752"/>
    <cellStyle name="20% - 强调文字颜色 1 2 3 2 2 12" xfId="2753"/>
    <cellStyle name="40% - 强调文字颜色 2 4 2 3 2 6" xfId="2754"/>
    <cellStyle name="40% - 强调文字颜色 2 2 8 2 2 3" xfId="2755"/>
    <cellStyle name="20% - 强调文字颜色 5 4 2 13 2" xfId="2756"/>
    <cellStyle name="20% - 强调文字颜色 1 2 3 2 2 3 2" xfId="2757"/>
    <cellStyle name="40% - 强调文字颜色 3 2 4 4" xfId="2758"/>
    <cellStyle name="40% - 强调文字颜色 1 2 2 9 3 2 2" xfId="2759"/>
    <cellStyle name="20% - 强调文字颜色 1 2 3 2 2 12 2" xfId="2760"/>
    <cellStyle name="20% - 强调文字颜色 5 2 2 2 2 2 13" xfId="2761"/>
    <cellStyle name="40% - 强调文字颜色 2 4 2 3 2 6 2" xfId="2762"/>
    <cellStyle name="20% - 强调文字颜色 2 2 4 2 2 2" xfId="2763"/>
    <cellStyle name="20% - 强调文字颜色 1 2 3 2 2 13" xfId="2764"/>
    <cellStyle name="40% - 强调文字颜色 2 4 2 3 2 7" xfId="2765"/>
    <cellStyle name="40% - 强调文字颜色 2 2 8 2 2 4" xfId="2766"/>
    <cellStyle name="20% - 强调文字颜色 2 2 2 3 8 3 2" xfId="2767"/>
    <cellStyle name="40% - 强调文字颜色 1 2 2 9 3 3" xfId="2768"/>
    <cellStyle name="20% - 强调文字颜色 1 2 3 2 2 4" xfId="2769"/>
    <cellStyle name="20% - 强调文字颜色 2 2 4 2 2 2 2" xfId="2770"/>
    <cellStyle name="20% - 强调文字颜色 1 2 3 2 2 4 2" xfId="2771"/>
    <cellStyle name="40% - 强调文字颜色 3 2 5 4" xfId="2772"/>
    <cellStyle name="20% - 强调文字颜色 3 2 4 2 2 3 3 2 3" xfId="2773"/>
    <cellStyle name="20% - 强调文字颜色 1 2 3 2 2 13 2" xfId="2774"/>
    <cellStyle name="20% - 强调文字颜色 3 2 2 2 2 6 2 2 2" xfId="2775"/>
    <cellStyle name="20% - 强调文字颜色 2 2 4 2 2 3" xfId="2776"/>
    <cellStyle name="20% - 强调文字颜色 5 3 2 2 6 3 2" xfId="2777"/>
    <cellStyle name="40% - 强调文字颜色 4 7 2 2 2 2 2" xfId="2778"/>
    <cellStyle name="40% - 强调文字颜色 1 2 2 9 3 4" xfId="2779"/>
    <cellStyle name="20% - 强调文字颜色 1 2 3 2 2 5" xfId="2780"/>
    <cellStyle name="20% - 强调文字颜色 2 2 2 2 2 2 10 2" xfId="2781"/>
    <cellStyle name="20% - 强调文字颜色 1 2 3 2 2 14" xfId="2782"/>
    <cellStyle name="20% - 强调文字颜色 2 2 4 2 2 4" xfId="2783"/>
    <cellStyle name="20% - 强调文字颜色 5 3 2 2 6 3 3" xfId="2784"/>
    <cellStyle name="20% - 强调文字颜色 4 2 3 2 3 3 5 2" xfId="2785"/>
    <cellStyle name="20% - 强调文字颜色 3 2 5 2 2 2" xfId="2786"/>
    <cellStyle name="20% - 强调文字颜色 1 2 3 2 2 6" xfId="2787"/>
    <cellStyle name="20% - 强调文字颜色 1 2 3 2 2 15" xfId="2788"/>
    <cellStyle name="20% - 强调文字颜色 2 2 4 2 2 5" xfId="2789"/>
    <cellStyle name="20% - 强调文字颜色 1 2 3 2 2 7" xfId="2790"/>
    <cellStyle name="40% - 强调文字颜色 5 2 2 3 5 4 2" xfId="2791"/>
    <cellStyle name="20% - 强调文字颜色 4 2 3 2 3 3 5 3" xfId="2792"/>
    <cellStyle name="20% - 强调文字颜色 3 2 5 2 2 3" xfId="2793"/>
    <cellStyle name="40% - 强调文字颜色 6 4 6 3 2 2" xfId="2794"/>
    <cellStyle name="20% - 强调文字颜色 1 2 3 2 2 16" xfId="2795"/>
    <cellStyle name="20% - 强调文字颜色 1 2 7 3 3" xfId="2796"/>
    <cellStyle name="20% - 强调文字颜色 1 2 3 2 2 2 2 2" xfId="2797"/>
    <cellStyle name="40% - 强调文字颜色 3 2 3 4 2" xfId="2798"/>
    <cellStyle name="40% - 强调文字颜色 4 2 2 2 2 13" xfId="2799"/>
    <cellStyle name="40% - 强调文字颜色 3 3 7 3 3 2 3" xfId="2800"/>
    <cellStyle name="20% - 强调文字颜色 1 2 3 2 2 2 2 2 2" xfId="2801"/>
    <cellStyle name="40% - 强调文字颜色 3 2 3 4 2 2" xfId="2802"/>
    <cellStyle name="20% - 强调文字颜色 2 4 2 4 3 3" xfId="2803"/>
    <cellStyle name="20% - 强调文字颜色 1 2 3 2 2 2 2 3 3" xfId="2804"/>
    <cellStyle name="40% - 强调文字颜色 4 2 2 2 2 13 2" xfId="2805"/>
    <cellStyle name="20% - 强调文字颜色 1 2 3 2 2 2 2 2 2 2" xfId="2806"/>
    <cellStyle name="20% - 强调文字颜色 2 2 8 3 4 2" xfId="2807"/>
    <cellStyle name="20% - 强调文字颜色 1 2 3 2 2 2 2 3 4" xfId="2808"/>
    <cellStyle name="20% - 强调文字颜色 1 2 3 2 2 2 2 2 2 3" xfId="2809"/>
    <cellStyle name="40% - 强调文字颜色 4 2 2 2 2 14" xfId="2810"/>
    <cellStyle name="20% - 强调文字颜色 1 2 3 2 2 2 2 2 3" xfId="2811"/>
    <cellStyle name="40% - 强调文字颜色 4 2 2 2 2 15" xfId="2812"/>
    <cellStyle name="20% - 强调文字颜色 2 2 8 3 3 2" xfId="2813"/>
    <cellStyle name="20% - 强调文字颜色 1 2 3 2 2 2 2 2 4" xfId="2814"/>
    <cellStyle name="20% - 强调文字颜色 1 2 3 2 2 2 2 3" xfId="2815"/>
    <cellStyle name="40% - 强调文字颜色 3 2 3 4 3" xfId="2816"/>
    <cellStyle name="20% - 强调文字颜色 1 2 3 2 2 2 2 3 2" xfId="2817"/>
    <cellStyle name="常规 5 3 2" xfId="2818"/>
    <cellStyle name="20% - 强调文字颜色 5 4 2 2 2 3 3" xfId="2819"/>
    <cellStyle name="20% - 强调文字颜色 1 2 7 4 4 3" xfId="2820"/>
    <cellStyle name="20% - 强调文字颜色 1 2 3 2 2 2 2 3 2 2" xfId="2821"/>
    <cellStyle name="20% - 强调文字颜色 1 2 4 2 3 2 2 2" xfId="2822"/>
    <cellStyle name="20% - 强调文字颜色 1 2 3 2 2 2 2 4" xfId="2823"/>
    <cellStyle name="40% - 强调文字颜色 3 2 3 4 4" xfId="2824"/>
    <cellStyle name="20% - 强调文字颜色 1 2 4 2 3 2 2 2 2" xfId="2825"/>
    <cellStyle name="20% - 强调文字颜色 1 2 3 2 2 2 2 4 2" xfId="2826"/>
    <cellStyle name="40% - 强调文字颜色 2 2 2 4 2 3 2 2" xfId="2827"/>
    <cellStyle name="20% - 强调文字颜色 1 2 3 2 2 2 2 4 3" xfId="2828"/>
    <cellStyle name="20% - 强调文字颜色 1 2 4 2 3 2 2 3" xfId="2829"/>
    <cellStyle name="40% - 强调文字颜色 5 10 2 3 2" xfId="2830"/>
    <cellStyle name="40% - 强调文字颜色 1 8 2 4 2" xfId="2831"/>
    <cellStyle name="20% - 强调文字颜色 6 2 2 3 2 2 2" xfId="2832"/>
    <cellStyle name="20% - 强调文字颜色 1 2 3 2 2 2 2 5" xfId="2833"/>
    <cellStyle name="40% - 强调文字颜色 1 8 2 4 2 2" xfId="2834"/>
    <cellStyle name="20% - 强调文字颜色 6 2 2 3 2 2 2 2" xfId="2835"/>
    <cellStyle name="20% - 强调文字颜色 1 2 3 2 2 2 2 5 2" xfId="2836"/>
    <cellStyle name="20% - 强调文字颜色 1 2 3 2 2 2 3" xfId="2837"/>
    <cellStyle name="40% - 强调文字颜色 3 2 3 5" xfId="2838"/>
    <cellStyle name="40% - 强调文字颜色 2 2 3 2 6 2 2 2" xfId="2839"/>
    <cellStyle name="20% - 强调文字颜色 5 4 2 2 2 2" xfId="2840"/>
    <cellStyle name="20% - 强调文字颜色 1 2 7 4 3" xfId="2841"/>
    <cellStyle name="20% - 强调文字颜色 1 2 3 2 2 2 3 2" xfId="2842"/>
    <cellStyle name="20% - 强调文字颜色 5 4 2 2 2 3" xfId="2843"/>
    <cellStyle name="20% - 强调文字颜色 1 2 7 4 4" xfId="2844"/>
    <cellStyle name="20% - 强调文字颜色 1 2 3 2 2 2 3 3" xfId="2845"/>
    <cellStyle name="20% - 强调文字颜色 1 4 5 4 2" xfId="2846"/>
    <cellStyle name="20% - 强调文字颜色 1 3 3 3 2 2 2" xfId="2847"/>
    <cellStyle name="20% - 强调文字颜色 5 4 2 2 3" xfId="2848"/>
    <cellStyle name="20% - 强调文字颜色 1 2 3 2 2 2 4" xfId="2849"/>
    <cellStyle name="40% - 强调文字颜色 3 2 3 6" xfId="2850"/>
    <cellStyle name="20% - 强调文字颜色 1 4 5 4 2 2" xfId="2851"/>
    <cellStyle name="20% - 强调文字颜色 1 3 3 3 2 2 2 2" xfId="2852"/>
    <cellStyle name="20% - 强调文字颜色 5 4 2 2 3 2" xfId="2853"/>
    <cellStyle name="40% - 强调文字颜色 5 2 2 2 2 3" xfId="2854"/>
    <cellStyle name="20% - 强调文字颜色 1 2 3 2 2 2 4 2" xfId="2855"/>
    <cellStyle name="40% - 强调文字颜色 3 2 3 6 2" xfId="2856"/>
    <cellStyle name="20% - 强调文字颜色 5 11 6 2" xfId="2857"/>
    <cellStyle name="20% - 强调文字颜色 1 4 5 4 2 3" xfId="2858"/>
    <cellStyle name="40% - 强调文字颜色 6 2 3 2 2 2" xfId="2859"/>
    <cellStyle name="20% - 强调文字颜色 1 3 3 3 2 2 2 3" xfId="2860"/>
    <cellStyle name="20% - 强调文字颜色 5 4 2 2 3 3" xfId="2861"/>
    <cellStyle name="40% - 强调文字颜色 5 2 2 2 2 4" xfId="2862"/>
    <cellStyle name="20% - 强调文字颜色 1 2 3 2 2 2 4 3" xfId="2863"/>
    <cellStyle name="20% - 强调文字颜色 2 2 2 6 3 2" xfId="2864"/>
    <cellStyle name="20% - 强调文字颜色 1 4 5 4 3" xfId="2865"/>
    <cellStyle name="40% - 强调文字颜色 1 4 2 11 2" xfId="2866"/>
    <cellStyle name="20% - 强调文字颜色 1 3 3 3 2 2 3" xfId="2867"/>
    <cellStyle name="20% - 强调文字颜色 5 4 2 2 4" xfId="2868"/>
    <cellStyle name="40% - 强调文字颜色 3 3 2 2 3 3 3 2 2" xfId="2869"/>
    <cellStyle name="20% - 强调文字颜色 5 2 8 3 5 2" xfId="2870"/>
    <cellStyle name="20% - 强调文字颜色 1 2 3 2 2 2 5" xfId="2871"/>
    <cellStyle name="20% - 强调文字颜色 1 3 3 3 2 2 3 2" xfId="2872"/>
    <cellStyle name="20% - 强调文字颜色 5 4 2 2 4 2" xfId="2873"/>
    <cellStyle name="20% - 强调文字颜色 1 2 3 2 2 2 5 2" xfId="2874"/>
    <cellStyle name="40% - 强调文字颜色 6 4 5 2 3 2 2" xfId="2875"/>
    <cellStyle name="20% - 强调文字颜色 2 2 3 2 12 2" xfId="2876"/>
    <cellStyle name="40% - 强调文字颜色 3 2 4 2 10" xfId="2877"/>
    <cellStyle name="20% - 强调文字颜色 2 2 2 6 3 3" xfId="2878"/>
    <cellStyle name="20% - 强调文字颜色 1 4 5 4 4" xfId="2879"/>
    <cellStyle name="40% - 强调文字颜色 4 2 2 3 3 2 6 2" xfId="2880"/>
    <cellStyle name="20% - 强调文字颜色 1 3 3 3 2 2 4" xfId="2881"/>
    <cellStyle name="20% - 强调文字颜色 5 4 2 2 5" xfId="2882"/>
    <cellStyle name="40% - 强调文字颜色 3 3 2 2 3 3 3 2 3" xfId="2883"/>
    <cellStyle name="20% - 强调文字颜色 1 2 3 2 2 2 6" xfId="2884"/>
    <cellStyle name="20% - 强调文字颜色 1 3 3 3 2 2 5" xfId="2885"/>
    <cellStyle name="20% - 强调文字颜色 5 4 2 2 6" xfId="2886"/>
    <cellStyle name="40% - 强调文字颜色 4 2 2 2 2 2 5 4 2" xfId="2887"/>
    <cellStyle name="20% - 强调文字颜色 1 2 3 2 2 2 7" xfId="2888"/>
    <cellStyle name="20% - 强调文字颜色 1 2 8 3 3" xfId="2889"/>
    <cellStyle name="20% - 强调文字颜色 1 2 3 2 2 3 2 2" xfId="2890"/>
    <cellStyle name="40% - 强调文字颜色 3 2 4 4 2" xfId="2891"/>
    <cellStyle name="20% - 强调文字颜色 2 2 2 3 3 2 5" xfId="2892"/>
    <cellStyle name="40% - 强调文字颜色 6 3 3 2 10 2" xfId="2893"/>
    <cellStyle name="20% - 强调文字颜色 1 2 8 3 3 2" xfId="2894"/>
    <cellStyle name="20% - 强调文字颜色 1 2 3 2 2 3 2 2 2" xfId="2895"/>
    <cellStyle name="40% - 强调文字颜色 3 2 4 4 2 2" xfId="2896"/>
    <cellStyle name="20% - 强调文字颜色 2 4 2 5 3 2 2" xfId="2897"/>
    <cellStyle name="20% - 强调文字颜色 2 2 2 3 3 2 6" xfId="2898"/>
    <cellStyle name="20% - 强调文字颜色 1 2 8 3 3 3" xfId="2899"/>
    <cellStyle name="20% - 强调文字颜色 1 2 3 2 2 3 2 2 3" xfId="2900"/>
    <cellStyle name="40% - 强调文字颜色 3 2 4 4 2 3" xfId="2901"/>
    <cellStyle name="20% - 强调文字颜色 1 2 8 3 4" xfId="2902"/>
    <cellStyle name="20% - 强调文字颜色 1 2 3 2 2 3 2 3" xfId="2903"/>
    <cellStyle name="40% - 强调文字颜色 3 2 4 4 3" xfId="2904"/>
    <cellStyle name="20% - 强调文字颜色 2 2 2 3 3 3 5" xfId="2905"/>
    <cellStyle name="40% - 强调文字颜色 6 3 3 2 11 2" xfId="2906"/>
    <cellStyle name="20% - 强调文字颜色 1 2 8 3 4 2" xfId="2907"/>
    <cellStyle name="20% - 强调文字颜色 1 2 3 2 2 3 2 3 2" xfId="2908"/>
    <cellStyle name="40% - 强调文字颜色 3 2 4 4 3 2" xfId="2909"/>
    <cellStyle name="20% - 强调文字颜色 1 2 3 2 2 3 2 4" xfId="2910"/>
    <cellStyle name="40% - 强调文字颜色 3 2 4 4 4" xfId="2911"/>
    <cellStyle name="注释 2 2 4 5 5" xfId="2912"/>
    <cellStyle name="20% - 强调文字颜色 1 3 2 2 10 2" xfId="2913"/>
    <cellStyle name="20% - 强调文字颜色 1 2 4 2 3 3 2 2" xfId="2914"/>
    <cellStyle name="20% - 强调文字颜色 1 2 8 3 5" xfId="2915"/>
    <cellStyle name="40% - 强调文字颜色 4 8 2 4 2 2" xfId="2916"/>
    <cellStyle name="20% - 强调文字颜色 1 2 3 2 2 3 3" xfId="2917"/>
    <cellStyle name="40% - 强调文字颜色 3 2 4 5" xfId="2918"/>
    <cellStyle name="40% - 强调文字颜色 1 2 2 9 3 2 3" xfId="2919"/>
    <cellStyle name="20% - 强调文字颜色 1 2 3 2 2 3 3 2" xfId="2920"/>
    <cellStyle name="40% - 强调文字颜色 3 2 4 5 2" xfId="2921"/>
    <cellStyle name="20% - 强调文字颜色 2 2 5 2 2 5" xfId="2922"/>
    <cellStyle name="20% - 强调文字颜色 1 2 3 2 2 3 3 2 2" xfId="2923"/>
    <cellStyle name="20% - 强调文字颜色 5 3 2 2 2 2 4" xfId="2924"/>
    <cellStyle name="40% - 强调文字颜色 2 6 2 2 6" xfId="2925"/>
    <cellStyle name="40% - 强调文字颜色 3 2 4 5 2 2" xfId="2926"/>
    <cellStyle name="20% - 强调文字颜色 1 2 3 2 2 3 3 2 3" xfId="2927"/>
    <cellStyle name="20% - 强调文字颜色 5 3 2 2 2 2 5" xfId="2928"/>
    <cellStyle name="40% - 强调文字颜色 2 6 2 2 7" xfId="2929"/>
    <cellStyle name="40% - 强调文字颜色 3 2 4 5 2 3" xfId="2930"/>
    <cellStyle name="20% - 强调文字颜色 6 4 2 7 2" xfId="2931"/>
    <cellStyle name="20% - 强调文字颜色 1 2 3 2 2 3 3 3" xfId="2932"/>
    <cellStyle name="40% - 强调文字颜色 3 2 4 5 3" xfId="2933"/>
    <cellStyle name="20% - 强调文字颜色 4 2 7 2 2 2" xfId="2934"/>
    <cellStyle name="20% - 强调文字颜色 1 2 3 2 2 3 3 3 2" xfId="2935"/>
    <cellStyle name="20% - 强调文字颜色 5 3 2 2 2 3 4" xfId="2936"/>
    <cellStyle name="40% - 强调文字颜色 3 2 4 5 3 2" xfId="2937"/>
    <cellStyle name="20% - 强调文字颜色 1 2 3 2 2 3 3 4" xfId="2938"/>
    <cellStyle name="40% - 强调文字颜色 3 2 4 5 4" xfId="2939"/>
    <cellStyle name="20% - 强调文字颜色 4 2 7 2 2 3" xfId="2940"/>
    <cellStyle name="注释 2 2 4 6 5" xfId="2941"/>
    <cellStyle name="20% - 强调文字颜色 1 3 2 2 11 2" xfId="2942"/>
    <cellStyle name="20% - 强调文字颜色 5 4 2 3 2 4" xfId="2943"/>
    <cellStyle name="40% - 强调文字颜色 1 2 4 16" xfId="2944"/>
    <cellStyle name="常规 2 3 3 2 2 2 16" xfId="2945"/>
    <cellStyle name="20% - 强调文字颜色 1 2 4 2 3 3 3 2" xfId="2946"/>
    <cellStyle name="20% - 强调文字颜色 1 4 5 5 2" xfId="2947"/>
    <cellStyle name="20% - 强调文字颜色 1 2 3 2 2 3 4" xfId="2948"/>
    <cellStyle name="40% - 强调文字颜色 3 2 4 6" xfId="2949"/>
    <cellStyle name="注释 2 4 4" xfId="2950"/>
    <cellStyle name="20% - 强调文字颜色 1 4 5 5 2 2" xfId="2951"/>
    <cellStyle name="20% - 强调文字颜色 5 4 2 3 3 2" xfId="2952"/>
    <cellStyle name="20% - 强调文字颜色 3 2 6 2 3 3" xfId="2953"/>
    <cellStyle name="20% - 强调文字颜色 1 2 4 2 3 7" xfId="2954"/>
    <cellStyle name="40% - 强调文字颜色 5 2 2 3 2 3" xfId="2955"/>
    <cellStyle name="20% - 强调文字颜色 1 2 3 2 2 3 4 2" xfId="2956"/>
    <cellStyle name="40% - 强调文字颜色 3 2 4 6 2" xfId="2957"/>
    <cellStyle name="40% - 强调文字颜色 6 2 3 3 2 2" xfId="2958"/>
    <cellStyle name="20% - 强调文字颜色 5 4 2 3 3 3" xfId="2959"/>
    <cellStyle name="20% - 强调文字颜色 1 2 4 2 3 8" xfId="2960"/>
    <cellStyle name="40% - 强调文字颜色 5 2 2 3 2 4" xfId="2961"/>
    <cellStyle name="20% - 强调文字颜色 1 2 3 2 2 3 4 3" xfId="2962"/>
    <cellStyle name="40% - 强调文字颜色 3 2 4 6 3" xfId="2963"/>
    <cellStyle name="20% - 强调文字颜色 4 2 7 2 3 2" xfId="2964"/>
    <cellStyle name="20% - 强调文字颜色 2 2 2 6 4 2" xfId="2965"/>
    <cellStyle name="20% - 强调文字颜色 1 4 5 5 3" xfId="2966"/>
    <cellStyle name="20% - 强调文字颜色 1 2 3 2 2 3 5" xfId="2967"/>
    <cellStyle name="40% - 强调文字颜色 3 2 4 7" xfId="2968"/>
    <cellStyle name="20% - 强调文字颜色 2 2 2 6 4 2 2" xfId="2969"/>
    <cellStyle name="40% - 强调文字颜色 5 2 2 3 3 3" xfId="2970"/>
    <cellStyle name="20% - 强调文字颜色 1 2 3 2 2 3 5 2" xfId="2971"/>
    <cellStyle name="40% - 强调文字颜色 3 2 4 7 2" xfId="2972"/>
    <cellStyle name="20% - 强调文字颜色 2 2 2 6 4 2 3" xfId="2973"/>
    <cellStyle name="40% - 强调文字颜色 5 2 2 3 3 4" xfId="2974"/>
    <cellStyle name="20% - 强调文字颜色 1 2 3 2 2 3 5 3" xfId="2975"/>
    <cellStyle name="40% - 强调文字颜色 3 2 4 7 3" xfId="2976"/>
    <cellStyle name="20% - 强调文字颜色 6 2 2 3 2 2 3 3 2 2" xfId="2977"/>
    <cellStyle name="20% - 强调文字颜色 2 2 3 2 13 2" xfId="2978"/>
    <cellStyle name="20% - 强调文字颜色 2 2 2 6 4 3" xfId="2979"/>
    <cellStyle name="20% - 强调文字颜色 1 2 3 2 2 3 6" xfId="2980"/>
    <cellStyle name="40% - 强调文字颜色 3 2 4 8" xfId="2981"/>
    <cellStyle name="20% - 强调文字颜色 4 3 3 8 2" xfId="2982"/>
    <cellStyle name="20% - 强调文字颜色 2 2 2 6 4 4" xfId="2983"/>
    <cellStyle name="20% - 强调文字颜色 1 2 3 2 2 3 7" xfId="2984"/>
    <cellStyle name="40% - 强调文字颜色 3 2 4 9" xfId="2985"/>
    <cellStyle name="20% - 强调文字颜色 2 2 4 2 2 2 2 2" xfId="2986"/>
    <cellStyle name="20% - 强调文字颜色 1 7 2 2 6" xfId="2987"/>
    <cellStyle name="20% - 强调文字颜色 1 2 3 2 2 4 2 2" xfId="2988"/>
    <cellStyle name="40% - 强调文字颜色 3 2 5 4 2" xfId="2989"/>
    <cellStyle name="20% - 强调文字颜色 2 2 4 2 2 2 2 3" xfId="2990"/>
    <cellStyle name="20% - 强调文字颜色 1 7 2 2 7" xfId="2991"/>
    <cellStyle name="20% - 强调文字颜色 1 2 3 2 2 4 2 3" xfId="2992"/>
    <cellStyle name="40% - 强调文字颜色 3 2 5 4 3" xfId="2993"/>
    <cellStyle name="20% - 强调文字颜色 5 4 2 4 2" xfId="2994"/>
    <cellStyle name="20% - 强调文字颜色 2 2 4 2 2 2 3" xfId="2995"/>
    <cellStyle name="20% - 强调文字颜色 1 2 3 2 2 4 3" xfId="2996"/>
    <cellStyle name="40% - 强调文字颜色 3 2 5 5" xfId="2997"/>
    <cellStyle name="20% - 强调文字颜色 5 4 2 4 2 2" xfId="2998"/>
    <cellStyle name="20% - 强调文字颜色 2 2 4 2 2 2 3 2" xfId="2999"/>
    <cellStyle name="20% - 强调文字颜色 1 2 3 2 2 4 3 2" xfId="3000"/>
    <cellStyle name="40% - 强调文字颜色 3 2 5 5 2" xfId="3001"/>
    <cellStyle name="20% - 强调文字颜色 1 2 3 2 2 4 3 3" xfId="3002"/>
    <cellStyle name="40% - 强调文字颜色 3 2 5 5 3" xfId="3003"/>
    <cellStyle name="20% - 强调文字颜色 1 3 3 3 2 4 2" xfId="3004"/>
    <cellStyle name="20% - 强调文字颜色 5 4 2 4 3" xfId="3005"/>
    <cellStyle name="20% - 强调文字颜色 2 2 4 2 2 2 4" xfId="3006"/>
    <cellStyle name="20% - 强调文字颜色 1 4 5 6 2" xfId="3007"/>
    <cellStyle name="40% - 强调文字颜色 5 2 3 2 8 2 2" xfId="3008"/>
    <cellStyle name="20% - 强调文字颜色 1 2 3 2 2 4 4" xfId="3009"/>
    <cellStyle name="40% - 强调文字颜色 3 2 5 6" xfId="3010"/>
    <cellStyle name="20% - 强调文字颜色 5 4 2 4 3 2" xfId="3011"/>
    <cellStyle name="20% - 强调文字颜色 3 2 6 3 3 3" xfId="3012"/>
    <cellStyle name="20% - 强调文字颜色 1 2 4 3 3 7" xfId="3013"/>
    <cellStyle name="40% - 强调文字颜色 5 2 2 4 2 3" xfId="3014"/>
    <cellStyle name="20% - 强调文字颜色 1 2 3 2 2 4 4 2" xfId="3015"/>
    <cellStyle name="40% - 强调文字颜色 3 2 5 6 2" xfId="3016"/>
    <cellStyle name="20% - 强调文字颜色 2 2 4 2 2 3 2" xfId="3017"/>
    <cellStyle name="20% - 强调文字颜色 1 2 3 2 2 5 2" xfId="3018"/>
    <cellStyle name="40% - 强调文字颜色 3 2 6 4" xfId="3019"/>
    <cellStyle name="20% - 强调文字颜色 2 2 4 12" xfId="3020"/>
    <cellStyle name="20% - 强调文字颜色 2 2 4 2 2 3 2 2" xfId="3021"/>
    <cellStyle name="20% - 强调文字颜色 1 2 3 2 2 5 2 2" xfId="3022"/>
    <cellStyle name="40% - 强调文字颜色 3 2 6 4 2" xfId="3023"/>
    <cellStyle name="20% - 强调文字颜色 2 2 4 13" xfId="3024"/>
    <cellStyle name="20% - 强调文字颜色 2 2 4 2 2 3 2 3" xfId="3025"/>
    <cellStyle name="20% - 强调文字颜色 1 2 3 2 2 5 2 3" xfId="3026"/>
    <cellStyle name="40% - 强调文字颜色 3 2 6 4 3" xfId="3027"/>
    <cellStyle name="20% - 强调文字颜色 5 4 2 5 2" xfId="3028"/>
    <cellStyle name="20% - 强调文字颜色 2 2 4 2 2 3 3" xfId="3029"/>
    <cellStyle name="20% - 强调文字颜色 1 2 3 2 2 5 3" xfId="3030"/>
    <cellStyle name="40% - 强调文字颜色 3 2 6 5" xfId="3031"/>
    <cellStyle name="20% - 强调文字颜色 5 4 2 5 2 2" xfId="3032"/>
    <cellStyle name="20% - 强调文字颜色 2 2 4 2 2 3 3 2" xfId="3033"/>
    <cellStyle name="40% - 强调文字颜色 6 4 2 2 13" xfId="3034"/>
    <cellStyle name="20% - 强调文字颜色 1 2 3 2 2 5 3 2" xfId="3035"/>
    <cellStyle name="注释 2 3 6 2 2 3 2" xfId="3036"/>
    <cellStyle name="20% - 强调文字颜色 5 4 2 5 2 3" xfId="3037"/>
    <cellStyle name="20% - 强调文字颜色 2 2 4 2 2 3 3 3" xfId="3038"/>
    <cellStyle name="20% - 强调文字颜色 4 2 7 4 2 2" xfId="3039"/>
    <cellStyle name="40% - 强调文字颜色 6 4 2 2 14" xfId="3040"/>
    <cellStyle name="20% - 强调文字颜色 1 2 3 2 2 5 3 3" xfId="3041"/>
    <cellStyle name="20% - 强调文字颜色 5 4 2 5 3" xfId="3042"/>
    <cellStyle name="20% - 强调文字颜色 2 2 4 2 2 3 4" xfId="3043"/>
    <cellStyle name="40% - 强调文字颜色 5 2 3 2 8 3 2" xfId="3044"/>
    <cellStyle name="20% - 强调文字颜色 1 2 3 2 2 5 4" xfId="3045"/>
    <cellStyle name="40% - 强调文字颜色 3 2 6 6" xfId="3046"/>
    <cellStyle name="20% - 强调文字颜色 5 4 2 5 3 2" xfId="3047"/>
    <cellStyle name="20% - 强调文字颜色 2 2 4 2 2 3 4 2" xfId="3048"/>
    <cellStyle name="40% - 强调文字颜色 5 2 2 5 2 3" xfId="3049"/>
    <cellStyle name="20% - 强调文字颜色 1 2 3 2 2 5 4 2" xfId="3050"/>
    <cellStyle name="40% - 强调文字颜色 3 2 6 6 2" xfId="3051"/>
    <cellStyle name="20% - 强调文字颜色 5 4 2 5 4" xfId="3052"/>
    <cellStyle name="20% - 强调文字颜色 2 2 4 2 2 3 5" xfId="3053"/>
    <cellStyle name="20% - 强调文字颜色 1 2 3 2 2 5 5" xfId="3054"/>
    <cellStyle name="20% - 强调文字颜色 5 4 2 5 5" xfId="3055"/>
    <cellStyle name="20% - 强调文字颜色 1 2 3 2 3 2" xfId="3056"/>
    <cellStyle name="20% - 强调文字颜色 2 2 4 2 2 3 6" xfId="3057"/>
    <cellStyle name="20% - 强调文字颜色 2 2 3 2 15 2" xfId="3058"/>
    <cellStyle name="20% - 强调文字颜色 1 2 3 2 2 5 6" xfId="3059"/>
    <cellStyle name="20% - 强调文字颜色 2 2 2 4" xfId="3060"/>
    <cellStyle name="20% - 强调文字颜色 1 2 3 2 2 6 2" xfId="3061"/>
    <cellStyle name="40% - 强调文字颜色 3 2 7 4" xfId="3062"/>
    <cellStyle name="20% - 强调文字颜色 3 2 5 2 2 2 2" xfId="3063"/>
    <cellStyle name="40% - 强调文字颜色 1 3 3 3 3 5" xfId="3064"/>
    <cellStyle name="20% - 强调文字颜色 2 2 2 4 2" xfId="3065"/>
    <cellStyle name="20% - 强调文字颜色 1 2 3 2 2 6 2 2" xfId="3066"/>
    <cellStyle name="40% - 强调文字颜色 3 2 7 4 2" xfId="3067"/>
    <cellStyle name="40% - 强调文字颜色 1 3 3 3 3 6" xfId="3068"/>
    <cellStyle name="20% - 强调文字颜色 2 2 2 4 3" xfId="3069"/>
    <cellStyle name="20% - 强调文字颜色 1 3 9 2 4 2" xfId="3070"/>
    <cellStyle name="20% - 强调文字颜色 1 2 3 2 2 6 2 3" xfId="3071"/>
    <cellStyle name="40% - 强调文字颜色 3 2 7 4 3" xfId="3072"/>
    <cellStyle name="20% - 强调文字颜色 2 2 2 5" xfId="3073"/>
    <cellStyle name="20% - 强调文字颜色 1 4 2 2 2 2 2 2 2" xfId="3074"/>
    <cellStyle name="20% - 强调文字颜色 1 2 3 2 2 6 3" xfId="3075"/>
    <cellStyle name="40% - 强调文字颜色 3 2 7 5" xfId="3076"/>
    <cellStyle name="20% - 强调文字颜色 3 3 4 5 2 2" xfId="3077"/>
    <cellStyle name="20% - 强调文字颜色 3 2 5 2 2 2 3" xfId="3078"/>
    <cellStyle name="20% - 强调文字颜色 2 2 2 5 2" xfId="3079"/>
    <cellStyle name="20% - 强调文字颜色 1 2 3 2 2 6 3 2" xfId="3080"/>
    <cellStyle name="40% - 强调文字颜色 3 2 7 5 2" xfId="3081"/>
    <cellStyle name="20% - 强调文字颜色 2 2 2 6" xfId="3082"/>
    <cellStyle name="20% - 强调文字颜色 1 4 2 2 2 2 2 2 3" xfId="3083"/>
    <cellStyle name="20% - 强调文字颜色 4 2 2 3 3 2 2 2" xfId="3084"/>
    <cellStyle name="20% - 强调文字颜色 3 2 5 2 2 2 4" xfId="3085"/>
    <cellStyle name="20% - 强调文字颜色 1 2 3 2 2 6 4" xfId="3086"/>
    <cellStyle name="20% - 强调文字颜色 2 2 2 7" xfId="3087"/>
    <cellStyle name="20% - 强调文字颜色 1 2 3 2 2 6 5" xfId="3088"/>
    <cellStyle name="20% - 强调文字颜色 2 2 3 4" xfId="3089"/>
    <cellStyle name="40% - 强调文字颜色 6 3 6 2 2 2 4" xfId="3090"/>
    <cellStyle name="20% - 强调文字颜色 1 2 3 2 2 7 2" xfId="3091"/>
    <cellStyle name="40% - 强调文字颜色 3 2 8 4" xfId="3092"/>
    <cellStyle name="20% - 强调文字颜色 3 2 5 2 2 3 2" xfId="3093"/>
    <cellStyle name="20% - 强调文字颜色 2 2 3 4 2" xfId="3094"/>
    <cellStyle name="20% - 强调文字颜色 1 2 3 2 2 7 2 2" xfId="3095"/>
    <cellStyle name="20% - 强调文字颜色 2 2 3 5" xfId="3096"/>
    <cellStyle name="20% - 强调文字颜色 1 2 3 2 2 7 3" xfId="3097"/>
    <cellStyle name="40% - 强调文字颜色 3 2 8 5" xfId="3098"/>
    <cellStyle name="20% - 强调文字颜色 2 2 3 6" xfId="3099"/>
    <cellStyle name="20% - 强调文字颜色 1 2 3 2 2 7 4" xfId="3100"/>
    <cellStyle name="20% - 强调文字颜色 4 2 6 2 2 2" xfId="3101"/>
    <cellStyle name="20% - 强调文字颜色 2 2 4 2 2 6" xfId="3102"/>
    <cellStyle name="20% - 强调文字颜色 3 2 5 2 2 4" xfId="3103"/>
    <cellStyle name="20% - 强调文字颜色 1 2 3 2 2 8" xfId="3104"/>
    <cellStyle name="20% - 强调文字颜色 1 2 3 2 2 8 2" xfId="3105"/>
    <cellStyle name="20% - 强调文字颜色 1 2 3 2 2 8 3" xfId="3106"/>
    <cellStyle name="20% - 强调文字颜色 3 2 5 2 2 5" xfId="3107"/>
    <cellStyle name="20% - 强调文字颜色 4 14 2" xfId="3108"/>
    <cellStyle name="20% - 强调文字颜色 1 2 3 2 2 9" xfId="3109"/>
    <cellStyle name="20% - 强调文字颜色 1 2 4 2 2 3 3 2" xfId="3110"/>
    <cellStyle name="20% - 强调文字颜色 1 2 4 2 2 3 3 2 2" xfId="3111"/>
    <cellStyle name="20% - 强调文字颜色 6 3 2 2 2 2 4" xfId="3112"/>
    <cellStyle name="20% - 强调文字颜色 4 14 2 2" xfId="3113"/>
    <cellStyle name="20% - 强调文字颜色 1 2 3 2 2 9 2" xfId="3114"/>
    <cellStyle name="20% - 强调文字颜色 1 2 4 2 2 3 3 2 3" xfId="3115"/>
    <cellStyle name="20% - 强调文字颜色 6 3 2 2 2 2 5" xfId="3116"/>
    <cellStyle name="20% - 强调文字颜色 4 14 2 3" xfId="3117"/>
    <cellStyle name="20% - 强调文字颜色 1 2 3 2 2 9 3" xfId="3118"/>
    <cellStyle name="20% - 强调文字颜色 6 2 2 3 2 2 3 3 4" xfId="3119"/>
    <cellStyle name="20% - 强调文字颜色 2 2 3 2 15" xfId="3120"/>
    <cellStyle name="40% - 强调文字颜色 2 2 8 2 3" xfId="3121"/>
    <cellStyle name="40% - 强调文字颜色 6 2 2 3 3 2 2 2 3" xfId="3122"/>
    <cellStyle name="20% - 强调文字颜色 1 7 2 2 5 2" xfId="3123"/>
    <cellStyle name="20% - 强调文字颜色 1 2 3 2 3" xfId="3124"/>
    <cellStyle name="20% - 强调文字颜色 5 4 6 4 2" xfId="3125"/>
    <cellStyle name="40% - 强调文字颜色 1 2 3 2 2 2 2 5" xfId="3126"/>
    <cellStyle name="20% - 强调文字颜色 2 2 4 2 6 2 3" xfId="3127"/>
    <cellStyle name="20% - 强调文字颜色 2 2 2 2 2 2 5 4" xfId="3128"/>
    <cellStyle name="40% - 强调文字颜色 5 2 2 2" xfId="3129"/>
    <cellStyle name="20% - 强调文字颜色 3 2 2 2 2 13 2" xfId="3130"/>
    <cellStyle name="20% - 强调文字颜色 2 4 2 3 3 3 4" xfId="3131"/>
    <cellStyle name="20% - 强调文字颜色 1 3 7 3 3 2 2" xfId="3132"/>
    <cellStyle name="注释 2 3 3 5 3 2 2" xfId="3133"/>
    <cellStyle name="40% - 强调文字颜色 3 4 2 2 13" xfId="3134"/>
    <cellStyle name="20% - 强调文字颜色 1 2 3 2 3 2 2 2 2 2" xfId="3135"/>
    <cellStyle name="40% - 强调文字颜色 3 3 3 4 2 2 2" xfId="3136"/>
    <cellStyle name="40% - 强调文字颜色 2 2 2 3 2 4 4" xfId="3137"/>
    <cellStyle name="20% - 强调文字颜色 2 3 2 2 3 3 6" xfId="3138"/>
    <cellStyle name="20% - 强调文字颜色 1 2 7 2 3 2 4" xfId="3139"/>
    <cellStyle name="20% - 强调文字颜色 2 2 2 2 2 2 5 5" xfId="3140"/>
    <cellStyle name="40% - 强调文字颜色 5 2 2 3" xfId="3141"/>
    <cellStyle name="20% - 强调文字颜色 3 2 8 3 4 2" xfId="3142"/>
    <cellStyle name="20% - 强调文字颜色 1 3 7 3 3 2 3" xfId="3143"/>
    <cellStyle name="40% - 强调文字颜色 3 4 2 2 14" xfId="3144"/>
    <cellStyle name="40% - 强调文字颜色 2 2 2 3 2 4 5" xfId="3145"/>
    <cellStyle name="20% - 强调文字颜色 2 3 2 2 3 3 7" xfId="3146"/>
    <cellStyle name="20% - 强调文字颜色 1 2 3 2 3 2 2 2 2 3" xfId="3147"/>
    <cellStyle name="20% - 强调文字颜色 5 2 3 2 5 5" xfId="3148"/>
    <cellStyle name="20% - 强调文字颜色 2 2 4 2 7 2 3" xfId="3149"/>
    <cellStyle name="20% - 强调文字颜色 2 2 7 4 4 3" xfId="3150"/>
    <cellStyle name="20% - 强调文字颜色 2 2 3 2 3 3 5 2" xfId="3151"/>
    <cellStyle name="20% - 强调文字颜色 1 3 7 3 4 2 2" xfId="3152"/>
    <cellStyle name="20% - 强调文字颜色 1 2 3 2 3 2 2 3 2 2" xfId="3153"/>
    <cellStyle name="40% - 强调文字颜色 5 2 4 5 3 2" xfId="3154"/>
    <cellStyle name="20% - 强调文字颜色 2 2 3 2 3 3 5 3" xfId="3155"/>
    <cellStyle name="20% - 强调文字颜色 5 2 3 2 10 2" xfId="3156"/>
    <cellStyle name="20% - 强调文字颜色 1 2 3 2 3 2 2 3 2 3" xfId="3157"/>
    <cellStyle name="40% - 强调文字颜色 3 2 4 4 2 2 2" xfId="3158"/>
    <cellStyle name="20% - 强调文字颜色 2 2 3 2 3 3 6" xfId="3159"/>
    <cellStyle name="20% - 强调文字颜色 1 3 7 3 4 3" xfId="3160"/>
    <cellStyle name="20% - 强调文字颜色 1 2 8 3 3 2 2" xfId="3161"/>
    <cellStyle name="40% - 强调文字颜色 5 3 3" xfId="3162"/>
    <cellStyle name="20% - 强调文字颜色 2 3 3 3 3 3 4" xfId="3163"/>
    <cellStyle name="20% - 强调文字颜色 1 2 3 2 3 2 2 3 3" xfId="3164"/>
    <cellStyle name="40% - 强调文字颜色 3 3 3 4 3 3" xfId="3165"/>
    <cellStyle name="20% - 强调文字颜色 2 2 3 2 3 3 7" xfId="3166"/>
    <cellStyle name="20% - 强调文字颜色 1 2 8 3 3 2 3" xfId="3167"/>
    <cellStyle name="40% - 强调文字颜色 5 3 4" xfId="3168"/>
    <cellStyle name="20% - 强调文字颜色 1 2 3 2 3 2 2 3 4" xfId="3169"/>
    <cellStyle name="20% - 强调文字颜色 1 3 7 3 5 2" xfId="3170"/>
    <cellStyle name="20% - 强调文字颜色 1 2 3 2 3 2 2 4 2" xfId="3171"/>
    <cellStyle name="40% - 强调文字颜色 2 2 2 5 2 3 2 2" xfId="3172"/>
    <cellStyle name="20% - 强调文字颜色 1 2 3 2 3 2 2 4 3" xfId="3173"/>
    <cellStyle name="40% - 强调文字颜色 1 9 2 4 2 2" xfId="3174"/>
    <cellStyle name="20% - 强调文字颜色 2 2 4 2 13" xfId="3175"/>
    <cellStyle name="20% - 强调文字颜色 6 2 2 4 2 2 2 2" xfId="3176"/>
    <cellStyle name="20% - 强调文字颜色 1 2 3 2 3 2 2 5 2" xfId="3177"/>
    <cellStyle name="40% - 强调文字颜色 2 5 6 2 2 2" xfId="3178"/>
    <cellStyle name="20% - 强调文字颜色 1 3 3 2 2 3 5 2" xfId="3179"/>
    <cellStyle name="20% - 强调文字颜色 1 2 3 2 3 2 2 6" xfId="3180"/>
    <cellStyle name="40% - 强调文字颜色 3 3 3 4 6" xfId="3181"/>
    <cellStyle name="40% - 强调文字颜色 1 9 2 4 3" xfId="3182"/>
    <cellStyle name="20% - 强调文字颜色 6 2 2 4 2 2 3" xfId="3183"/>
    <cellStyle name="20% - 强调文字颜色 1 4 6 4 2" xfId="3184"/>
    <cellStyle name="20% - 强调文字颜色 1 3 3 3 3 2 2" xfId="3185"/>
    <cellStyle name="20% - 强调文字颜色 1 2 3 2 3 2 4" xfId="3186"/>
    <cellStyle name="40% - 强调文字颜色 3 3 3 6" xfId="3187"/>
    <cellStyle name="20% - 强调文字颜色 2 2 2 7 3 2" xfId="3188"/>
    <cellStyle name="20% - 强调文字颜色 1 4 6 4 3" xfId="3189"/>
    <cellStyle name="40% - 强调文字颜色 5 2 2 6 3 4 2" xfId="3190"/>
    <cellStyle name="20% - 强调文字颜色 1 3 3 3 3 2 3" xfId="3191"/>
    <cellStyle name="20% - 强调文字颜色 1 2 3 2 3 2 5" xfId="3192"/>
    <cellStyle name="40% - 强调文字颜色 3 3 3 7" xfId="3193"/>
    <cellStyle name="40% - 强调文字颜色 3 3 2 2 3 3 4 2 2" xfId="3194"/>
    <cellStyle name="40% - 强调文字颜色 2 10 2 2 2" xfId="3195"/>
    <cellStyle name="20% - 强调文字颜色 2 2 2 7 3 3" xfId="3196"/>
    <cellStyle name="20% - 强调文字颜色 1 4 6 4 4" xfId="3197"/>
    <cellStyle name="40% - 强调文字颜色 5 2 2 6 3 4 3" xfId="3198"/>
    <cellStyle name="40% - 强调文字颜色 4 2 2 3 3 3 6 2" xfId="3199"/>
    <cellStyle name="20% - 强调文字颜色 1 3 3 3 3 2 4" xfId="3200"/>
    <cellStyle name="20% - 强调文字颜色 1 2 3 2 3 2 6" xfId="3201"/>
    <cellStyle name="40% - 强调文字颜色 3 3 3 8" xfId="3202"/>
    <cellStyle name="40% - 强调文字颜色 1 2 4 2 2 2 3 2 2" xfId="3203"/>
    <cellStyle name="40% - 强调文字颜色 1 2 2 9 4 2" xfId="3204"/>
    <cellStyle name="20% - 强调文字颜色 5 4 2 5 6" xfId="3205"/>
    <cellStyle name="常规 2 3 3 2 2 2 2 2 2 3 2 2" xfId="3206"/>
    <cellStyle name="20% - 强调文字颜色 1 2 3 2 3 3" xfId="3207"/>
    <cellStyle name="20% - 强调文字颜色 2 2 4 2 2 3 7" xfId="3208"/>
    <cellStyle name="20% - 强调文字颜色 1 2 3 2 3 3 2" xfId="3209"/>
    <cellStyle name="40% - 强调文字颜色 3 3 4 4" xfId="3210"/>
    <cellStyle name="40% - 强调文字颜色 1 2 2 9 4 2 2" xfId="3211"/>
    <cellStyle name="20% - 强调文字颜色 1 2 3 2 3 3 2 2 3" xfId="3212"/>
    <cellStyle name="20% - 强调文字颜色 1 2 3 2 3 3 3" xfId="3213"/>
    <cellStyle name="40% - 强调文字颜色 3 3 4 5" xfId="3214"/>
    <cellStyle name="20% - 强调文字颜色 1 4 6 5 2" xfId="3215"/>
    <cellStyle name="20% - 强调文字颜色 1 3 3 3 3 3 2" xfId="3216"/>
    <cellStyle name="20% - 强调文字颜色 1 2 3 2 3 3 4" xfId="3217"/>
    <cellStyle name="40% - 强调文字颜色 3 3 4 6" xfId="3218"/>
    <cellStyle name="20% - 强调文字颜色 1 4 6 5 2 2" xfId="3219"/>
    <cellStyle name="20% - 强调文字颜色 1 3 3 3 3 3 2 2" xfId="3220"/>
    <cellStyle name="40% - 强调文字颜色 4 2 2 3 2 5" xfId="3221"/>
    <cellStyle name="20% - 强调文字颜色 3 2 7 2 3 3" xfId="3222"/>
    <cellStyle name="20% - 强调文字颜色 1 3 3 2 5 3 3" xfId="3223"/>
    <cellStyle name="20% - 强调文字颜色 1 2 3 2 3 3 4 2" xfId="3224"/>
    <cellStyle name="40% - 强调文字颜色 3 3 4 6 2" xfId="3225"/>
    <cellStyle name="常规 2 3 3 4 3 2 6 2" xfId="3226"/>
    <cellStyle name="20% - 强调文字颜色 4 4 2 3 3 4" xfId="3227"/>
    <cellStyle name="20% - 强调文字颜色 1 2 3 2 3 3 4 2 2" xfId="3228"/>
    <cellStyle name="20% - 强调文字颜色 5 3 3 2 3 2 4" xfId="3229"/>
    <cellStyle name="20% - 强调文字颜色 4 4 2 3 3 4 2" xfId="3230"/>
    <cellStyle name="40% - 强调文字颜色 6 2 4 3 2 2" xfId="3231"/>
    <cellStyle name="20% - 强调文字颜色 1 3 3 3 3 3 2 3" xfId="3232"/>
    <cellStyle name="40% - 强调文字颜色 4 2 2 3 2 6" xfId="3233"/>
    <cellStyle name="20% - 强调文字颜色 3 2 7 2 3 4" xfId="3234"/>
    <cellStyle name="20% - 强调文字颜色 4 4 2 3 3 5" xfId="3235"/>
    <cellStyle name="20% - 强调文字颜色 1 2 3 2 3 3 4 3" xfId="3236"/>
    <cellStyle name="20% - 强调文字颜色 1 4 6 5 3" xfId="3237"/>
    <cellStyle name="20% - 强调文字颜色 1 3 3 3 3 3 3" xfId="3238"/>
    <cellStyle name="20% - 强调文字颜色 1 2 3 2 3 3 5" xfId="3239"/>
    <cellStyle name="20% - 强调文字颜色 1 3 7 2 2 2 4" xfId="3240"/>
    <cellStyle name="20% - 强调文字颜色 1 2 3 2 3 3 5 2" xfId="3241"/>
    <cellStyle name="20% - 强调文字颜色 1 3 3 3 3 3 4" xfId="3242"/>
    <cellStyle name="40% - 强调文字颜色 2 2 4 4 2 2 2" xfId="3243"/>
    <cellStyle name="20% - 强调文字颜色 1 2 3 2 3 3 6" xfId="3244"/>
    <cellStyle name="20% - 强调文字颜色 1 3 7 2 2 3 4" xfId="3245"/>
    <cellStyle name="20% - 强调文字颜色 1 2 3 2 3 3 6 2" xfId="3246"/>
    <cellStyle name="20% - 强调文字颜色 1 6 2 2 2" xfId="3247"/>
    <cellStyle name="20% - 强调文字颜色 1 4 2 3 2 2 5 2" xfId="3248"/>
    <cellStyle name="20% - 强调文字颜色 4 3 2 2 8 2" xfId="3249"/>
    <cellStyle name="20% - 强调文字颜色 1 2 3 2 3 3 7" xfId="3250"/>
    <cellStyle name="20% - 强调文字颜色 2 2 4 2 3 2" xfId="3251"/>
    <cellStyle name="40% - 强调文字颜色 1 2 4 2 2 2 3 2 3" xfId="3252"/>
    <cellStyle name="40% - 强调文字颜色 1 2 2 9 4 3" xfId="3253"/>
    <cellStyle name="常规 2 3 3 2 2 2 2 2 2 3 2 3" xfId="3254"/>
    <cellStyle name="20% - 强调文字颜色 1 2 3 2 3 4" xfId="3255"/>
    <cellStyle name="20% - 强调文字颜色 6 3 3 2 6 2 2" xfId="3256"/>
    <cellStyle name="20% - 强调文字颜色 2 2 4 2 3 3" xfId="3257"/>
    <cellStyle name="20% - 强调文字颜色 5 3 2 2 6 4 2" xfId="3258"/>
    <cellStyle name="20% - 强调文字颜色 1 2 3 2 3 5" xfId="3259"/>
    <cellStyle name="20% - 强调文字颜色 2 2 2 2 2 2 11 2" xfId="3260"/>
    <cellStyle name="20% - 强调文字颜色 6 3 3 2 6 2 3" xfId="3261"/>
    <cellStyle name="20% - 强调文字颜色 2 2 4 2 3 4" xfId="3262"/>
    <cellStyle name="20% - 强调文字颜色 4 2 3 2 3 3 6 2" xfId="3263"/>
    <cellStyle name="20% - 强调文字颜色 3 2 5 2 3 2" xfId="3264"/>
    <cellStyle name="20% - 强调文字颜色 1 2 3 2 3 6" xfId="3265"/>
    <cellStyle name="20% - 强调文字颜色 2 2 3 2 16" xfId="3266"/>
    <cellStyle name="40% - 强调文字颜色 2 2 8 2 4" xfId="3267"/>
    <cellStyle name="20% - 强调文字颜色 1 2 4 10" xfId="3268"/>
    <cellStyle name="20% - 强调文字颜色 1 2 3 2 4" xfId="3269"/>
    <cellStyle name="40% - 强调文字颜色 2 2 8 2 4 2" xfId="3270"/>
    <cellStyle name="20% - 强调文字颜色 1 2 4 10 2" xfId="3271"/>
    <cellStyle name="20% - 强调文字颜色 2 2 2 8" xfId="3272"/>
    <cellStyle name="20% - 强调文字颜色 5 4 2 6 5" xfId="3273"/>
    <cellStyle name="20% - 强调文字颜色 1 2 3 2 4 2" xfId="3274"/>
    <cellStyle name="40% - 强调文字颜色 3 3 3 2 4 3 4" xfId="3275"/>
    <cellStyle name="40% - 强调文字颜色 2 2 8 2 4 2 2" xfId="3276"/>
    <cellStyle name="20% - 强调文字颜色 2 2 2 8 2" xfId="3277"/>
    <cellStyle name="20% - 强调文字颜色 1 2 3 2 4 2 2" xfId="3278"/>
    <cellStyle name="40% - 强调文字颜色 5 8 3 5 3" xfId="3279"/>
    <cellStyle name="20% - 强调文字颜色 2 2 2 8 2 2" xfId="3280"/>
    <cellStyle name="20% - 强调文字颜色 2 2 2 7 5" xfId="3281"/>
    <cellStyle name="20% - 强调文字颜色 1 2 3 2 4 2 2 2" xfId="3282"/>
    <cellStyle name="20% - 强调文字颜色 2 2 2 8 3" xfId="3283"/>
    <cellStyle name="20% - 强调文字颜色 1 2 3 2 4 2 3" xfId="3284"/>
    <cellStyle name="注释 2 2 2 3 2 7" xfId="3285"/>
    <cellStyle name="20% - 强调文字颜色 1 2 3 2 4 2 3 2" xfId="3286"/>
    <cellStyle name="20% - 强调文字颜色 1 2 3 2 4 2 4" xfId="3287"/>
    <cellStyle name="40% - 强调文字颜色 2 2 8 2 4 3" xfId="3288"/>
    <cellStyle name="20% - 强调文字颜色 5 4 2 15 2" xfId="3289"/>
    <cellStyle name="20% - 强调文字颜色 2 2 2 9" xfId="3290"/>
    <cellStyle name="40% - 强调文字颜色 1 2 2 9 5 2" xfId="3291"/>
    <cellStyle name="20% - 强调文字颜色 5 4 2 6 6" xfId="3292"/>
    <cellStyle name="注释 2 2 2 2 2 3 2 3 2 2" xfId="3293"/>
    <cellStyle name="20% - 强调文字颜色 1 2 3 2 4 3" xfId="3294"/>
    <cellStyle name="40% - 强调文字颜色 4 2 2 7 3 2 3" xfId="3295"/>
    <cellStyle name="20% - 强调文字颜色 2 2 2 9 2" xfId="3296"/>
    <cellStyle name="20% - 强调文字颜色 1 2 3 2 4 3 2" xfId="3297"/>
    <cellStyle name="40% - 强调文字颜色 3 4 4 4" xfId="3298"/>
    <cellStyle name="40% - 强调文字颜色 4 2 2 7 3 2 4" xfId="3299"/>
    <cellStyle name="20% - 强调文字颜色 2 2 2 9 3" xfId="3300"/>
    <cellStyle name="20% - 强调文字颜色 1 2 3 2 4 3 3" xfId="3301"/>
    <cellStyle name="20% - 强调文字颜色 2 2 4 2 4 2" xfId="3302"/>
    <cellStyle name="注释 2 2 2 2 2 3 2 3 2 3" xfId="3303"/>
    <cellStyle name="20% - 强调文字颜色 1 2 3 2 4 4" xfId="3304"/>
    <cellStyle name="20% - 强调文字颜色 6 3 3 2 6 3 2" xfId="3305"/>
    <cellStyle name="20% - 强调文字颜色 2 2 4 2 4 3" xfId="3306"/>
    <cellStyle name="常规 2 3 2 2 5 2 2 2 2" xfId="3307"/>
    <cellStyle name="20% - 强调文字颜色 1 2 3 2 4 5" xfId="3308"/>
    <cellStyle name="20% - 强调文字颜色 2 2 2 2 2 2 12 2" xfId="3309"/>
    <cellStyle name="20% - 强调文字颜色 2 2 4 2 4 4" xfId="3310"/>
    <cellStyle name="常规 2 3 2 2 5 2 2 2 3" xfId="3311"/>
    <cellStyle name="20% - 强调文字颜色 1 2 3 2 4 6" xfId="3312"/>
    <cellStyle name="20% - 强调文字颜色 2 2 3 2 17" xfId="3313"/>
    <cellStyle name="40% - 强调文字颜色 2 2 8 2 5" xfId="3314"/>
    <cellStyle name="40% - 强调文字颜色 1 3 2 2 3 3 3 2" xfId="3315"/>
    <cellStyle name="20% - 强调文字颜色 1 2 4 11" xfId="3316"/>
    <cellStyle name="20% - 强调文字颜色 1 2 3 2 5" xfId="3317"/>
    <cellStyle name="40% - 强调文字颜色 4 3 7 3 6" xfId="3318"/>
    <cellStyle name="20% - 强调文字颜色 3 4 2 3 2 3" xfId="3319"/>
    <cellStyle name="20% - 强调文字颜色 1 2 6 2 2 4" xfId="3320"/>
    <cellStyle name="20% - 强调文字颜色 1 2 3 2 5 2 2" xfId="3321"/>
    <cellStyle name="40% - 强调文字颜色 3 5 3 4" xfId="3322"/>
    <cellStyle name="20% - 强调文字颜色 1 2 3 2 5 2 2 2" xfId="3323"/>
    <cellStyle name="20% - 强调文字颜色 5 2 2 2 2 3 3 3 2 3" xfId="3324"/>
    <cellStyle name="20% - 强调文字颜色 1 2 3 2 5 2 3" xfId="3325"/>
    <cellStyle name="20% - 强调文字颜色 1 2 3 2 5 2 4" xfId="3326"/>
    <cellStyle name="20% - 强调文字颜色 1 2 3 2 5 3" xfId="3327"/>
    <cellStyle name="20% - 强调文字颜色 1 2 3 2 5 3 2" xfId="3328"/>
    <cellStyle name="40% - 强调文字颜色 3 5 4 4" xfId="3329"/>
    <cellStyle name="20% - 强调文字颜色 1 2 3 2 5 3 3" xfId="3330"/>
    <cellStyle name="40% - 强调文字颜色 3 5 4 5" xfId="3331"/>
    <cellStyle name="20% - 强调文字颜色 1 2 3 2 5 3 4" xfId="3332"/>
    <cellStyle name="40% - 强调文字颜色 3 5 4 6" xfId="3333"/>
    <cellStyle name="20% - 强调文字颜色 2 2 4 2 5 2" xfId="3334"/>
    <cellStyle name="20% - 强调文字颜色 1 2 3 2 5 4" xfId="3335"/>
    <cellStyle name="20% - 强调文字颜色 2 2 4 2 5 3" xfId="3336"/>
    <cellStyle name="20% - 强调文字颜色 1 2 3 2 5 5" xfId="3337"/>
    <cellStyle name="20% - 强调文字颜色 2 2 2 2 2 2 13 2" xfId="3338"/>
    <cellStyle name="20% - 强调文字颜色 2 2 4 2 5 4" xfId="3339"/>
    <cellStyle name="20% - 强调文字颜色 3 2 5 2 5 2" xfId="3340"/>
    <cellStyle name="20% - 强调文字颜色 1 2 3 2 5 6" xfId="3341"/>
    <cellStyle name="40% - 强调文字颜色 2 2 8 2 6" xfId="3342"/>
    <cellStyle name="40% - 强调文字颜色 1 3 2 2 3 3 3 3" xfId="3343"/>
    <cellStyle name="20% - 强调文字颜色 1 2 4 12" xfId="3344"/>
    <cellStyle name="20% - 强调文字颜色 4 4 6 4 2 2" xfId="3345"/>
    <cellStyle name="20% - 强调文字颜色 1 2 3 2 6" xfId="3346"/>
    <cellStyle name="20% - 强调文字颜色 4 3 2 2 10" xfId="3347"/>
    <cellStyle name="20% - 强调文字颜色 2 2 4 8" xfId="3348"/>
    <cellStyle name="20% - 强调文字颜色 1 2 4 12 2" xfId="3349"/>
    <cellStyle name="20% - 强调文字颜色 5 4 2 8 5" xfId="3350"/>
    <cellStyle name="20% - 强调文字颜色 1 2 3 2 6 2" xfId="3351"/>
    <cellStyle name="20% - 强调文字颜色 3 4 2 4 2 3" xfId="3352"/>
    <cellStyle name="20% - 强调文字颜色 2 2 2 2 2 2 3 3" xfId="3353"/>
    <cellStyle name="20% - 强调文字颜色 1 2 3 2 6 2 2" xfId="3354"/>
    <cellStyle name="40% - 强调文字颜色 3 6 3 4" xfId="3355"/>
    <cellStyle name="20% - 强调文字颜色 5 2 2 3 3 2 2 2 2 3" xfId="3356"/>
    <cellStyle name="20% - 强调文字颜色 3 4 2 4 2 3 2" xfId="3357"/>
    <cellStyle name="20% - 强调文字颜色 3 2 2 2 2 3 6" xfId="3358"/>
    <cellStyle name="20% - 强调文字颜色 2 2 2 2 2 2 3 3 2" xfId="3359"/>
    <cellStyle name="20% - 强调文字颜色 1 2 3 2 6 2 2 2" xfId="3360"/>
    <cellStyle name="40% - 强调文字颜色 3 6 3 4 2" xfId="3361"/>
    <cellStyle name="20% - 强调文字颜色 3 4 2 4 2 4" xfId="3362"/>
    <cellStyle name="20% - 强调文字颜色 3 2 2 2 2 11 2" xfId="3363"/>
    <cellStyle name="20% - 强调文字颜色 2 2 2 2 2 2 3 4" xfId="3364"/>
    <cellStyle name="20% - 强调文字颜色 1 2 3 2 6 2 3" xfId="3365"/>
    <cellStyle name="40% - 强调文字颜色 3 6 3 5" xfId="3366"/>
    <cellStyle name="20% - 强调文字颜色 3 2 8 3 2 2" xfId="3367"/>
    <cellStyle name="20% - 强调文字颜色 2 2 2 2 2 2 3 5" xfId="3368"/>
    <cellStyle name="20% - 强调文字颜色 1 2 3 2 6 2 4" xfId="3369"/>
    <cellStyle name="40% - 强调文字颜色 3 6 3 6" xfId="3370"/>
    <cellStyle name="20% - 强调文字颜色 3 2 2 2 2 2 10 2" xfId="3371"/>
    <cellStyle name="20% - 强调文字颜色 1 2 3 2 6 3" xfId="3372"/>
    <cellStyle name="40% - 强调文字颜色 4 2 3 4 2 2" xfId="3373"/>
    <cellStyle name="20% - 强调文字颜色 3 4 2 4 3 3" xfId="3374"/>
    <cellStyle name="20% - 强调文字颜色 2 2 2 2 2 2 4 3" xfId="3375"/>
    <cellStyle name="20% - 强调文字颜色 1 2 3 2 6 3 2" xfId="3376"/>
    <cellStyle name="40% - 强调文字颜色 3 2 2 4 2 5" xfId="3377"/>
    <cellStyle name="20% - 强调文字颜色 2 2 3 2 3 2 4 2" xfId="3378"/>
    <cellStyle name="20% - 强调文字颜色 3 2 2 2 2 12 2" xfId="3379"/>
    <cellStyle name="20% - 强调文字颜色 2 3 3 3 3 2 2 2" xfId="3380"/>
    <cellStyle name="20% - 强调文字颜色 2 2 2 2 2 2 4 4" xfId="3381"/>
    <cellStyle name="20% - 强调文字颜色 1 2 3 2 6 3 3" xfId="3382"/>
    <cellStyle name="20% - 强调文字颜色 2 2 4 2 6 2" xfId="3383"/>
    <cellStyle name="40% - 强调文字颜色 1 2 4 2 3 2 2" xfId="3384"/>
    <cellStyle name="20% - 强调文字颜色 1 2 3 2 6 4" xfId="3385"/>
    <cellStyle name="40% - 强调文字颜色 1 2 3 2 2 2 2 4" xfId="3386"/>
    <cellStyle name="20% - 强调文字颜色 2 2 4 2 6 2 2" xfId="3387"/>
    <cellStyle name="20% - 强调文字颜色 2 2 2 2 2 2 5 3" xfId="3388"/>
    <cellStyle name="40% - 强调文字颜色 3 4 2 2 12" xfId="3389"/>
    <cellStyle name="40% - 强调文字颜色 2 2 2 3 2 4 3" xfId="3390"/>
    <cellStyle name="20% - 强调文字颜色 2 3 2 2 3 3 5" xfId="3391"/>
    <cellStyle name="20% - 强调文字颜色 1 2 7 2 3 2 3" xfId="3392"/>
    <cellStyle name="40% - 强调文字颜色 1 2 4 2 3 2 2 2" xfId="3393"/>
    <cellStyle name="20% - 强调文字颜色 1 2 3 2 6 4 2" xfId="3394"/>
    <cellStyle name="20% - 强调文字颜色 2 2 4 2 6 3" xfId="3395"/>
    <cellStyle name="20% - 强调文字颜色 1 2 4 3 3 2 2 2" xfId="3396"/>
    <cellStyle name="40% - 强调文字颜色 1 2 4 2 3 2 3" xfId="3397"/>
    <cellStyle name="20% - 强调文字颜色 1 2 3 2 6 5" xfId="3398"/>
    <cellStyle name="20% - 强调文字颜色 2 2 4 2 6 4" xfId="3399"/>
    <cellStyle name="20% - 强调文字颜色 5 2 2 3 2 4 2" xfId="3400"/>
    <cellStyle name="20% - 强调文字颜色 1 2 4 3 3 2 2 3" xfId="3401"/>
    <cellStyle name="40% - 强调文字颜色 1 2 4 2 3 2 4" xfId="3402"/>
    <cellStyle name="20% - 强调文字颜色 1 2 3 2 6 6" xfId="3403"/>
    <cellStyle name="40% - 强调文字颜色 2 3 2 2 3 2 2 3 2" xfId="3404"/>
    <cellStyle name="40% - 强调文字颜色 2 2 8 2 7" xfId="3405"/>
    <cellStyle name="40% - 强调文字颜色 1 3 2 2 3 3 3 4" xfId="3406"/>
    <cellStyle name="20% - 强调文字颜色 1 2 4 13" xfId="3407"/>
    <cellStyle name="20% - 强调文字颜色 4 4 6 4 2 3" xfId="3408"/>
    <cellStyle name="20% - 强调文字颜色 1 2 3 2 7" xfId="3409"/>
    <cellStyle name="20% - 强调文字颜色 1 2 4 13 2" xfId="3410"/>
    <cellStyle name="20% - 强调文字颜色 6 2 4 2 3" xfId="3411"/>
    <cellStyle name="20% - 强调文字颜色 6 4 2 3 2 2 6" xfId="3412"/>
    <cellStyle name="40% - 强调文字颜色 3 2 2 3 2 2 2 7" xfId="3413"/>
    <cellStyle name="20% - 强调文字颜色 1 2 3 2 7 2" xfId="3414"/>
    <cellStyle name="20% - 强调文字颜色 3 4 2 5 2 3" xfId="3415"/>
    <cellStyle name="20% - 强调文字颜色 2 2 2 2 2 3 3 3" xfId="3416"/>
    <cellStyle name="20% - 强调文字颜色 1 9 3 3 3" xfId="3417"/>
    <cellStyle name="20% - 强调文字颜色 6 2 2 2 2 3 2 2 2 4" xfId="3418"/>
    <cellStyle name="20% - 强调文字颜色 1 2 3 2 7 2 2" xfId="3419"/>
    <cellStyle name="40% - 强调文字颜色 3 7 3 4" xfId="3420"/>
    <cellStyle name="40% - 强调文字颜色 1 3 3 6 4" xfId="3421"/>
    <cellStyle name="20% - 强调文字颜色 5 2 2 3 3 2 2 3 2 3" xfId="3422"/>
    <cellStyle name="20% - 强调文字颜色 6 2 4 2 3 2" xfId="3423"/>
    <cellStyle name="20% - 强调文字颜色 2 2 7 4 2 3" xfId="3424"/>
    <cellStyle name="20% - 强调文字颜色 6 2 2 6 4" xfId="3425"/>
    <cellStyle name="20% - 强调文字颜色 2 2 3 2 3 3 3 2" xfId="3426"/>
    <cellStyle name="20% - 强调文字颜色 3 4 2 5 2 4" xfId="3427"/>
    <cellStyle name="20% - 强调文字颜色 2 2 2 2 2 3 3 4" xfId="3428"/>
    <cellStyle name="20% - 强调文字颜色 1 9 3 3 4" xfId="3429"/>
    <cellStyle name="20% - 强调文字颜色 1 2 3 2 7 2 3" xfId="3430"/>
    <cellStyle name="40% - 强调文字颜色 3 7 3 5" xfId="3431"/>
    <cellStyle name="40% - 强调文字颜色 1 3 3 6 5" xfId="3432"/>
    <cellStyle name="20% - 强调文字颜色 6 2 4 2 3 3" xfId="3433"/>
    <cellStyle name="20% - 强调文字颜色 6 2 4 2 4" xfId="3434"/>
    <cellStyle name="20% - 强调文字颜色 1 2 3 2 7 3" xfId="3435"/>
    <cellStyle name="20% - 强调文字颜色 1 9 3 4 3" xfId="3436"/>
    <cellStyle name="20% - 强调文字颜色 6 2 2 2 2 3 2 2 3 4" xfId="3437"/>
    <cellStyle name="40% - 强调文字颜色 1 3 3 7 4" xfId="3438"/>
    <cellStyle name="20% - 强调文字颜色 6 2 4 2 4 2" xfId="3439"/>
    <cellStyle name="20% - 强调文字颜色 1 2 3 2 7 3 2" xfId="3440"/>
    <cellStyle name="20% - 强调文字颜色 2 2 4 2 7 2" xfId="3441"/>
    <cellStyle name="40% - 强调文字颜色 1 2 4 2 3 3 2" xfId="3442"/>
    <cellStyle name="20% - 强调文字颜色 6 2 4 2 5" xfId="3443"/>
    <cellStyle name="20% - 强调文字颜色 4 8 3 2 2" xfId="3444"/>
    <cellStyle name="20% - 强调文字颜色 1 2 3 2 7 4" xfId="3445"/>
    <cellStyle name="20% - 强调文字颜色 2 2 4 2 7 3" xfId="3446"/>
    <cellStyle name="40% - 强调文字颜色 1 2 4 2 3 3 3" xfId="3447"/>
    <cellStyle name="20% - 强调文字颜色 6 2 4 2 6" xfId="3448"/>
    <cellStyle name="20% - 强调文字颜色 4 8 3 2 3" xfId="3449"/>
    <cellStyle name="20% - 强调文字颜色 1 2 3 2 7 5" xfId="3450"/>
    <cellStyle name="20% - 强调文字颜色 1 2 4 14" xfId="3451"/>
    <cellStyle name="20% - 强调文字颜色 6 2 4 2 5 3 2" xfId="3452"/>
    <cellStyle name="20% - 强调文字颜色 1 2 3 2 8" xfId="3453"/>
    <cellStyle name="20% - 强调文字颜色 6 2 4 3 3" xfId="3454"/>
    <cellStyle name="20% - 强调文字颜色 1 2 3 2 8 2" xfId="3455"/>
    <cellStyle name="40% - 强调文字颜色 5 3 2 2 2 2 2" xfId="3456"/>
    <cellStyle name="20% - 强调文字颜色 3 4 2 6 2 3" xfId="3457"/>
    <cellStyle name="20% - 强调文字颜色 2 2 2 2 2 4 3 3" xfId="3458"/>
    <cellStyle name="20% - 强调文字颜色 1 2 3 2 8 2 2" xfId="3459"/>
    <cellStyle name="40% - 强调文字颜色 3 8 3 4" xfId="3460"/>
    <cellStyle name="20% - 强调文字颜色 6 2 4 3 3 2" xfId="3461"/>
    <cellStyle name="常规 2 3 3 2 3 2 6 4" xfId="3462"/>
    <cellStyle name="20% - 强调文字颜色 4 2 2 3 3 6" xfId="3463"/>
    <cellStyle name="20% - 强调文字颜色 1 2 3 2 8 2 3" xfId="3464"/>
    <cellStyle name="40% - 强调文字颜色 3 8 3 5" xfId="3465"/>
    <cellStyle name="20% - 强调文字颜色 6 2 4 3 3 3" xfId="3466"/>
    <cellStyle name="20% - 强调文字颜色 6 2 4 3 4" xfId="3467"/>
    <cellStyle name="20% - 强调文字颜色 1 2 3 2 8 3" xfId="3468"/>
    <cellStyle name="常规 2 3 3 2 3 2 7 4" xfId="3469"/>
    <cellStyle name="20% - 强调文字颜色 4 2 2 3 4 6" xfId="3470"/>
    <cellStyle name="20% - 强调文字颜色 1 2 3 2 8 3 2" xfId="3471"/>
    <cellStyle name="40% - 强调文字颜色 2 2 5 2 3 2 2" xfId="3472"/>
    <cellStyle name="20% - 强调文字颜色 2 2 4 2 8 2" xfId="3473"/>
    <cellStyle name="40% - 强调文字颜色 1 2 4 2 3 4 2" xfId="3474"/>
    <cellStyle name="20% - 强调文字颜色 6 2 4 3 5" xfId="3475"/>
    <cellStyle name="20% - 强调文字颜色 4 8 3 3 2" xfId="3476"/>
    <cellStyle name="20% - 强调文字颜色 1 2 3 2 8 4" xfId="3477"/>
    <cellStyle name="20% - 强调文字颜色 2 2 4 2 8 3" xfId="3478"/>
    <cellStyle name="40% - 强调文字颜色 1 2 4 2 3 4 3" xfId="3479"/>
    <cellStyle name="20% - 强调文字颜色 6 2 4 3 6" xfId="3480"/>
    <cellStyle name="20% - 强调文字颜色 4 8 3 3 3" xfId="3481"/>
    <cellStyle name="20% - 强调文字颜色 1 2 3 2 8 5" xfId="3482"/>
    <cellStyle name="20% - 强调文字颜色 1 2 4 15" xfId="3483"/>
    <cellStyle name="20% - 强调文字颜色 6 2 4 2 5 3 3" xfId="3484"/>
    <cellStyle name="20% - 强调文字颜色 1 2 3 2 9" xfId="3485"/>
    <cellStyle name="20% - 强调文字颜色 1 2 4 17" xfId="3486"/>
    <cellStyle name="20% - 强调文字颜色 1 2 4 15 2" xfId="3487"/>
    <cellStyle name="20% - 强调文字颜色 6 2 4 4 3" xfId="3488"/>
    <cellStyle name="20% - 强调文字颜色 1 2 3 2 9 2" xfId="3489"/>
    <cellStyle name="20% - 强调文字颜色 6 2 4 4 4" xfId="3490"/>
    <cellStyle name="20% - 强调文字颜色 1 2 3 2 9 3" xfId="3491"/>
    <cellStyle name="20% - 强调文字颜色 1 2 3 3 2 2" xfId="3492"/>
    <cellStyle name="20% - 强调文字颜色 1 2 3 4 2 2" xfId="3493"/>
    <cellStyle name="20% - 强调文字颜色 1 6 3 3 2" xfId="3494"/>
    <cellStyle name="20% - 强调文字颜色 4 3 3 2 2 3 2 2 2" xfId="3495"/>
    <cellStyle name="20% - 强调文字颜色 1 2 3 4 2 3" xfId="3496"/>
    <cellStyle name="20% - 强调文字颜色 1 2 3 4 3" xfId="3497"/>
    <cellStyle name="20% - 强调文字颜色 1 2 3 4 3 2" xfId="3498"/>
    <cellStyle name="20% - 强调文字颜色 1 2 3 4 4" xfId="3499"/>
    <cellStyle name="20% - 强调文字颜色 6 3 2 2 2 6 2" xfId="3500"/>
    <cellStyle name="20% - 强调文字颜色 2 2 2 10" xfId="3501"/>
    <cellStyle name="20% - 强调文字颜色 1 2 3 4 5" xfId="3502"/>
    <cellStyle name="20% - 强调文字颜色 1 2 4 16" xfId="3503"/>
    <cellStyle name="20% - 强调文字颜色 1 2 4 2" xfId="3504"/>
    <cellStyle name="40% - 强调文字颜色 1 5 15" xfId="3505"/>
    <cellStyle name="20% - 强调文字颜色 2 2 2 3 2 2 3 6" xfId="3506"/>
    <cellStyle name="20% - 强调文字颜色 1 7 3 3" xfId="3507"/>
    <cellStyle name="常规 2 3 4 2" xfId="3508"/>
    <cellStyle name="40% - 强调文字颜色 4 2 4 2 3 3 2" xfId="3509"/>
    <cellStyle name="20% - 强调文字颜色 3 2 2 5 2 3 2 3" xfId="3510"/>
    <cellStyle name="20% - 强调文字颜色 1 2 4 2 10" xfId="3511"/>
    <cellStyle name="20% - 强调文字颜色 2 2 2 3 2 2 3 7" xfId="3512"/>
    <cellStyle name="20% - 强调文字颜色 1 7 3 4" xfId="3513"/>
    <cellStyle name="常规 2 3 4 3" xfId="3514"/>
    <cellStyle name="40% - 强调文字颜色 4 2 4 2 3 3 3" xfId="3515"/>
    <cellStyle name="20% - 强调文字颜色 1 2 4 2 11" xfId="3516"/>
    <cellStyle name="20% - 强调文字颜色 1 7 3 5" xfId="3517"/>
    <cellStyle name="常规 2 3 4 4" xfId="3518"/>
    <cellStyle name="40% - 强调文字颜色 4 2 4 2 3 3 4" xfId="3519"/>
    <cellStyle name="40% - 强调文字颜色 3 3 3 3 3 5 2" xfId="3520"/>
    <cellStyle name="20% - 强调文字颜色 1 2 4 2 12" xfId="3521"/>
    <cellStyle name="注释 2 2 3 2 4 2 2" xfId="3522"/>
    <cellStyle name="40% - 强调文字颜色 6 2 3 2 2 2 2 2 3" xfId="3523"/>
    <cellStyle name="20% - 强调文字颜色 1 7 3 5 2" xfId="3524"/>
    <cellStyle name="20% - 强调文字颜色 1 2 4 2 12 2" xfId="3525"/>
    <cellStyle name="20% - 强调文字颜色 1 7 3 6" xfId="3526"/>
    <cellStyle name="40% - 强调文字颜色 3 3 3 3 3 5 3" xfId="3527"/>
    <cellStyle name="40% - 强调文字颜色 1 4 2 4 2 2" xfId="3528"/>
    <cellStyle name="20% - 强调文字颜色 1 2 4 2 13" xfId="3529"/>
    <cellStyle name="20% - 强调文字颜色 2 2 4 3 3 2 2" xfId="3530"/>
    <cellStyle name="20% - 强调文字颜色 1 7 3 7" xfId="3531"/>
    <cellStyle name="40% - 强调文字颜色 1 4 2 4 2 3" xfId="3532"/>
    <cellStyle name="20% - 强调文字颜色 1 2 4 2 14" xfId="3533"/>
    <cellStyle name="20% - 强调文字颜色 2 2 4 3 3 2 3" xfId="3534"/>
    <cellStyle name="40% - 强调文字颜色 1 4 2 4 2 4" xfId="3535"/>
    <cellStyle name="20% - 强调文字颜色 1 2 4 2 15" xfId="3536"/>
    <cellStyle name="20% - 强调文字颜色 1 2 4 2 2" xfId="3537"/>
    <cellStyle name="20% - 强调文字颜色 1 2 4 2 2 2" xfId="3538"/>
    <cellStyle name="20% - 强调文字颜色 2 2 4 3 2 2 6" xfId="3539"/>
    <cellStyle name="40% - 强调文字颜色 4 10 2 2 2 2" xfId="3540"/>
    <cellStyle name="20% - 强调文字颜色 1 6 8" xfId="3541"/>
    <cellStyle name="20% - 强调文字颜色 1 2 4 2 2 2 2" xfId="3542"/>
    <cellStyle name="20% - 强调文字颜色 1 2 4 2 2 2 2 2" xfId="3543"/>
    <cellStyle name="40% - 强调文字颜色 3 2 2 2 2 3 2 3 2 3" xfId="3544"/>
    <cellStyle name="20% - 强调文字颜色 1 7 3 2 3 2" xfId="3545"/>
    <cellStyle name="20% - 强调文字颜色 1 2 4 2 2 2 2 3" xfId="3546"/>
    <cellStyle name="20% - 强调文字颜色 1 2 4 2 2 2 3" xfId="3547"/>
    <cellStyle name="20% - 强调文字颜色 1 2 4 2 2 2 3 2" xfId="3548"/>
    <cellStyle name="20% - 强调文字颜色 2 4 5 4 2" xfId="3549"/>
    <cellStyle name="20% - 强调文字颜色 1 3 3 2" xfId="3550"/>
    <cellStyle name="20% - 强调文字颜色 1 2 4 2 2 2 4" xfId="3551"/>
    <cellStyle name="20% - 强调文字颜色 2 4 5 4 3" xfId="3552"/>
    <cellStyle name="20% - 强调文字颜色 1 3 3 3" xfId="3553"/>
    <cellStyle name="20% - 强调文字颜色 1 2 4 2 2 2 5" xfId="3554"/>
    <cellStyle name="40% - 强调文字颜色 1 2 4 10" xfId="3555"/>
    <cellStyle name="20% - 强调文字颜色 1 2 4 2 2 3" xfId="3556"/>
    <cellStyle name="40% - 强调文字颜色 1 2 4 10 2" xfId="3557"/>
    <cellStyle name="20% - 强调文字颜色 4 13" xfId="3558"/>
    <cellStyle name="20% - 强调文字颜色 1 2 4 2 2 3 2" xfId="3559"/>
    <cellStyle name="40% - 强调文字颜色 5 2 2 3 5 3 4" xfId="3560"/>
    <cellStyle name="20% - 强调文字颜色 4 13 2" xfId="3561"/>
    <cellStyle name="20% - 强调文字颜色 1 2 4 2 2 3 2 2" xfId="3562"/>
    <cellStyle name="20% - 强调文字颜色 4 13 2 2" xfId="3563"/>
    <cellStyle name="20% - 强调文字颜色 1 2 4 2 2 3 2 2 2" xfId="3564"/>
    <cellStyle name="20% - 强调文字颜色 4 13 2 3" xfId="3565"/>
    <cellStyle name="20% - 强调文字颜色 1 2 4 2 2 3 2 2 3" xfId="3566"/>
    <cellStyle name="20% - 强调文字颜色 4 13 3" xfId="3567"/>
    <cellStyle name="20% - 强调文字颜色 1 2 4 2 2 3 2 3" xfId="3568"/>
    <cellStyle name="20% - 强调文字颜色 4 13 4" xfId="3569"/>
    <cellStyle name="20% - 强调文字颜色 1 2 4 2 2 3 2 4" xfId="3570"/>
    <cellStyle name="20% - 强调文字颜色 4 14" xfId="3571"/>
    <cellStyle name="40% - 强调文字颜色 5 4 2 15 2" xfId="3572"/>
    <cellStyle name="40% - 强调文字颜色 4 9 2 4 2 2" xfId="3573"/>
    <cellStyle name="20% - 强调文字颜色 1 2 4 2 2 3 3" xfId="3574"/>
    <cellStyle name="20% - 强调文字颜色 5 2 7 2 2 2" xfId="3575"/>
    <cellStyle name="20% - 强调文字颜色 4 14 3" xfId="3576"/>
    <cellStyle name="20% - 强调文字颜色 1 2 4 2 2 3 3 3" xfId="3577"/>
    <cellStyle name="20% - 强调文字颜色 5 2 7 2 2 3" xfId="3578"/>
    <cellStyle name="20% - 强调文字颜色 4 14 4" xfId="3579"/>
    <cellStyle name="20% - 强调文字颜色 1 2 4 2 2 3 3 4" xfId="3580"/>
    <cellStyle name="20% - 强调文字颜色 2 4 5 5 2" xfId="3581"/>
    <cellStyle name="20% - 强调文字颜色 1 3 4 2" xfId="3582"/>
    <cellStyle name="20% - 强调文字颜色 4 15" xfId="3583"/>
    <cellStyle name="20% - 强调文字颜色 4 20" xfId="3584"/>
    <cellStyle name="20% - 强调文字颜色 1 2 4 2 2 3 4" xfId="3585"/>
    <cellStyle name="20% - 强调文字颜色 6 4 2 3 3 2" xfId="3586"/>
    <cellStyle name="20% - 强调文字颜色 4 2 6 2 3 3" xfId="3587"/>
    <cellStyle name="20% - 强调文字颜色 2 2 4 2 3 7" xfId="3588"/>
    <cellStyle name="20% - 强调文字颜色 2 4 5 5 2 2" xfId="3589"/>
    <cellStyle name="20% - 强调文字颜色 1 3 4 2 2" xfId="3590"/>
    <cellStyle name="40% - 强调文字颜色 6 2 2 3 2 3" xfId="3591"/>
    <cellStyle name="20% - 强调文字颜色 4 15 2" xfId="3592"/>
    <cellStyle name="20% - 强调文字颜色 1 2 4 2 2 3 4 2" xfId="3593"/>
    <cellStyle name="20% - 强调文字颜色 6 4 2 3 3 3" xfId="3594"/>
    <cellStyle name="20% - 强调文字颜色 2 2 4 2 3 8" xfId="3595"/>
    <cellStyle name="40% - 强调文字颜色 6 4 2 2 12 2" xfId="3596"/>
    <cellStyle name="20% - 强调文字颜色 1 3 4 2 3" xfId="3597"/>
    <cellStyle name="40% - 强调文字颜色 6 2 2 3 2 4" xfId="3598"/>
    <cellStyle name="20% - 强调文字颜色 5 2 7 2 3 2" xfId="3599"/>
    <cellStyle name="20% - 强调文字颜色 4 15 3" xfId="3600"/>
    <cellStyle name="20% - 强调文字颜色 1 2 4 2 2 3 4 3" xfId="3601"/>
    <cellStyle name="40% - 强调文字颜色 5 2 2 3 3 2 4 2 2" xfId="3602"/>
    <cellStyle name="20% - 强调文字颜色 2 4 5 5 3" xfId="3603"/>
    <cellStyle name="20% - 强调文字颜色 1 3 4 3" xfId="3604"/>
    <cellStyle name="20% - 强调文字颜色 4 16" xfId="3605"/>
    <cellStyle name="20% - 强调文字颜色 4 21" xfId="3606"/>
    <cellStyle name="20% - 强调文字颜色 1 2 4 2 2 3 5" xfId="3607"/>
    <cellStyle name="40% - 强调文字颜色 4 2 3 2 8" xfId="3608"/>
    <cellStyle name="40% - 强调文字颜色 2 8 2 2 5" xfId="3609"/>
    <cellStyle name="20% - 强调文字颜色 1 3 4 3 2" xfId="3610"/>
    <cellStyle name="40% - 强调文字颜色 6 2 2 3 3 3" xfId="3611"/>
    <cellStyle name="20% - 强调文字颜色 4 16 2" xfId="3612"/>
    <cellStyle name="20% - 强调文字颜色 1 2 4 2 2 3 5 2" xfId="3613"/>
    <cellStyle name="40% - 强调文字颜色 5 2 10 3 2 3" xfId="3614"/>
    <cellStyle name="20% - 强调文字颜色 5 4 2 5 2 2 2" xfId="3615"/>
    <cellStyle name="20% - 强调文字颜色 5 2 2 3 2 2 6" xfId="3616"/>
    <cellStyle name="20% - 强调文字颜色 2 2 4 2 2 3 3 2 2" xfId="3617"/>
    <cellStyle name="40% - 强调文字颜色 6 4 2 2 13 2" xfId="3618"/>
    <cellStyle name="40% - 强调文字颜色 4 2 3 2 9" xfId="3619"/>
    <cellStyle name="20% - 强调文字颜色 1 3 4 3 3" xfId="3620"/>
    <cellStyle name="40% - 强调文字颜色 6 2 2 3 3 4" xfId="3621"/>
    <cellStyle name="20% - 强调文字颜色 4 16 3" xfId="3622"/>
    <cellStyle name="20% - 强调文字颜色 1 2 4 2 2 3 5 3" xfId="3623"/>
    <cellStyle name="20% - 强调文字颜色 1 3 4 4" xfId="3624"/>
    <cellStyle name="20% - 强调文字颜色 4 17" xfId="3625"/>
    <cellStyle name="20% - 强调文字颜色 1 2 4 2 2 3 6" xfId="3626"/>
    <cellStyle name="20% - 强调文字颜色 1 3 4 5" xfId="3627"/>
    <cellStyle name="20% - 强调文字颜色 4 18" xfId="3628"/>
    <cellStyle name="常规 5 2 2 2 2 2 6 3 2" xfId="3629"/>
    <cellStyle name="20% - 强调文字颜色 1 2 4 2 2 3 7" xfId="3630"/>
    <cellStyle name="40% - 强调文字颜色 1 2 4 11" xfId="3631"/>
    <cellStyle name="20% - 强调文字颜色 1 2 4 2 2 4" xfId="3632"/>
    <cellStyle name="40% - 强调文字颜色 1 2 4 12" xfId="3633"/>
    <cellStyle name="20% - 强调文字颜色 1 2 4 2 2 5" xfId="3634"/>
    <cellStyle name="40% - 强调文字颜色 1 2 4 13" xfId="3635"/>
    <cellStyle name="20% - 强调文字颜色 3 2 6 2 2 2" xfId="3636"/>
    <cellStyle name="20% - 强调文字颜色 1 2 4 2 2 6" xfId="3637"/>
    <cellStyle name="20% - 强调文字颜色 1 2 4 2 3" xfId="3638"/>
    <cellStyle name="20% - 强调文字颜色 1 2 4 2 3 2" xfId="3639"/>
    <cellStyle name="20% - 强调文字颜色 1 4 2 14" xfId="3640"/>
    <cellStyle name="20% - 强调文字颜色 1 2 4 2 3 2 2" xfId="3641"/>
    <cellStyle name="20% - 强调文字颜色 1 4 2 15" xfId="3642"/>
    <cellStyle name="40% - 强调文字颜色 6 3 3 5 4 2" xfId="3643"/>
    <cellStyle name="20% - 强调文字颜色 1 2 4 2 3 2 3" xfId="3644"/>
    <cellStyle name="20% - 强调文字颜色 1 4 2 15 2" xfId="3645"/>
    <cellStyle name="20% - 强调文字颜色 5 4 2 2 2 4" xfId="3646"/>
    <cellStyle name="20% - 强调文字颜色 1 2 4 2 3 2 3 2" xfId="3647"/>
    <cellStyle name="20% - 强调文字颜色 1 2 7 4 5" xfId="3648"/>
    <cellStyle name="20% - 强调文字颜色 2 4 6 4 2" xfId="3649"/>
    <cellStyle name="20% - 强调文字颜色 1 4 2 16" xfId="3650"/>
    <cellStyle name="20% - 强调文字颜色 1 4 3 2" xfId="3651"/>
    <cellStyle name="20% - 强调文字颜色 1 2 4 2 3 2 4" xfId="3652"/>
    <cellStyle name="20% - 强调文字颜色 2 4 6 4 2 2" xfId="3653"/>
    <cellStyle name="20% - 强调文字颜色 1 4 3 2 2" xfId="3654"/>
    <cellStyle name="40% - 强调文字颜色 6 2 3 2 2 3" xfId="3655"/>
    <cellStyle name="20% - 强调文字颜色 1 3 3 3 2 2 2 4" xfId="3656"/>
    <cellStyle name="20% - 强调文字颜色 5 4 2 2 3 4" xfId="3657"/>
    <cellStyle name="20% - 强调文字颜色 1 2 4 2 3 2 4 2" xfId="3658"/>
    <cellStyle name="20% - 强调文字颜色 2 4 6 4 3" xfId="3659"/>
    <cellStyle name="20% - 强调文字颜色 1 4 2 17" xfId="3660"/>
    <cellStyle name="20% - 强调文字颜色 1 2 4 2 3 2 5" xfId="3661"/>
    <cellStyle name="20% - 强调文字颜色 6 2 3 2 6 2 2" xfId="3662"/>
    <cellStyle name="20% - 强调文字颜色 4 8 2 2 3 2 2" xfId="3663"/>
    <cellStyle name="20% - 强调文字颜色 1 2 4 2 3 3" xfId="3664"/>
    <cellStyle name="20% - 强调文字颜色 1 3 2 2 10" xfId="3665"/>
    <cellStyle name="20% - 强调文字颜色 6 2 3 2 6 2 2 2" xfId="3666"/>
    <cellStyle name="20% - 强调文字颜色 1 2 4 2 3 3 2" xfId="3667"/>
    <cellStyle name="20% - 强调文字颜色 1 2 4 2 3 3 2 3" xfId="3668"/>
    <cellStyle name="20% - 强调文字颜色 1 2 8 3 6" xfId="3669"/>
    <cellStyle name="20% - 强调文字颜色 1 3 2 2 11" xfId="3670"/>
    <cellStyle name="20% - 强调文字颜色 1 2 4 2 3 3 3" xfId="3671"/>
    <cellStyle name="20% - 强调文字颜色 2 4 6 5 2" xfId="3672"/>
    <cellStyle name="20% - 强调文字颜色 1 4 4 2" xfId="3673"/>
    <cellStyle name="20% - 强调文字颜色 1 3 2 2 12" xfId="3674"/>
    <cellStyle name="20% - 强调文字颜色 1 2 4 2 3 3 4" xfId="3675"/>
    <cellStyle name="20% - 强调文字颜色 6 2 3 2 6 2 3" xfId="3676"/>
    <cellStyle name="20% - 强调文字颜色 4 8 2 2 3 2 3" xfId="3677"/>
    <cellStyle name="20% - 强调文字颜色 1 2 4 2 3 4" xfId="3678"/>
    <cellStyle name="20% - 强调文字颜色 1 4 2 2 9" xfId="3679"/>
    <cellStyle name="40% - 强调文字颜色 4 2 2 2 2 2 2 2 6" xfId="3680"/>
    <cellStyle name="20% - 强调文字颜色 1 2 4 2 3 4 2" xfId="3681"/>
    <cellStyle name="20% - 强调文字颜色 1 4 2 2 9 2" xfId="3682"/>
    <cellStyle name="20% - 强调文字颜色 1 2 4 2 3 4 2 2" xfId="3683"/>
    <cellStyle name="20% - 强调文字颜色 1 2 4 2 3 4 3" xfId="3684"/>
    <cellStyle name="20% - 强调文字颜色 6 2 3 2 6 2 4" xfId="3685"/>
    <cellStyle name="20% - 强调文字颜色 1 2 4 2 3 5" xfId="3686"/>
    <cellStyle name="40% - 强调文字颜色 5 8 2 2" xfId="3687"/>
    <cellStyle name="20% - 强调文字颜色 4 2 4 3 2 4" xfId="3688"/>
    <cellStyle name="20% - 强调文字颜色 2 2 2 3 2 8" xfId="3689"/>
    <cellStyle name="20% - 强调文字颜色 1 2 4 2 3 5 2" xfId="3690"/>
    <cellStyle name="40% - 强调文字颜色 5 8 2 3" xfId="3691"/>
    <cellStyle name="20% - 强调文字颜色 4 2 4 3 2 5" xfId="3692"/>
    <cellStyle name="20% - 强调文字颜色 2 2 2 3 2 9" xfId="3693"/>
    <cellStyle name="20% - 强调文字颜色 1 2 4 2 3 5 3" xfId="3694"/>
    <cellStyle name="20% - 强调文字颜色 3 2 6 2 3 2" xfId="3695"/>
    <cellStyle name="20% - 强调文字颜色 1 2 4 2 3 6" xfId="3696"/>
    <cellStyle name="20% - 强调文字颜色 3 2 6 2 3 2 2" xfId="3697"/>
    <cellStyle name="20% - 强调文字颜色 1 2 4 2 3 6 2" xfId="3698"/>
    <cellStyle name="20% - 强调文字颜色 1 2 4 2 4" xfId="3699"/>
    <cellStyle name="20% - 强调文字颜色 1 3 6 2 3 3 2 3" xfId="3700"/>
    <cellStyle name="20% - 强调文字颜色 1 2 4 2 4 2" xfId="3701"/>
    <cellStyle name="常规 5 4 2 2 10" xfId="3702"/>
    <cellStyle name="20% - 强调文字颜色 1 2 4 2 4 2 2" xfId="3703"/>
    <cellStyle name="40% - 强调文字颜色 1 5 5 2 3" xfId="3704"/>
    <cellStyle name="20% - 强调文字颜色 1 4 2 2 12 2" xfId="3705"/>
    <cellStyle name="40% - 强调文字颜色 6 3 3 6 4 2" xfId="3706"/>
    <cellStyle name="常规 5 4 2 2 11" xfId="3707"/>
    <cellStyle name="20% - 强调文字颜色 1 2 4 2 4 2 3" xfId="3708"/>
    <cellStyle name="20% - 强调文字颜色 1 5 3 2" xfId="3709"/>
    <cellStyle name="常规 5 4 2 2 12" xfId="3710"/>
    <cellStyle name="20% - 强调文字颜色 1 2 4 2 4 2 4" xfId="3711"/>
    <cellStyle name="20% - 强调文字颜色 6 2 3 2 6 3 2" xfId="3712"/>
    <cellStyle name="40% - 强调文字颜色 5 6 3 2 2 2 2" xfId="3713"/>
    <cellStyle name="注释 2 2 2 2 2 3 3 3 2 2" xfId="3714"/>
    <cellStyle name="20% - 强调文字颜色 1 2 4 2 4 3" xfId="3715"/>
    <cellStyle name="20% - 强调文字颜色 1 2 4 2 4 3 2" xfId="3716"/>
    <cellStyle name="40% - 强调文字颜色 4 3 3 2 2 4" xfId="3717"/>
    <cellStyle name="20% - 强调文字颜色 1 5 4 2" xfId="3718"/>
    <cellStyle name="40% - 强调文字颜色 2 3 10" xfId="3719"/>
    <cellStyle name="20% - 强调文字颜色 1 2 4 2 4 3 4" xfId="3720"/>
    <cellStyle name="40% - 强调文字颜色 2 2 2 2 2 2 2 2 3 2 2" xfId="3721"/>
    <cellStyle name="20% - 强调文字颜色 6 2 3 2 6 3 3" xfId="3722"/>
    <cellStyle name="注释 2 2 2 2 2 3 3 3 2 3" xfId="3723"/>
    <cellStyle name="20% - 强调文字颜色 1 2 4 2 4 4" xfId="3724"/>
    <cellStyle name="20% - 强调文字颜色 1 2 4 2 4 4 2" xfId="3725"/>
    <cellStyle name="40% - 强调文字颜色 2 2 2 2 2 2 2 2 3 2 3" xfId="3726"/>
    <cellStyle name="20% - 强调文字颜色 1 2 4 2 4 5" xfId="3727"/>
    <cellStyle name="20% - 强调文字颜色 1 2 4 2 4 6" xfId="3728"/>
    <cellStyle name="20% - 强调文字颜色 3 3 6 4 2 2 2" xfId="3729"/>
    <cellStyle name="20% - 强调文字颜色 1 2 4 2 5" xfId="3730"/>
    <cellStyle name="20% - 强调文字颜色 3 3 6 4 2 2 2 2" xfId="3731"/>
    <cellStyle name="20% - 强调文字颜色 1 2 4 2 5 2" xfId="3732"/>
    <cellStyle name="40% - 强调文字颜色 5 3 7 3 6" xfId="3733"/>
    <cellStyle name="20% - 强调文字颜色 3 5 2 3 2 3" xfId="3734"/>
    <cellStyle name="20% - 强调文字颜色 1 3 6 2 2 4" xfId="3735"/>
    <cellStyle name="40% - 强调文字颜色 4 2 2 2 2 2 7 3" xfId="3736"/>
    <cellStyle name="40% - 强调文字颜色 1 5 6 2 2" xfId="3737"/>
    <cellStyle name="20% - 强调文字颜色 1 3 2 2 2 3 5" xfId="3738"/>
    <cellStyle name="40% - 强调文字颜色 6 2 2 5 2 3 4" xfId="3739"/>
    <cellStyle name="20% - 强调文字颜色 1 2 4 2 5 2 2" xfId="3740"/>
    <cellStyle name="20% - 强调文字颜色 6 2 3 2 6 4 2" xfId="3741"/>
    <cellStyle name="20% - 强调文字颜色 1 2 4 2 5 3" xfId="3742"/>
    <cellStyle name="40% - 强调文字颜色 4 3 3 3 2 2" xfId="3743"/>
    <cellStyle name="20% - 强调文字颜色 1 3 6 2 3 4" xfId="3744"/>
    <cellStyle name="40% - 强调文字颜色 5 3 2 2 8 2 3" xfId="3745"/>
    <cellStyle name="40% - 强调文字颜色 4 2 2 2 2 2 8 3" xfId="3746"/>
    <cellStyle name="40% - 强调文字颜色 1 5 6 3 2" xfId="3747"/>
    <cellStyle name="20% - 强调文字颜色 1 3 2 2 2 4 5" xfId="3748"/>
    <cellStyle name="20% - 强调文字颜色 1 2 4 2 5 3 2" xfId="3749"/>
    <cellStyle name="20% - 强调文字颜色 1 2 4 2 5 4" xfId="3750"/>
    <cellStyle name="40% - 强调文字颜色 4 2 2 2 2 2 9 3" xfId="3751"/>
    <cellStyle name="40% - 强调文字颜色 1 5 6 4 2" xfId="3752"/>
    <cellStyle name="20% - 强调文字颜色 1 3 2 2 2 5 5" xfId="3753"/>
    <cellStyle name="20% - 强调文字颜色 2 3 3 2 2 3 5" xfId="3754"/>
    <cellStyle name="20% - 强调文字颜色 1 2 8 2 2 2 3" xfId="3755"/>
    <cellStyle name="20% - 强调文字颜色 1 2 4 2 5 4 2" xfId="3756"/>
    <cellStyle name="20% - 强调文字颜色 1 2 4 2 5 5" xfId="3757"/>
    <cellStyle name="20% - 强调文字颜色 1 2 4 2 5 6" xfId="3758"/>
    <cellStyle name="20% - 强调文字颜色 4 4 6 5 2 2" xfId="3759"/>
    <cellStyle name="20% - 强调文字颜色 3 3 6 4 2 2 3" xfId="3760"/>
    <cellStyle name="20% - 强调文字颜色 1 2 4 2 6" xfId="3761"/>
    <cellStyle name="40% - 强调文字颜色 1 5 13" xfId="3762"/>
    <cellStyle name="20% - 强调文字颜色 2 2 2 3 2 2 3 4" xfId="3763"/>
    <cellStyle name="20% - 强调文字颜色 6 2 7 2 3 3 2 3" xfId="3764"/>
    <cellStyle name="20% - 强调文字颜色 1 4 2 3 3 3 4" xfId="3765"/>
    <cellStyle name="40% - 强调文字颜色 2 3 3 4 2 2 2" xfId="3766"/>
    <cellStyle name="40% - 强调文字颜色 1 5 7 2 3" xfId="3767"/>
    <cellStyle name="40% - 强调文字颜色 1 2 2 3 2 4 4" xfId="3768"/>
    <cellStyle name="20% - 强调文字颜色 1 3 2 2 3 3 6" xfId="3769"/>
    <cellStyle name="20% - 强调文字颜色 1 2 4 2 6 2 3" xfId="3770"/>
    <cellStyle name="20% - 强调文字颜色 2 3 3 2 3 2 5" xfId="3771"/>
    <cellStyle name="20% - 强调文字颜色 1 4 2 3 3 4 3" xfId="3772"/>
    <cellStyle name="20% - 强调文字颜色 1 2 4 2 6 3 2" xfId="3773"/>
    <cellStyle name="40% - 强调文字颜色 1 2 4 3 3 2 3" xfId="3774"/>
    <cellStyle name="20% - 强调文字颜色 1 2 4 2 6 5" xfId="3775"/>
    <cellStyle name="20% - 强调文字颜色 1 2 4 2 7" xfId="3776"/>
    <cellStyle name="20% - 强调文字颜色 6 2 4 2 6 3 2" xfId="3777"/>
    <cellStyle name="20% - 强调文字颜色 1 2 4 2 8" xfId="3778"/>
    <cellStyle name="20% - 强调文字颜色 6 3 4 3 3" xfId="3779"/>
    <cellStyle name="常规 5 2 10" xfId="3780"/>
    <cellStyle name="20% - 强调文字颜色 1 2 4 2 8 2" xfId="3781"/>
    <cellStyle name="20% - 强调文字颜色 1 2 4 2 9" xfId="3782"/>
    <cellStyle name="20% - 强调文字颜色 6 3 4 4 3" xfId="3783"/>
    <cellStyle name="20% - 强调文字颜色 1 2 4 2 9 2" xfId="3784"/>
    <cellStyle name="40% - 强调文字颜色 5 4 2 2 2 2 5 2" xfId="3785"/>
    <cellStyle name="40% - 强调文字颜色 5 2 2 3 3 2 3 2 2" xfId="3786"/>
    <cellStyle name="20% - 强调文字颜色 1 2 4 3" xfId="3787"/>
    <cellStyle name="20% - 强调文字颜色 3 3 2 2 9 3" xfId="3788"/>
    <cellStyle name="20% - 强调文字颜色 2 2 2 9 2 2 3" xfId="3789"/>
    <cellStyle name="20% - 强调文字颜色 1 2 4 3 2 2" xfId="3790"/>
    <cellStyle name="20% - 强调文字颜色 1 2 4 3 2 2 2" xfId="3791"/>
    <cellStyle name="20% - 强调文字颜色 2 2 3 2 6 3" xfId="3792"/>
    <cellStyle name="40% - 强调文字颜色 1 6 3 2 2 2" xfId="3793"/>
    <cellStyle name="40% - 强调文字颜色 5 3 2 2 13" xfId="3794"/>
    <cellStyle name="40% - 强调文字颜色 4 2 3 2 2 2 2 3 2 2" xfId="3795"/>
    <cellStyle name="20% - 强调文字颜色 1 2 4 3 2 2 2 2" xfId="3796"/>
    <cellStyle name="20% - 强调文字颜色 2 2 3 2 6 3 2" xfId="3797"/>
    <cellStyle name="40% - 强调文字颜色 1 6 3 2 2 2 2" xfId="3798"/>
    <cellStyle name="40% - 强调文字颜色 5 3 2 2 13 2" xfId="3799"/>
    <cellStyle name="20% - 强调文字颜色 2 3 2 2 2 2 4 3" xfId="3800"/>
    <cellStyle name="20% - 强调文字颜色 1 2 4 3 2 2 2 2 2" xfId="3801"/>
    <cellStyle name="20% - 强调文字颜色 4 4 6 5 2" xfId="3802"/>
    <cellStyle name="20% - 强调文字颜色 2 2 3 2 6 3 3" xfId="3803"/>
    <cellStyle name="20% - 强调文字颜色 1 4 2 3 3 4 2 2" xfId="3804"/>
    <cellStyle name="20% - 强调文字颜色 2 4 2 3 2 2 2 4" xfId="3805"/>
    <cellStyle name="20% - 强调文字颜色 2 3 3 2 3 2 4 2" xfId="3806"/>
    <cellStyle name="20% - 强调文字颜色 1 2 4 3 2 2 2 2 3" xfId="3807"/>
    <cellStyle name="40% - 强调文字颜色 1 2 2 3 2 5 2 2" xfId="3808"/>
    <cellStyle name="20% - 强调文字颜色 2 2 3 2 6 4" xfId="3809"/>
    <cellStyle name="40% - 强调文字颜色 1 6 3 2 2 3" xfId="3810"/>
    <cellStyle name="40% - 强调文字颜色 5 3 2 2 14" xfId="3811"/>
    <cellStyle name="40% - 强调文字颜色 1 3 4 2 3 2 2" xfId="3812"/>
    <cellStyle name="40% - 强调文字颜色 4 2 3 2 2 2 2 3 2 3" xfId="3813"/>
    <cellStyle name="常规 5 2 4 2 7 4" xfId="3814"/>
    <cellStyle name="20% - 强调文字颜色 2 2 3 2 2 11 2" xfId="3815"/>
    <cellStyle name="20% - 强调文字颜色 5 2 2 2 2 4 2" xfId="3816"/>
    <cellStyle name="20% - 强调文字颜色 1 2 4 3 2 2 2 3" xfId="3817"/>
    <cellStyle name="20% - 强调文字颜色 2 2 3 2 6 5" xfId="3818"/>
    <cellStyle name="40% - 强调文字颜色 2 11 4 2" xfId="3819"/>
    <cellStyle name="40% - 强调文字颜色 5 3 2 2 15" xfId="3820"/>
    <cellStyle name="20% - 强调文字颜色 5 2 2 2 2 4 3" xfId="3821"/>
    <cellStyle name="20% - 强调文字颜色 1 2 4 3 2 2 2 4" xfId="3822"/>
    <cellStyle name="20% - 强调文字颜色 1 2 4 3 2 2 3" xfId="3823"/>
    <cellStyle name="20% - 强调文字颜色 2 2 3 2 7 3" xfId="3824"/>
    <cellStyle name="40% - 强调文字颜色 1 6 3 2 3 2" xfId="3825"/>
    <cellStyle name="20% - 强调文字颜色 1 2 4 3 2 2 3 2" xfId="3826"/>
    <cellStyle name="20% - 强调文字颜色 3 7 2 2 3 4" xfId="3827"/>
    <cellStyle name="20% - 强调文字颜色 2 2 3 2 7 3 2" xfId="3828"/>
    <cellStyle name="20% - 强调文字颜色 5 2 2 9 3" xfId="3829"/>
    <cellStyle name="20% - 强调文字颜色 2 3 2 2 2 3 4 3" xfId="3830"/>
    <cellStyle name="20% - 强调文字颜色 1 2 4 3 2 2 3 2 2" xfId="3831"/>
    <cellStyle name="20% - 强调文字颜色 5 2 2 9 4" xfId="3832"/>
    <cellStyle name="40% - 强调文字颜色 3 2 4 3 2 2 2 2" xfId="3833"/>
    <cellStyle name="20% - 强调文字颜色 1 2 4 3 2 2 3 2 3" xfId="3834"/>
    <cellStyle name="40% - 强调文字颜色 1 2 2 3 2 6 2 2" xfId="3835"/>
    <cellStyle name="20% - 强调文字颜色 1 2 4 3 2 2 4" xfId="3836"/>
    <cellStyle name="20% - 强调文字颜色 2 2 3 2 8 3" xfId="3837"/>
    <cellStyle name="40% - 强调文字颜色 6 3 2 2 2 3" xfId="3838"/>
    <cellStyle name="常规 2 3 2 3 2 2 2 14" xfId="3839"/>
    <cellStyle name="20% - 强调文字颜色 1 2 4 3 2 2 4 2" xfId="3840"/>
    <cellStyle name="20% - 强调文字颜色 2 2 3 2 8 4" xfId="3841"/>
    <cellStyle name="20% - 强调文字颜色 2 3 3 2 3" xfId="3842"/>
    <cellStyle name="20% - 强调文字颜色 2 2 3 2 2 3 2 3 2" xfId="3843"/>
    <cellStyle name="常规 5 3 2 4 2 2" xfId="3844"/>
    <cellStyle name="40% - 强调文字颜色 6 2 2 2 2 2 2 2 2 2 3" xfId="3845"/>
    <cellStyle name="20% - 强调文字颜色 2 2 3 2 2 13 2" xfId="3846"/>
    <cellStyle name="40% - 强调文字颜色 6 3 2 2 2 4" xfId="3847"/>
    <cellStyle name="20% - 强调文字颜色 5 2 2 2 2 6 2" xfId="3848"/>
    <cellStyle name="常规 2 3 2 3 2 2 2 15" xfId="3849"/>
    <cellStyle name="20% - 强调文字颜色 1 2 4 3 2 2 4 3" xfId="3850"/>
    <cellStyle name="20% - 强调文字颜色 1 2 4 3 2 2 5" xfId="3851"/>
    <cellStyle name="20% - 强调文字颜色 2 2 3 2 9 3" xfId="3852"/>
    <cellStyle name="20% - 强调文字颜色 3 3 2 2 3 2 2 2 2" xfId="3853"/>
    <cellStyle name="40% - 强调文字颜色 6 3 2 2 3 3" xfId="3854"/>
    <cellStyle name="20% - 强调文字颜色 1 2 4 3 2 2 5 2" xfId="3855"/>
    <cellStyle name="20% - 强调文字颜色 3 3 2 2 3 2 2 3" xfId="3856"/>
    <cellStyle name="20% - 强调文字颜色 2 3 3 6 3 3" xfId="3857"/>
    <cellStyle name="20% - 强调文字颜色 2 2 4 2 3 5 2" xfId="3858"/>
    <cellStyle name="20% - 强调文字颜色 1 2 4 3 2 2 6" xfId="3859"/>
    <cellStyle name="20% - 强调文字颜色 2 2 2 9 2 2 4" xfId="3860"/>
    <cellStyle name="20% - 强调文字颜色 1 2 4 3 2 3" xfId="3861"/>
    <cellStyle name="20% - 强调文字颜色 1 7 2 3 2" xfId="3862"/>
    <cellStyle name="20% - 强调文字颜色 1 7 2 3 3" xfId="3863"/>
    <cellStyle name="20% - 强调文字颜色 1 2 4 3 2 4" xfId="3864"/>
    <cellStyle name="20% - 强调文字颜色 1 2 4 3 2 4 2" xfId="3865"/>
    <cellStyle name="20% - 强调文字颜色 1 2 4 3 2 5" xfId="3866"/>
    <cellStyle name="20% - 强调文字颜色 1 2 4 3 2 6" xfId="3867"/>
    <cellStyle name="20% - 强调文字颜色 2 2 2 9 2 3 3" xfId="3868"/>
    <cellStyle name="20% - 强调文字颜色 1 2 4 3 3 2" xfId="3869"/>
    <cellStyle name="40% - 强调文字颜色 5 3 3 2 13 2" xfId="3870"/>
    <cellStyle name="20% - 强调文字颜色 2 2 2 2 2 2 14" xfId="3871"/>
    <cellStyle name="20% - 强调文字颜色 1 2 4 3 3 2 2" xfId="3872"/>
    <cellStyle name="20% - 强调文字颜色 2 2 2 2 2 2 15" xfId="3873"/>
    <cellStyle name="20% - 强调文字颜色 6 5 3 2 2" xfId="3874"/>
    <cellStyle name="20% - 强调文字颜色 5 2 2 2 2 2 6 2 3" xfId="3875"/>
    <cellStyle name="20% - 强调文字颜色 1 5 11 2" xfId="3876"/>
    <cellStyle name="20% - 强调文字颜色 1 2 4 3 3 2 3" xfId="3877"/>
    <cellStyle name="20% - 强调文字颜色 2 2 2 2 2 2 16" xfId="3878"/>
    <cellStyle name="40% - 强调文字颜色 3 2 2 2 6 2" xfId="3879"/>
    <cellStyle name="20% - 强调文字颜色 1 2 4 3 3 2 4" xfId="3880"/>
    <cellStyle name="20% - 强调文字颜色 6 2 3 2 7 2 2" xfId="3881"/>
    <cellStyle name="20% - 强调文字颜色 4 8 2 2 4 2 2" xfId="3882"/>
    <cellStyle name="20% - 强调文字颜色 2 2 2 9 2 3 4" xfId="3883"/>
    <cellStyle name="20% - 强调文字颜色 1 2 4 3 3 3" xfId="3884"/>
    <cellStyle name="20% - 强调文字颜色 1 7 2 4 2" xfId="3885"/>
    <cellStyle name="20% - 强调文字颜色 1 2 4 3 3 3 2" xfId="3886"/>
    <cellStyle name="20% - 强调文字颜色 2 2 8 3 5" xfId="3887"/>
    <cellStyle name="20% - 强调文字颜色 1 2 4 3 3 3 2 2" xfId="3888"/>
    <cellStyle name="20% - 强调文字颜色 2 2 8 3 6" xfId="3889"/>
    <cellStyle name="20% - 强调文字颜色 1 2 4 3 3 3 2 3" xfId="3890"/>
    <cellStyle name="20% - 强调文字颜色 1 2 4 3 3 3 3" xfId="3891"/>
    <cellStyle name="20% - 强调文字颜色 1 2 4 3 3 3 4" xfId="3892"/>
    <cellStyle name="20% - 强调文字颜色 1 7 2 4 3" xfId="3893"/>
    <cellStyle name="20% - 强调文字颜色 6 2 3 2 7 2 3" xfId="3894"/>
    <cellStyle name="20% - 强调文字颜色 1 2 4 3 3 4" xfId="3895"/>
    <cellStyle name="20% - 强调文字颜色 1 2 4 3 3 4 2" xfId="3896"/>
    <cellStyle name="20% - 强调文字颜色 3 15" xfId="3897"/>
    <cellStyle name="20% - 强调文字颜色 3 20" xfId="3898"/>
    <cellStyle name="20% - 强调文字颜色 2 2 4 3 2 2 2 4" xfId="3899"/>
    <cellStyle name="20% - 强调文字颜色 1 2 4 3 3 4 2 2" xfId="3900"/>
    <cellStyle name="20% - 强调文字颜色 1 5 13 2" xfId="3901"/>
    <cellStyle name="20% - 强调文字颜色 1 2 4 3 3 4 3" xfId="3902"/>
    <cellStyle name="20% - 强调文字颜色 1 2 4 3 3 5" xfId="3903"/>
    <cellStyle name="20% - 强调文字颜色 1 2 4 3 3 5 2" xfId="3904"/>
    <cellStyle name="20% - 强调文字颜色 1 2 4 3 3 5 3" xfId="3905"/>
    <cellStyle name="20% - 强调文字颜色 3 2 6 3 3 2" xfId="3906"/>
    <cellStyle name="20% - 强调文字颜色 1 2 4 3 3 6" xfId="3907"/>
    <cellStyle name="20% - 强调文字颜色 1 2 5 2 3" xfId="3908"/>
    <cellStyle name="40% - 强调文字颜色 5 2 2 4 2 2 2" xfId="3909"/>
    <cellStyle name="20% - 强调文字颜色 1 2 4 3 3 6 2" xfId="3910"/>
    <cellStyle name="20% - 强调文字颜色 1 2 4 3 4" xfId="3911"/>
    <cellStyle name="20% - 强调文字颜色 3 3 6 4 2 3 2" xfId="3912"/>
    <cellStyle name="20% - 强调文字颜色 1 2 4 3 5" xfId="3913"/>
    <cellStyle name="20% - 强调文字颜色 1 2 4 3 6" xfId="3914"/>
    <cellStyle name="40% - 强调文字颜色 5 2 2 3 3 2 3 2 3" xfId="3915"/>
    <cellStyle name="20% - 强调文字颜色 1 2 4 4" xfId="3916"/>
    <cellStyle name="20% - 强调文字颜色 1 2 4 4 2 2 2" xfId="3917"/>
    <cellStyle name="20% - 强调文字颜色 1 7 3 3 2 2" xfId="3918"/>
    <cellStyle name="20% - 强调文字颜色 1 2 4 4 2 3 2" xfId="3919"/>
    <cellStyle name="20% - 强调文字颜色 1 7 3 3 3" xfId="3920"/>
    <cellStyle name="20% - 强调文字颜色 5 2 3 2 3 3 5 2" xfId="3921"/>
    <cellStyle name="20% - 强调文字颜色 1 2 4 4 2 4" xfId="3922"/>
    <cellStyle name="20% - 强调文字颜色 1 2 4 5" xfId="3923"/>
    <cellStyle name="20% - 强调文字颜色 6 2 3 2 2 2 5" xfId="3924"/>
    <cellStyle name="20% - 强调文字颜色 1 2 4 5 2" xfId="3925"/>
    <cellStyle name="40% - 强调文字颜色 4 2 3 2 2 4 2 3" xfId="3926"/>
    <cellStyle name="40% - 强调文字颜色 1 8 3 2" xfId="3927"/>
    <cellStyle name="20% - 强调文字颜色 2 10 2 3" xfId="3928"/>
    <cellStyle name="20% - 强调文字颜色 6 2 3 2 2 2 5 2" xfId="3929"/>
    <cellStyle name="20% - 强调文字颜色 4 4" xfId="3930"/>
    <cellStyle name="20% - 强调文字颜色 1 2 4 5 2 2" xfId="3931"/>
    <cellStyle name="40% - 强调文字颜色 3 2 4 2 5" xfId="3932"/>
    <cellStyle name="40% - 强调文字颜色 1 8 3 2 2" xfId="3933"/>
    <cellStyle name="注释 2 2 4 3 6" xfId="3934"/>
    <cellStyle name="常规 2 3 3 4 2 2 2 5" xfId="3935"/>
    <cellStyle name="20% - 强调文字颜色 2 10 2 3 2" xfId="3936"/>
    <cellStyle name="20% - 强调文字颜色 4 4 2" xfId="3937"/>
    <cellStyle name="20% - 强调文字颜色 1 2 4 5 2 2 2" xfId="3938"/>
    <cellStyle name="40% - 强调文字颜色 1 8 3 3" xfId="3939"/>
    <cellStyle name="20% - 强调文字颜色 2 10 2 4" xfId="3940"/>
    <cellStyle name="20% - 强调文字颜色 4 5" xfId="3941"/>
    <cellStyle name="20% - 强调文字颜色 1 2 4 5 2 3" xfId="3942"/>
    <cellStyle name="40% - 强调文字颜色 1 8 3 4" xfId="3943"/>
    <cellStyle name="20% - 强调文字颜色 6 2 2 3 3 2" xfId="3944"/>
    <cellStyle name="20% - 强调文字颜色 2 10 2 5" xfId="3945"/>
    <cellStyle name="20% - 强调文字颜色 4 6" xfId="3946"/>
    <cellStyle name="常规 5 2 10 2 3 2" xfId="3947"/>
    <cellStyle name="20% - 强调文字颜色 1 2 4 5 2 4" xfId="3948"/>
    <cellStyle name="20% - 强调文字颜色 6 2 3 2 2 2 6" xfId="3949"/>
    <cellStyle name="20% - 强调文字颜色 1 2 4 5 3" xfId="3950"/>
    <cellStyle name="常规 2 3 2 3 3 3 2 2 2" xfId="3951"/>
    <cellStyle name="40% - 强调文字颜色 4 2 3 2 2 4 3 3" xfId="3952"/>
    <cellStyle name="20% - 强调文字颜色 2 10 3 3" xfId="3953"/>
    <cellStyle name="20% - 强调文字颜色 5 4" xfId="3954"/>
    <cellStyle name="20% - 强调文字颜色 1 2 4 5 3 2" xfId="3955"/>
    <cellStyle name="常规 2 3 2 3 3 3 2 2 2 2" xfId="3956"/>
    <cellStyle name="40% - 强调文字颜色 3 2 5 2 5" xfId="3957"/>
    <cellStyle name="常规 2 3 3 4 2 3 2 5" xfId="3958"/>
    <cellStyle name="20% - 强调文字颜色 2 10 3 3 2" xfId="3959"/>
    <cellStyle name="40% - 强调文字颜色 2 2 3 2 6 2" xfId="3960"/>
    <cellStyle name="20% - 强调文字颜色 1 4 2 2 7 3" xfId="3961"/>
    <cellStyle name="20% - 强调文字颜色 5 4 2" xfId="3962"/>
    <cellStyle name="20% - 强调文字颜色 1 2 4 5 3 2 2" xfId="3963"/>
    <cellStyle name="20% - 强调文字颜色 2 10 3 4" xfId="3964"/>
    <cellStyle name="20% - 强调文字颜色 5 5" xfId="3965"/>
    <cellStyle name="20% - 强调文字颜色 1 2 4 5 3 3" xfId="3966"/>
    <cellStyle name="20% - 强调文字颜色 6 2 2 3 4 2" xfId="3967"/>
    <cellStyle name="20% - 强调文字颜色 2 10 3 5" xfId="3968"/>
    <cellStyle name="20% - 强调文字颜色 5 6" xfId="3969"/>
    <cellStyle name="20% - 强调文字颜色 1 2 4 5 3 4" xfId="3970"/>
    <cellStyle name="20% - 强调文字颜色 6 2 3 2 2 2 7" xfId="3971"/>
    <cellStyle name="20% - 强调文字颜色 1 2 4 5 4" xfId="3972"/>
    <cellStyle name="40% - 强调文字颜色 5 2 4 2 2 2 4 3" xfId="3973"/>
    <cellStyle name="常规 2 3 2 2 3 2 2 3 4" xfId="3974"/>
    <cellStyle name="20% - 强调文字颜色 1 6 4 2 2 3" xfId="3975"/>
    <cellStyle name="20% - 强调文字颜色 6 4" xfId="3976"/>
    <cellStyle name="20% - 强调文字颜色 1 2 4 5 4 2" xfId="3977"/>
    <cellStyle name="20% - 强调文字颜色 1 2 4 5 5" xfId="3978"/>
    <cellStyle name="20% - 强调文字颜色 1 2 4 6" xfId="3979"/>
    <cellStyle name="20% - 强调文字颜色 6 2 3 2 2 3 5" xfId="3980"/>
    <cellStyle name="20% - 强调文字颜色 1 2 4 6 2" xfId="3981"/>
    <cellStyle name="40% - 强调文字颜色 4 2 3 2 2 5 2 3" xfId="3982"/>
    <cellStyle name="40% - 强调文字颜色 1 9 3 2" xfId="3983"/>
    <cellStyle name="20% - 强调文字颜色 2 11 2 3" xfId="3984"/>
    <cellStyle name="20% - 强调文字颜色 6 2 3 2 2 3 5 2" xfId="3985"/>
    <cellStyle name="20% - 强调文字颜色 1 2 4 6 2 2" xfId="3986"/>
    <cellStyle name="40% - 强调文字颜色 3 3 4 2 5" xfId="3987"/>
    <cellStyle name="40% - 强调文字颜色 1 9 3 2 2" xfId="3988"/>
    <cellStyle name="20% - 强调文字颜色 2 11 2 3 2" xfId="3989"/>
    <cellStyle name="20% - 强调文字颜色 1 2 4 6 2 2 2" xfId="3990"/>
    <cellStyle name="40% - 强调文字颜色 3 3 2 2 2 2 3" xfId="3991"/>
    <cellStyle name="40% - 强调文字颜色 3 10 2 2 2 2" xfId="3992"/>
    <cellStyle name="40% - 强调文字颜色 1 9 3 3" xfId="3993"/>
    <cellStyle name="20% - 强调文字颜色 2 11 2 4" xfId="3994"/>
    <cellStyle name="20% - 强调文字颜色 6 2 3 2 2 3 5 3" xfId="3995"/>
    <cellStyle name="20% - 强调文字颜色 1 2 4 6 2 3" xfId="3996"/>
    <cellStyle name="40% - 强调文字颜色 3 10 2 2 2 3" xfId="3997"/>
    <cellStyle name="20% - 强调文字颜色 6 2 2 4 3 2" xfId="3998"/>
    <cellStyle name="20% - 强调文字颜色 2 11 2 5" xfId="3999"/>
    <cellStyle name="20% - 强调文字颜色 1 2 4 6 2 4" xfId="4000"/>
    <cellStyle name="20% - 强调文字颜色 6 2 3 2 2 3 6" xfId="4001"/>
    <cellStyle name="20% - 强调文字颜色 1 2 4 6 3" xfId="4002"/>
    <cellStyle name="常规 2 3 2 3 3 3 3 2 2" xfId="4003"/>
    <cellStyle name="40% - 强调文字颜色 4 2 3 2 2 5 3 3" xfId="4004"/>
    <cellStyle name="20% - 强调文字颜色 2 11 3 3" xfId="4005"/>
    <cellStyle name="20% - 强调文字颜色 1 2 4 6 3 2" xfId="4006"/>
    <cellStyle name="40% - 强调文字颜色 3 10 2 2 3 2" xfId="4007"/>
    <cellStyle name="20% - 强调文字颜色 2 11 3 4" xfId="4008"/>
    <cellStyle name="20% - 强调文字颜色 1 3 3 6 2 2 2" xfId="4009"/>
    <cellStyle name="20% - 强调文字颜色 5 7 2 2 3" xfId="4010"/>
    <cellStyle name="20% - 强调文字颜色 1 2 4 6 3 3" xfId="4011"/>
    <cellStyle name="20% - 强调文字颜色 6 2 3 2 2 3 7" xfId="4012"/>
    <cellStyle name="20% - 强调文字颜色 1 2 4 6 4" xfId="4013"/>
    <cellStyle name="20% - 强调文字颜色 2 11 4 3" xfId="4014"/>
    <cellStyle name="常规 2 3 2 2 3 2 3 3 4" xfId="4015"/>
    <cellStyle name="20% - 强调文字颜色 1 6 4 3 2 3" xfId="4016"/>
    <cellStyle name="20% - 强调文字颜色 1 2 4 6 4 2" xfId="4017"/>
    <cellStyle name="20% - 强调文字颜色 1 2 4 6 5" xfId="4018"/>
    <cellStyle name="20% - 强调文字颜色 1 2 4 6 6" xfId="4019"/>
    <cellStyle name="20% - 强调文字颜色 1 2 4 7" xfId="4020"/>
    <cellStyle name="20% - 强调文字颜色 1 3 6 4 4 2 2" xfId="4021"/>
    <cellStyle name="40% - 强调文字颜色 3 3 2 2 6 2 4" xfId="4022"/>
    <cellStyle name="20% - 强调文字颜色 6 2 3 2 2 4 5" xfId="4023"/>
    <cellStyle name="20% - 强调文字颜色 1 2 4 7 2" xfId="4024"/>
    <cellStyle name="40% - 强调文字颜色 4 2 3 2 2 6 2 3" xfId="4025"/>
    <cellStyle name="20% - 强调文字颜色 5 2 2 6 2 3 3 3" xfId="4026"/>
    <cellStyle name="20% - 强调文字颜色 2 12 2 3" xfId="4027"/>
    <cellStyle name="40% - 强调文字颜色 3 13 2 3" xfId="4028"/>
    <cellStyle name="20% - 强调文字颜色 1 3 2 2 6 4" xfId="4029"/>
    <cellStyle name="20% - 强调文字颜色 1 2 4 7 2 2" xfId="4030"/>
    <cellStyle name="20% - 强调文字颜色 1 3 2 2 6 5" xfId="4031"/>
    <cellStyle name="20% - 强调文字颜色 4 11 3 2" xfId="4032"/>
    <cellStyle name="20% - 强调文字颜色 1 2 4 7 2 3" xfId="4033"/>
    <cellStyle name="20% - 强调文字颜色 6 2 3 2 2 4 6" xfId="4034"/>
    <cellStyle name="40% - 强调文字颜色 4 2 2 3 3 2 3 2 2" xfId="4035"/>
    <cellStyle name="20% - 强调文字颜色 1 2 4 7 3" xfId="4036"/>
    <cellStyle name="20% - 强调文字颜色 5 2 2 6 2 3 4 3" xfId="4037"/>
    <cellStyle name="20% - 强调文字颜色 2 12 3 3" xfId="4038"/>
    <cellStyle name="20% - 强调文字颜色 5 7 3 2 2" xfId="4039"/>
    <cellStyle name="20% - 强调文字颜色 1 3 2 2 7 4" xfId="4040"/>
    <cellStyle name="20% - 强调文字颜色 1 2 4 7 3 2" xfId="4041"/>
    <cellStyle name="40% - 强调文字颜色 4 2 2 3 3 2 3 2 3" xfId="4042"/>
    <cellStyle name="20% - 强调文字颜色 1 2 4 7 4" xfId="4043"/>
    <cellStyle name="20% - 强调文字颜色 1 2 4 7 5" xfId="4044"/>
    <cellStyle name="20% - 强调文字颜色 6 2 3 2 2 5 5" xfId="4045"/>
    <cellStyle name="20% - 强调文字颜色 1 2 4 8 2" xfId="4046"/>
    <cellStyle name="20% - 强调文字颜色 2 13 2 3" xfId="4047"/>
    <cellStyle name="20% - 强调文字颜色 1 2 4 8 2 2" xfId="4048"/>
    <cellStyle name="20% - 强调文字颜色 1 2 4 8 2 3" xfId="4049"/>
    <cellStyle name="20% - 强调文字颜色 6 2 3 2 2 5 6" xfId="4050"/>
    <cellStyle name="20% - 强调文字颜色 1 2 4 8 3" xfId="4051"/>
    <cellStyle name="20% - 强调文字颜色 1 2 4 8 3 2" xfId="4052"/>
    <cellStyle name="20% - 强调文字颜色 1 2 4 8 4" xfId="4053"/>
    <cellStyle name="20% - 强调文字颜色 1 2 4 9" xfId="4054"/>
    <cellStyle name="20% - 强调文字颜色 6 2 3 2 2 6 5" xfId="4055"/>
    <cellStyle name="20% - 强调文字颜色 1 2 4 9 2" xfId="4056"/>
    <cellStyle name="20% - 强调文字颜色 1 2 4 9 3" xfId="4057"/>
    <cellStyle name="20% - 强调文字颜色 1 2 5" xfId="4058"/>
    <cellStyle name="20% - 强调文字颜色 1 2 5 2" xfId="4059"/>
    <cellStyle name="20% - 强调文字颜色 1 2 5 2 2" xfId="4060"/>
    <cellStyle name="40% - 强调文字颜色 4 2 7 3 4" xfId="4061"/>
    <cellStyle name="20% - 强调文字颜色 1 2 5 2 2 2" xfId="4062"/>
    <cellStyle name="40% - 强调文字颜色 4 2 7 3 4 2" xfId="4063"/>
    <cellStyle name="20% - 强调文字颜色 1 2 5 2 2 2 2" xfId="4064"/>
    <cellStyle name="40% - 强调文字颜色 4 2 7 3 4 3" xfId="4065"/>
    <cellStyle name="20% - 强调文字颜色 1 2 5 2 2 2 3" xfId="4066"/>
    <cellStyle name="20% - 强调文字颜色 6 2 3 2 15 2" xfId="4067"/>
    <cellStyle name="20% - 强调文字颜色 1 2 5 2 2 2 4" xfId="4068"/>
    <cellStyle name="40% - 强调文字颜色 4 2 7 3 5" xfId="4069"/>
    <cellStyle name="注释 2 3 2 2 2 2 2 3 2 2" xfId="4070"/>
    <cellStyle name="20% - 强调文字颜色 1 2 5 2 2 3" xfId="4071"/>
    <cellStyle name="20% - 强调文字颜色 1 2 5 2 2 3 2" xfId="4072"/>
    <cellStyle name="40% - 强调文字颜色 4 2 7 3 6" xfId="4073"/>
    <cellStyle name="注释 2 3 2 2 2 2 2 3 2 3" xfId="4074"/>
    <cellStyle name="20% - 强调文字颜色 1 2 5 2 2 4" xfId="4075"/>
    <cellStyle name="20% - 强调文字颜色 1 2 5 2 3 2" xfId="4076"/>
    <cellStyle name="40% - 强调文字颜色 5 2 2 4 2 2 2 2" xfId="4077"/>
    <cellStyle name="40% - 强调文字颜色 2 2 10 2" xfId="4078"/>
    <cellStyle name="20% - 强调文字颜色 1 3 3 5 5" xfId="4079"/>
    <cellStyle name="20% - 强调文字颜色 1 2 5 2 3 2 2" xfId="4080"/>
    <cellStyle name="40% - 强调文字颜色 2 2 10 3" xfId="4081"/>
    <cellStyle name="20% - 强调文字颜色 1 3 3 5 6" xfId="4082"/>
    <cellStyle name="20% - 强调文字颜色 1 2 5 2 3 2 3" xfId="4083"/>
    <cellStyle name="20% - 强调文字颜色 1 2 5 2 3 3" xfId="4084"/>
    <cellStyle name="40% - 强调文字颜色 5 2 2 4 2 2 2 3" xfId="4085"/>
    <cellStyle name="20% - 强调文字颜色 1 2 5 2 4" xfId="4086"/>
    <cellStyle name="40% - 强调文字颜色 5 2 2 4 2 2 3" xfId="4087"/>
    <cellStyle name="20% - 强调文字颜色 1 2 5 2 5" xfId="4088"/>
    <cellStyle name="40% - 强调文字颜色 5 2 2 4 2 2 4" xfId="4089"/>
    <cellStyle name="20% - 强调文字颜色 3 3 6 4 3 2 2" xfId="4090"/>
    <cellStyle name="20% - 强调文字颜色 6 2 3 2 2 2 2 3 2" xfId="4091"/>
    <cellStyle name="20% - 强调文字颜色 1 5 2" xfId="4092"/>
    <cellStyle name="20% - 强调文字颜色 1 2 5 2 6" xfId="4093"/>
    <cellStyle name="40% - 强调文字颜色 5 2 2 4 2 2 5" xfId="4094"/>
    <cellStyle name="20% - 强调文字颜色 3 3 6 4 3 2 3" xfId="4095"/>
    <cellStyle name="20% - 强调文字颜色 1 2 5 3" xfId="4096"/>
    <cellStyle name="20% - 强调文字颜色 2 2 3 2 3 2 2 4 3" xfId="4097"/>
    <cellStyle name="40% - 强调文字颜色 3 4 5 4 2 3" xfId="4098"/>
    <cellStyle name="40% - 强调文字颜色 4 2 8 3 4" xfId="4099"/>
    <cellStyle name="20% - 强调文字颜色 1 2 5 3 2 2" xfId="4100"/>
    <cellStyle name="40% - 强调文字颜色 4 2 8 3 5" xfId="4101"/>
    <cellStyle name="20% - 强调文字颜色 1 2 5 3 2 3" xfId="4102"/>
    <cellStyle name="20% - 强调文字颜色 1 2 5 3 4" xfId="4103"/>
    <cellStyle name="40% - 强调文字颜色 5 2 2 4 2 3 3" xfId="4104"/>
    <cellStyle name="40% - 强调文字颜色 2 2 2 3 2 2 2 2 2 2" xfId="4105"/>
    <cellStyle name="20% - 强调文字颜色 1 2 5 4" xfId="4106"/>
    <cellStyle name="20% - 强调文字颜色 1 2 5 4 3" xfId="4107"/>
    <cellStyle name="40% - 强调文字颜色 5 2 2 4 2 4 2" xfId="4108"/>
    <cellStyle name="20% - 强调文字颜色 1 2 5 4 3 2" xfId="4109"/>
    <cellStyle name="20% - 强调文字颜色 3 2 4 4 5" xfId="4110"/>
    <cellStyle name="20% - 强调文字颜色 2 4 2 2 4 2 2" xfId="4111"/>
    <cellStyle name="20% - 强调文字颜色 1 8 3 4 2" xfId="4112"/>
    <cellStyle name="20% - 强调文字颜色 1 2 5 4 3 3" xfId="4113"/>
    <cellStyle name="20% - 强调文字颜色 2 2 2 2 2 2 5 2 2" xfId="4114"/>
    <cellStyle name="40% - 强调文字颜色 3 4 2 2 11 2" xfId="4115"/>
    <cellStyle name="20% - 强调文字颜色 6 4 2 2 2 2 3" xfId="4116"/>
    <cellStyle name="40% - 强调文字颜色 2 2 2 3 2 4 2 2" xfId="4117"/>
    <cellStyle name="20% - 强调文字颜色 2 3 2 2 3 3 4 2" xfId="4118"/>
    <cellStyle name="20% - 强调文字颜色 1 2 7 2 3 2 2 2" xfId="4119"/>
    <cellStyle name="20% - 强调文字颜色 1 2 5 5" xfId="4120"/>
    <cellStyle name="20% - 强调文字颜色 6 2 3 2 3 2 5" xfId="4121"/>
    <cellStyle name="20% - 强调文字颜色 1 2 5 5 2" xfId="4122"/>
    <cellStyle name="20% - 强调文字颜色 1 2 5 5 2 2" xfId="4123"/>
    <cellStyle name="40% - 强调文字颜色 6 2 7 3 4" xfId="4124"/>
    <cellStyle name="40% - 强调文字颜色 4 11 5 3" xfId="4125"/>
    <cellStyle name="20% - 强调文字颜色 1 4 5 2 2 2" xfId="4126"/>
    <cellStyle name="20% - 强调文字颜色 6 2 3 2 3 2 6" xfId="4127"/>
    <cellStyle name="20% - 强调文字颜色 1 2 5 5 3" xfId="4128"/>
    <cellStyle name="20% - 强调文字颜色 2 2 2 2 2 2 5 2 3" xfId="4129"/>
    <cellStyle name="20% - 强调文字颜色 6 4 2 2 2 2 4" xfId="4130"/>
    <cellStyle name="40% - 强调文字颜色 2 2 2 3 2 4 2 3" xfId="4131"/>
    <cellStyle name="20% - 强调文字颜色 2 3 2 2 3 3 4 3" xfId="4132"/>
    <cellStyle name="20% - 强调文字颜色 1 2 7 2 3 2 2 3" xfId="4133"/>
    <cellStyle name="20% - 强调文字颜色 1 2 5 6" xfId="4134"/>
    <cellStyle name="20% - 强调文字颜色 6 2 3 2 3 3 5" xfId="4135"/>
    <cellStyle name="20% - 强调文字颜色 1 2 5 6 2" xfId="4136"/>
    <cellStyle name="20% - 强调文字颜色 1 2 6" xfId="4137"/>
    <cellStyle name="20% - 强调文字颜色 1 2 6 2" xfId="4138"/>
    <cellStyle name="20% - 强调文字颜色 1 2 6 2 2" xfId="4139"/>
    <cellStyle name="40% - 强调文字颜色 4 3 7 3 4" xfId="4140"/>
    <cellStyle name="20% - 强调文字颜色 1 2 6 2 2 2" xfId="4141"/>
    <cellStyle name="40% - 强调文字颜色 2 3 6 2 2 3 3" xfId="4142"/>
    <cellStyle name="40% - 强调文字颜色 4 3 7 3 4 2" xfId="4143"/>
    <cellStyle name="20% - 强调文字颜色 1 2 6 2 2 2 2" xfId="4144"/>
    <cellStyle name="20% - 强调文字颜色 2 2 3 2 5 2 2" xfId="4145"/>
    <cellStyle name="40% - 强调文字颜色 4 3 7 3 4 3" xfId="4146"/>
    <cellStyle name="20% - 强调文字颜色 1 2 6 2 2 2 3" xfId="4147"/>
    <cellStyle name="40% - 强调文字颜色 4 3 7 3 5" xfId="4148"/>
    <cellStyle name="20% - 强调文字颜色 1 2 6 2 2 3" xfId="4149"/>
    <cellStyle name="40% - 强调文字颜色 2 3 6 2 2 3 4" xfId="4150"/>
    <cellStyle name="20% - 强调文字颜色 3 4 2 3 2 2" xfId="4151"/>
    <cellStyle name="20% - 强调文字颜色 1 5 7 2 3" xfId="4152"/>
    <cellStyle name="40% - 强调文字颜色 4 3 7 3 5 2" xfId="4153"/>
    <cellStyle name="20% - 强调文字颜色 3 4 2 3 2 2 2" xfId="4154"/>
    <cellStyle name="20% - 强调文字颜色 1 2 6 2 2 3 2" xfId="4155"/>
    <cellStyle name="20% - 强调文字颜色 1 2 6 2 3" xfId="4156"/>
    <cellStyle name="20% - 强调文字颜色 1 2 6 2 3 2" xfId="4157"/>
    <cellStyle name="40% - 强调文字颜色 2 3 6 2 2 4 3" xfId="4158"/>
    <cellStyle name="20% - 强调文字颜色 1 2 6 2 3 2 2" xfId="4159"/>
    <cellStyle name="20% - 强调文字颜色 2 2 3 2 6 2 2" xfId="4160"/>
    <cellStyle name="40% - 强调文字颜色 5 3 2 2 12 2" xfId="4161"/>
    <cellStyle name="20% - 强调文字颜色 1 2 6 2 3 2 3" xfId="4162"/>
    <cellStyle name="20% - 强调文字颜色 3 4 2 3 3 2" xfId="4163"/>
    <cellStyle name="20% - 强调文字颜色 1 2 6 2 3 3" xfId="4164"/>
    <cellStyle name="20% - 强调文字颜色 1 2 6 2 4" xfId="4165"/>
    <cellStyle name="20% - 强调文字颜色 3 3 6 4 4 2 2" xfId="4166"/>
    <cellStyle name="20% - 强调文字颜色 1 2 6 2 5" xfId="4167"/>
    <cellStyle name="20% - 强调文字颜色 3 11 3" xfId="4168"/>
    <cellStyle name="20% - 强调文字颜色 2 2 3 2 5 2 2 2" xfId="4169"/>
    <cellStyle name="20% - 强调文字颜色 1 2 6 3" xfId="4170"/>
    <cellStyle name="20% - 强调文字颜色 1 2 6 3 2" xfId="4171"/>
    <cellStyle name="20% - 强调文字颜色 1 3 3 2 2 3 3 2 3" xfId="4172"/>
    <cellStyle name="20% - 强调文字颜色 1 2 6 3 3" xfId="4173"/>
    <cellStyle name="20% - 强调文字颜色 1 2 6 3 3 2" xfId="4174"/>
    <cellStyle name="20% - 强调文字颜色 3 4 2 4 3 2" xfId="4175"/>
    <cellStyle name="20% - 强调文字颜色 1 2 6 3 3 3" xfId="4176"/>
    <cellStyle name="20% - 强调文字颜色 2 2 2 2 2 2 4 2" xfId="4177"/>
    <cellStyle name="20% - 强调文字颜色 1 2 6 4" xfId="4178"/>
    <cellStyle name="20% - 强调文字颜色 1 2 6 4 2" xfId="4179"/>
    <cellStyle name="常规 2 3 4 2 2 5 4" xfId="4180"/>
    <cellStyle name="40% - 强调文字颜色 4 3 9 3 4" xfId="4181"/>
    <cellStyle name="20% - 强调文字颜色 1 2 6 4 2 2" xfId="4182"/>
    <cellStyle name="20% - 强调文字颜色 1 2 6 4 3" xfId="4183"/>
    <cellStyle name="20% - 强调文字颜色 1 2 6 4 4" xfId="4184"/>
    <cellStyle name="20% - 强调文字颜色 2 2 2 2 2 2 5 3 2" xfId="4185"/>
    <cellStyle name="20% - 强调文字颜色 1 2 6 5" xfId="4186"/>
    <cellStyle name="20% - 强调文字颜色 2 2 2 2 2 2 5 3 3" xfId="4187"/>
    <cellStyle name="20% - 强调文字颜色 1 2 6 6" xfId="4188"/>
    <cellStyle name="20% - 强调文字颜色 1 2 6 6 2" xfId="4189"/>
    <cellStyle name="40% - 强调文字颜色 5 2 2 2 2 3 2 4 2" xfId="4190"/>
    <cellStyle name="20% - 强调文字颜色 1 2 7" xfId="4191"/>
    <cellStyle name="20% - 强调文字颜色 1 2 8 3 2 4" xfId="4192"/>
    <cellStyle name="40% - 强调文字颜色 5 2 2 2 2 3 2 4 2 2" xfId="4193"/>
    <cellStyle name="20% - 强调文字颜色 4 2 3 2 4 2 3" xfId="4194"/>
    <cellStyle name="20% - 强调文字颜色 1 2 7 2" xfId="4195"/>
    <cellStyle name="20% - 强调文字颜色 4 4 2 7 5" xfId="4196"/>
    <cellStyle name="20% - 强调文字颜色 2 2 3 2 2 5 6" xfId="4197"/>
    <cellStyle name="20% - 强调文字颜色 3 12 2 2" xfId="4198"/>
    <cellStyle name="20% - 强调文字颜色 4 2 3 2 4 2 3 2" xfId="4199"/>
    <cellStyle name="20% - 强调文字颜色 1 2 7 2 2" xfId="4200"/>
    <cellStyle name="40% - 强调文字颜色 4 3 2 2 2 2 7" xfId="4201"/>
    <cellStyle name="20% - 强调文字颜色 1 2 7 2 2 2" xfId="4202"/>
    <cellStyle name="40% - 强调文字颜色 6 3 2 2 8 2" xfId="4203"/>
    <cellStyle name="20% - 强调文字颜色 3 5 10" xfId="4204"/>
    <cellStyle name="20% - 强调文字颜色 1 2 7 2 2 3" xfId="4205"/>
    <cellStyle name="40% - 强调文字颜色 6 3 2 2 8 2 2" xfId="4206"/>
    <cellStyle name="20% - 强调文字颜色 3 5 10 2" xfId="4207"/>
    <cellStyle name="20% - 强调文字颜色 2 3 2 2 2 4 4" xfId="4208"/>
    <cellStyle name="20% - 强调文字颜色 1 2 7 2 2 3 2" xfId="4209"/>
    <cellStyle name="40% - 强调文字颜色 6 3 2 2 8 3" xfId="4210"/>
    <cellStyle name="20% - 强调文字颜色 3 5 11" xfId="4211"/>
    <cellStyle name="20% - 强调文字颜色 1 2 7 2 2 4" xfId="4212"/>
    <cellStyle name="20% - 强调文字颜色 1 2 7 2 3" xfId="4213"/>
    <cellStyle name="20% - 强调文字颜色 3 4 2 4 4" xfId="4214"/>
    <cellStyle name="20% - 强调文字颜色 2 2 2 2 2 2 5" xfId="4215"/>
    <cellStyle name="40% - 强调文字颜色 3 3 7 3 2 2 3" xfId="4216"/>
    <cellStyle name="40% - 强调文字颜色 3 2 3 3 2 2" xfId="4217"/>
    <cellStyle name="20% - 强调文字颜色 2 4 2 3 3 3" xfId="4218"/>
    <cellStyle name="20% - 强调文字颜色 1 9 2 5" xfId="4219"/>
    <cellStyle name="40% - 强调文字颜色 4 3 2 2 2 3 7" xfId="4220"/>
    <cellStyle name="40% - 强调文字颜色 2 2 2 3 2 4" xfId="4221"/>
    <cellStyle name="20% - 强调文字颜色 1 2 7 2 3 2" xfId="4222"/>
    <cellStyle name="20% - 强调文字颜色 2 2 2 2 2 2 5 2" xfId="4223"/>
    <cellStyle name="40% - 强调文字颜色 3 4 2 2 11" xfId="4224"/>
    <cellStyle name="40% - 强调文字颜色 2 2 2 3 2 4 2" xfId="4225"/>
    <cellStyle name="20% - 强调文字颜色 2 3 2 2 3 3 4" xfId="4226"/>
    <cellStyle name="20% - 强调文字颜色 1 2 7 2 3 2 2" xfId="4227"/>
    <cellStyle name="20% - 强调文字颜色 3 4 2 4 5" xfId="4228"/>
    <cellStyle name="20% - 强调文字颜色 2 4 2 4 2 2 2" xfId="4229"/>
    <cellStyle name="20% - 强调文字颜色 2 2 2 2 2 2 6" xfId="4230"/>
    <cellStyle name="40% - 强调文字颜色 6 3 2 2 9 2" xfId="4231"/>
    <cellStyle name="40% - 强调文字颜色 2 2 2 3 2 5" xfId="4232"/>
    <cellStyle name="20% - 强调文字颜色 1 2 7 2 3 3" xfId="4233"/>
    <cellStyle name="20% - 强调文字颜色 2 2 2 2 2 2 6 2" xfId="4234"/>
    <cellStyle name="40% - 强调文字颜色 2 2 2 3 2 5 2" xfId="4235"/>
    <cellStyle name="常规 3 2 2 2" xfId="4236"/>
    <cellStyle name="20% - 强调文字颜色 5 3 3 9" xfId="4237"/>
    <cellStyle name="20% - 强调文字颜色 1 2 7 2 3 3 2" xfId="4238"/>
    <cellStyle name="20% - 强调文字颜色 2 2 2 2 2 2 6 2 2" xfId="4239"/>
    <cellStyle name="20% - 强调文字颜色 1 3 5 5" xfId="4240"/>
    <cellStyle name="20% - 强调文字颜色 6 4 2 4 6" xfId="4241"/>
    <cellStyle name="20% - 强调文字颜色 1 3 3 2 2 3" xfId="4242"/>
    <cellStyle name="20% - 强调文字颜色 6 4 2 2 3 2 3" xfId="4243"/>
    <cellStyle name="40% - 强调文字颜色 2 2 2 3 2 5 2 2" xfId="4244"/>
    <cellStyle name="20% - 强调文字颜色 5 3 3 9 2" xfId="4245"/>
    <cellStyle name="20% - 强调文字颜色 1 2 7 2 3 3 2 2" xfId="4246"/>
    <cellStyle name="20% - 强调文字颜色 2 2 2 2 2 2 6 2 3" xfId="4247"/>
    <cellStyle name="20% - 强调文字颜色 1 3 5 6" xfId="4248"/>
    <cellStyle name="20% - 强调文字颜色 1 3 3 2 2 4" xfId="4249"/>
    <cellStyle name="20% - 强调文字颜色 6 4 2 2 3 2 4" xfId="4250"/>
    <cellStyle name="40% - 强调文字颜色 2 2 2 3 2 5 2 3" xfId="4251"/>
    <cellStyle name="20% - 强调文字颜色 5 3 3 9 3" xfId="4252"/>
    <cellStyle name="20% - 强调文字颜色 1 2 7 2 3 3 2 3" xfId="4253"/>
    <cellStyle name="20% - 强调文字颜色 2 2 4 2 6 3 2" xfId="4254"/>
    <cellStyle name="20% - 强调文字颜色 2 2 2 2 2 2 6 3" xfId="4255"/>
    <cellStyle name="40% - 强调文字颜色 2 2 2 3 2 5 3" xfId="4256"/>
    <cellStyle name="20% - 强调文字颜色 1 2 7 2 3 3 3" xfId="4257"/>
    <cellStyle name="20% - 强调文字颜色 2 2 2 2 2 2 6 4" xfId="4258"/>
    <cellStyle name="40% - 强调文字颜色 5 2 3 2" xfId="4259"/>
    <cellStyle name="40% - 强调文字颜色 3 3 3 4 2 3 2" xfId="4260"/>
    <cellStyle name="40% - 强调文字颜色 2 2 2 3 2 5 4" xfId="4261"/>
    <cellStyle name="20% - 强调文字颜色 1 2 7 2 3 3 4" xfId="4262"/>
    <cellStyle name="20% - 强调文字颜色 3 4 2 4 6" xfId="4263"/>
    <cellStyle name="20% - 强调文字颜色 2 2 2 2 2 2 7" xfId="4264"/>
    <cellStyle name="40% - 强调文字颜色 6 3 2 2 9 3" xfId="4265"/>
    <cellStyle name="常规 3 2 3" xfId="4266"/>
    <cellStyle name="40% - 强调文字颜色 4 2 4 3 2 2" xfId="4267"/>
    <cellStyle name="40% - 强调文字颜色 2 2 2 3 2 6" xfId="4268"/>
    <cellStyle name="20% - 强调文字颜色 1 2 7 2 3 4" xfId="4269"/>
    <cellStyle name="20% - 强调文字颜色 2 2 2 2 2 2 7 2" xfId="4270"/>
    <cellStyle name="40% - 强调文字颜色 4 2 4 3 2 2 2" xfId="4271"/>
    <cellStyle name="40% - 强调文字颜色 2 2 2 3 2 6 2" xfId="4272"/>
    <cellStyle name="20% - 强调文字颜色 3 3 2 2 2 10" xfId="4273"/>
    <cellStyle name="20% - 强调文字颜色 1 2 7 2 3 4 2" xfId="4274"/>
    <cellStyle name="40% - 强调文字颜色 2 8 2 4 2 2" xfId="4275"/>
    <cellStyle name="20% - 强调文字颜色 2 2 2 2 2 2 7 3" xfId="4276"/>
    <cellStyle name="40% - 强调文字颜色 4 2 4 3 2 2 3" xfId="4277"/>
    <cellStyle name="40% - 强调文字颜色 2 2 2 3 2 6 3" xfId="4278"/>
    <cellStyle name="20% - 强调文字颜色 3 3 2 2 2 11" xfId="4279"/>
    <cellStyle name="20% - 强调文字颜色 1 2 7 2 3 4 3" xfId="4280"/>
    <cellStyle name="20% - 强调文字颜色 2 2 2 2 2 2 8" xfId="4281"/>
    <cellStyle name="20% - 强调文字颜色 1 3 2 2 3 2 2 3 2" xfId="4282"/>
    <cellStyle name="20% - 强调文字颜色 4 3 3 2 3 3 2" xfId="4283"/>
    <cellStyle name="40% - 强调文字颜色 4 2 4 3 2 3" xfId="4284"/>
    <cellStyle name="40% - 强调文字颜色 2 2 2 3 2 7" xfId="4285"/>
    <cellStyle name="20% - 强调文字颜色 1 2 7 2 3 5" xfId="4286"/>
    <cellStyle name="20% - 强调文字颜色 2 2 2 2 2 2 9" xfId="4287"/>
    <cellStyle name="20% - 强调文字颜色 1 3 2 2 3 2 2 3 3" xfId="4288"/>
    <cellStyle name="20% - 强调文字颜色 4 3 3 2 3 3 3" xfId="4289"/>
    <cellStyle name="40% - 强调文字颜色 4 2 4 3 2 4" xfId="4290"/>
    <cellStyle name="40% - 强调文字颜色 2 2 2 3 2 8" xfId="4291"/>
    <cellStyle name="20% - 强调文字颜色 3 2 9 2 3 2" xfId="4292"/>
    <cellStyle name="20% - 强调文字颜色 1 2 7 2 3 6" xfId="4293"/>
    <cellStyle name="20% - 强调文字颜色 1 2 7 2 4" xfId="4294"/>
    <cellStyle name="20% - 强调文字颜色 1 4 2 13 2" xfId="4295"/>
    <cellStyle name="20% - 强调文字颜色 1 2 7 2 5" xfId="4296"/>
    <cellStyle name="20% - 强调文字颜色 1 3 2 2 3 3 3 2 2" xfId="4297"/>
    <cellStyle name="20% - 强调文字颜色 4 2 3 2 4 2 4" xfId="4298"/>
    <cellStyle name="20% - 强调文字颜色 1 2 7 3" xfId="4299"/>
    <cellStyle name="20% - 强调文字颜色 1 2 7 3 2" xfId="4300"/>
    <cellStyle name="20% - 强调文字颜色 1 3 2 2 3 3 3 2 3" xfId="4301"/>
    <cellStyle name="20% - 强调文字颜色 1 2 7 4" xfId="4302"/>
    <cellStyle name="20% - 强调文字颜色 1 2 7 4 2" xfId="4303"/>
    <cellStyle name="20% - 强调文字颜色 1 2 7 4 2 2" xfId="4304"/>
    <cellStyle name="20% - 强调文字颜色 2 2 2 3 2 3 6" xfId="4305"/>
    <cellStyle name="20% - 强调文字颜色 1 2 7 4 2 2 2" xfId="4306"/>
    <cellStyle name="40% - 强调文字颜色 1 3 2 2 2 2 5 2" xfId="4307"/>
    <cellStyle name="20% - 强调文字颜色 2 2 2 3 2 3 7" xfId="4308"/>
    <cellStyle name="40% - 强调文字颜色 1 4 2 3 2 2 3 2" xfId="4309"/>
    <cellStyle name="20% - 强调文字颜色 1 2 7 4 2 2 3" xfId="4310"/>
    <cellStyle name="20% - 强调文字颜色 1 2 7 4 2 3" xfId="4311"/>
    <cellStyle name="20% - 强调文字颜色 2 2 2 3 2 4 6" xfId="4312"/>
    <cellStyle name="20% - 强调文字颜色 1 2 7 4 2 3 2" xfId="4313"/>
    <cellStyle name="20% - 强调文字颜色 1 2 7 4 2 4" xfId="4314"/>
    <cellStyle name="40% - 强调文字颜色 2 2 2 5 2 4" xfId="4315"/>
    <cellStyle name="20% - 强调文字颜色 5 4 2 2 2 2 2" xfId="4316"/>
    <cellStyle name="20% - 强调文字颜色 1 2 7 4 3 2" xfId="4317"/>
    <cellStyle name="20% - 强调文字颜色 2 2 2 3 3 3 6" xfId="4318"/>
    <cellStyle name="20% - 强调文字颜色 1 2 8 3 4 3" xfId="4319"/>
    <cellStyle name="常规 2 3 2 2 2 2 2 2 2 2 2 3" xfId="4320"/>
    <cellStyle name="20% - 强调文字颜色 5 4 2 2 2 2 2 2" xfId="4321"/>
    <cellStyle name="40% - 强调文字颜色 1 15" xfId="4322"/>
    <cellStyle name="40% - 强调文字颜色 1 20" xfId="4323"/>
    <cellStyle name="20% - 强调文字颜色 1 2 7 4 3 2 2" xfId="4324"/>
    <cellStyle name="40% - 强调文字颜色 4 15 2" xfId="4325"/>
    <cellStyle name="40% - 强调文字颜色 1 3 2 2 2 3 5 2" xfId="4326"/>
    <cellStyle name="20% - 强调文字颜色 2 2 2 3 3 3 7" xfId="4327"/>
    <cellStyle name="40% - 强调文字颜色 1 3 2 2 8 2 2" xfId="4328"/>
    <cellStyle name="40% - 强调文字颜色 4 7 4 2 3" xfId="4329"/>
    <cellStyle name="20% - 强调文字颜色 1 2 9 2" xfId="4330"/>
    <cellStyle name="常规 2 3 2 2 2 2 2 2 2 2 2 4" xfId="4331"/>
    <cellStyle name="20% - 强调文字颜色 5 4 2 2 2 2 2 3" xfId="4332"/>
    <cellStyle name="40% - 强调文字颜色 1 16" xfId="4333"/>
    <cellStyle name="40% - 强调文字颜色 1 21" xfId="4334"/>
    <cellStyle name="20% - 强调文字颜色 1 2 7 4 3 2 3" xfId="4335"/>
    <cellStyle name="常规 5 2 2" xfId="4336"/>
    <cellStyle name="20% - 强调文字颜色 5 4 2 2 2 2 3" xfId="4337"/>
    <cellStyle name="20% - 强调文字颜色 1 2 7 4 3 3" xfId="4338"/>
    <cellStyle name="20% - 强调文字颜色 5 4 2 2 2 3 2" xfId="4339"/>
    <cellStyle name="20% - 强调文字颜色 1 2 7 4 4 2" xfId="4340"/>
    <cellStyle name="20% - 强调文字颜色 5 4 2 2 2 4 2" xfId="4341"/>
    <cellStyle name="20% - 强调文字颜色 1 2 7 4 5 2" xfId="4342"/>
    <cellStyle name="40% - 强调文字颜色 5 10 2 4 2" xfId="4343"/>
    <cellStyle name="20% - 强调文字颜色 5 4 2 2 2 5" xfId="4344"/>
    <cellStyle name="20% - 强调文字颜色 1 2 7 4 6" xfId="4345"/>
    <cellStyle name="20% - 强调文字颜色 2 2 2 2 2 2 5 4 2" xfId="4346"/>
    <cellStyle name="40% - 强调文字颜色 5 2 2 2 2" xfId="4347"/>
    <cellStyle name="20% - 强调文字颜色 1 2 7 5" xfId="4348"/>
    <cellStyle name="20% - 强调文字颜色 1 2 7 5 2" xfId="4349"/>
    <cellStyle name="20% - 强调文字颜色 3 13" xfId="4350"/>
    <cellStyle name="20% - 强调文字颜色 2 2 4 3 2 2 2 2" xfId="4351"/>
    <cellStyle name="40% - 强调文字颜色 4 14" xfId="4352"/>
    <cellStyle name="40% - 强调文字颜色 1 3 2 2 2 3 4" xfId="4353"/>
    <cellStyle name="20% - 强调文字颜色 1 6 2 3 3 2 2" xfId="4354"/>
    <cellStyle name="40% - 强调文字颜色 5 2 2 2 2 3 2 4 3" xfId="4355"/>
    <cellStyle name="20% - 强调文字颜色 1 2 8" xfId="4356"/>
    <cellStyle name="40% - 强调文字颜色 3 2 4 4 2 4" xfId="4357"/>
    <cellStyle name="20% - 强调文字颜色 3 13 2" xfId="4358"/>
    <cellStyle name="20% - 强调文字颜色 2 2 4 3 2 2 2 2 2" xfId="4359"/>
    <cellStyle name="20% - 强调文字颜色 1 2 8 3 3 4" xfId="4360"/>
    <cellStyle name="20% - 强调文字颜色 4 2 3 2 4 3 3" xfId="4361"/>
    <cellStyle name="20% - 强调文字颜色 1 2 8 2" xfId="4362"/>
    <cellStyle name="20% - 强调文字颜色 2 2 4 2 14" xfId="4363"/>
    <cellStyle name="20% - 强调文字颜色 6 2 2 4 2 2 2 3" xfId="4364"/>
    <cellStyle name="20% - 强调文字颜色 1 2 8 2 2" xfId="4365"/>
    <cellStyle name="20% - 强调文字颜色 1 2 8 2 2 2" xfId="4366"/>
    <cellStyle name="20% - 强调文字颜色 1 4 2 3 2 5" xfId="4367"/>
    <cellStyle name="40% - 强调文字颜色 5 3 2 2 8 3 2" xfId="4368"/>
    <cellStyle name="40% - 强调文字颜色 4 2 2 2 2 2 9 2" xfId="4369"/>
    <cellStyle name="20% - 强调文字颜色 1 3 2 2 2 5 4" xfId="4370"/>
    <cellStyle name="20% - 强调文字颜色 2 3 3 2 2 3 4" xfId="4371"/>
    <cellStyle name="20% - 强调文字颜色 1 2 8 2 2 2 2" xfId="4372"/>
    <cellStyle name="40% - 强调文字颜色 6 3 3 2 8 2" xfId="4373"/>
    <cellStyle name="20% - 强调文字颜色 1 2 8 2 2 3" xfId="4374"/>
    <cellStyle name="20% - 强调文字颜色 1 4 2 3 2 6" xfId="4375"/>
    <cellStyle name="注释 2 2 4 4 2 3 2" xfId="4376"/>
    <cellStyle name="20% - 强调文字颜色 4 2 4 5 2 3" xfId="4377"/>
    <cellStyle name="20% - 强调文字颜色 3 3 4 2 2 2 4" xfId="4378"/>
    <cellStyle name="20% - 强调文字颜色 1 3 2 2 2 6 4" xfId="4379"/>
    <cellStyle name="20% - 强调文字颜色 1 2 8 2 2 3 2" xfId="4380"/>
    <cellStyle name="20% - 强调文字颜色 1 2 8 2 2 3 2 2" xfId="4381"/>
    <cellStyle name="40% - 强调文字颜色 6 4 2 2 2 3 2" xfId="4382"/>
    <cellStyle name="20% - 强调文字颜色 1 2 8 2 2 3 2 3" xfId="4383"/>
    <cellStyle name="20% - 强调文字颜色 4 2 4 5 2 4" xfId="4384"/>
    <cellStyle name="20% - 强调文字颜色 1 3 2 2 2 6 5" xfId="4385"/>
    <cellStyle name="20% - 强调文字颜色 5 2 5 5 2 2" xfId="4386"/>
    <cellStyle name="20% - 强调文字颜色 1 2 8 2 2 3 3" xfId="4387"/>
    <cellStyle name="40% - 强调文字颜色 6 3 3 2 8 3" xfId="4388"/>
    <cellStyle name="20% - 强调文字颜色 1 2 8 2 2 4" xfId="4389"/>
    <cellStyle name="20% - 强调文字颜色 4 2 4 5 3 3" xfId="4390"/>
    <cellStyle name="20% - 强调文字颜色 1 3 2 2 2 7 4" xfId="4391"/>
    <cellStyle name="20% - 强调文字颜色 1 2 8 2 2 4 2" xfId="4392"/>
    <cellStyle name="20% - 强调文字颜色 1 2 8 2 2 4 3" xfId="4393"/>
    <cellStyle name="20% - 强调文字颜色 1 3 2 2 3 3 2 2 2" xfId="4394"/>
    <cellStyle name="20% - 强调文字颜色 4 3 3 3 3 2 2" xfId="4395"/>
    <cellStyle name="20% - 强调文字颜色 1 2 8 2 2 5" xfId="4396"/>
    <cellStyle name="20% - 强调文字颜色 1 3 2 2 3 3 2 2 3" xfId="4397"/>
    <cellStyle name="20% - 强调文字颜色 4 3 3 3 3 2 3" xfId="4398"/>
    <cellStyle name="20% - 强调文字颜色 1 2 8 2 2 6" xfId="4399"/>
    <cellStyle name="20% - 强调文字颜色 2 2 4 2 15" xfId="4400"/>
    <cellStyle name="20% - 强调文字颜色 6 2 2 4 2 2 2 4" xfId="4401"/>
    <cellStyle name="20% - 强调文字颜色 1 2 8 2 3" xfId="4402"/>
    <cellStyle name="40% - 强调文字颜色 5 2 2 4 5 2 2" xfId="4403"/>
    <cellStyle name="20% - 强调文字颜色 1 2 8 2 4" xfId="4404"/>
    <cellStyle name="20% - 强调文字颜色 2 2 2 3 2 3 5" xfId="4405"/>
    <cellStyle name="20% - 强调文字颜色 1 2 8 2 4 2" xfId="4406"/>
    <cellStyle name="20% - 强调文字颜色 1 2 8 2 5" xfId="4407"/>
    <cellStyle name="20% - 强调文字颜色 3 13 3" xfId="4408"/>
    <cellStyle name="20% - 强调文字颜色 2 2 4 3 2 2 2 2 3" xfId="4409"/>
    <cellStyle name="20% - 强调文字颜色 1 2 8 3" xfId="4410"/>
    <cellStyle name="20% - 强调文字颜色 1 2 8 3 2" xfId="4411"/>
    <cellStyle name="20% - 强调文字颜色 1 2 8 3 2 2" xfId="4412"/>
    <cellStyle name="20% - 强调文字颜色 4 4 2 5 6" xfId="4413"/>
    <cellStyle name="20% - 强调文字颜色 2 2 3 2 2 3 7" xfId="4414"/>
    <cellStyle name="20% - 强调文字颜色 1 2 8 3 2 2 3" xfId="4415"/>
    <cellStyle name="40% - 强调文字颜色 4 3 4" xfId="4416"/>
    <cellStyle name="20% - 强调文字颜色 1 2 8 3 2 3" xfId="4417"/>
    <cellStyle name="20% - 强调文字颜色 1 2 8 3 5 2" xfId="4418"/>
    <cellStyle name="20% - 强调文字颜色 3 2 6 2 2" xfId="4419"/>
    <cellStyle name="20% - 强调文字颜色 1 2 8 4" xfId="4420"/>
    <cellStyle name="20% - 强调文字颜色 3 2 6 2 3" xfId="4421"/>
    <cellStyle name="20% - 强调文字颜色 1 2 8 5" xfId="4422"/>
    <cellStyle name="20% - 强调文字颜色 3 14" xfId="4423"/>
    <cellStyle name="40% - 强调文字颜色 5 4 2 10 2" xfId="4424"/>
    <cellStyle name="20% - 强调文字颜色 2 2 4 3 2 2 2 3" xfId="4425"/>
    <cellStyle name="40% - 强调文字颜色 4 15" xfId="4426"/>
    <cellStyle name="40% - 强调文字颜色 4 20" xfId="4427"/>
    <cellStyle name="40% - 强调文字颜色 1 3 2 2 2 3 5" xfId="4428"/>
    <cellStyle name="20% - 强调文字颜色 1 6 2 3 3 2 3" xfId="4429"/>
    <cellStyle name="40% - 强调文字颜色 1 3 2 2 8 2" xfId="4430"/>
    <cellStyle name="20% - 强调文字颜色 1 2 9" xfId="4431"/>
    <cellStyle name="20% - 强调文字颜色 1 2 9 2 2" xfId="4432"/>
    <cellStyle name="20% - 强调文字颜色 1 2 9 2 3" xfId="4433"/>
    <cellStyle name="40% - 强调文字颜色 1 3 2 2 8 2 3" xfId="4434"/>
    <cellStyle name="20% - 强调文字颜色 1 2 9 3" xfId="4435"/>
    <cellStyle name="40% - 强调文字颜色 4 3 3 2 3 4 2" xfId="4436"/>
    <cellStyle name="20% - 强调文字颜色 1 5 5 2 2" xfId="4437"/>
    <cellStyle name="20% - 强调文字颜色 1 3 10 2" xfId="4438"/>
    <cellStyle name="20% - 强调文字颜色 2 4 6 5 2 2" xfId="4439"/>
    <cellStyle name="20% - 强调文字颜色 1 4 4 2 2" xfId="4440"/>
    <cellStyle name="40% - 强调文字颜色 5 2 2 3 2 5" xfId="4441"/>
    <cellStyle name="40% - 强调文字颜色 3 2 4 6 4" xfId="4442"/>
    <cellStyle name="20% - 强调文字颜色 4 2 7 2 3 3" xfId="4443"/>
    <cellStyle name="注释 2 2 4 7 5" xfId="4444"/>
    <cellStyle name="20% - 强调文字颜色 1 3 2 2 12 2" xfId="4445"/>
    <cellStyle name="20% - 强调文字颜色 2 2 2 6 4 2 4" xfId="4446"/>
    <cellStyle name="40% - 强调文字颜色 4 3 3 2 8" xfId="4447"/>
    <cellStyle name="20% - 强调文字颜色 1 4 4 3 2" xfId="4448"/>
    <cellStyle name="40% - 强调文字颜色 5 2 2 3 3 5" xfId="4449"/>
    <cellStyle name="40% - 强调文字颜色 3 2 4 7 4" xfId="4450"/>
    <cellStyle name="注释 2 2 4 8 5" xfId="4451"/>
    <cellStyle name="20% - 强调文字颜色 1 3 2 2 13 2" xfId="4452"/>
    <cellStyle name="20% - 强调文字颜色 1 4 4 4" xfId="4453"/>
    <cellStyle name="20% - 强调文字颜色 1 3 2 2 14" xfId="4454"/>
    <cellStyle name="40% - 强调文字颜色 5 2 2 3 5 5" xfId="4455"/>
    <cellStyle name="20% - 强调文字颜色 3 2 2 3 2 7 2 3" xfId="4456"/>
    <cellStyle name="20% - 强调文字颜色 1 3 2 2 15 2" xfId="4457"/>
    <cellStyle name="20% - 强调文字颜色 5 3 3 2 7 2 2" xfId="4458"/>
    <cellStyle name="20% - 强调文字颜色 1 3 2 2 17" xfId="4459"/>
    <cellStyle name="20% - 强调文字颜色 2 4 5 3 2 2" xfId="4460"/>
    <cellStyle name="20% - 强调文字颜色 1 3 2 2 2" xfId="4461"/>
    <cellStyle name="20% - 强调文字颜色 2 2 2 2 2 2 2 3 2" xfId="4462"/>
    <cellStyle name="20% - 强调文字颜色 3 3 3 2 6 2" xfId="4463"/>
    <cellStyle name="20% - 强调文字颜色 1 3 2 2 2 10" xfId="4464"/>
    <cellStyle name="20% - 强调文字颜色 3 3 3 2 6 2 2" xfId="4465"/>
    <cellStyle name="20% - 强调文字颜色 1 3 2 2 2 10 2" xfId="4466"/>
    <cellStyle name="20% - 强调文字颜色 2 2 2 2 2 2 2 3 3" xfId="4467"/>
    <cellStyle name="20% - 强调文字颜色 3 3 3 2 6 3" xfId="4468"/>
    <cellStyle name="40% - 强调文字颜色 2 7 3 2 2 2" xfId="4469"/>
    <cellStyle name="20% - 强调文字颜色 1 3 2 2 2 11" xfId="4470"/>
    <cellStyle name="20% - 强调文字颜色 3 3 3 2 6 3 2" xfId="4471"/>
    <cellStyle name="20% - 强调文字颜色 1 3 2 2 2 11 2" xfId="4472"/>
    <cellStyle name="20% - 强调文字颜色 1 3 2 2 2 12 2" xfId="4473"/>
    <cellStyle name="适中 2" xfId="4474"/>
    <cellStyle name="20% - 强调文字颜色 1 3 2 2 2 15" xfId="4475"/>
    <cellStyle name="40% - 强调文字颜色 1 2 2 2 2 3 2 4 2 2" xfId="4476"/>
    <cellStyle name="40% - 强调文字颜色 2 2 4 2 12 2" xfId="4477"/>
    <cellStyle name="20% - 强调文字颜色 1 3 2 2 2 16" xfId="4478"/>
    <cellStyle name="20% - 强调文字颜色 6 3 2 4 5" xfId="4479"/>
    <cellStyle name="20% - 强调文字颜色 1 3 2 2 2 2" xfId="4480"/>
    <cellStyle name="20% - 强调文字颜色 1 3 2 2 2 2 2" xfId="4481"/>
    <cellStyle name="20% - 强调文字颜色 4 3 2 2 3" xfId="4482"/>
    <cellStyle name="20% - 强调文字颜色 1 3 2 2 2 2 2 2" xfId="4483"/>
    <cellStyle name="20% - 强调文字颜色 4 3 2 2 3 2" xfId="4484"/>
    <cellStyle name="20% - 强调文字颜色 2 2 4 17" xfId="4485"/>
    <cellStyle name="20% - 强调文字颜色 4 2 4 2 2 2 4" xfId="4486"/>
    <cellStyle name="20% - 强调文字颜色 3 4 2 8 3" xfId="4487"/>
    <cellStyle name="20% - 强调文字颜色 3 3 3 3 2 4 2" xfId="4488"/>
    <cellStyle name="20% - 强调文字颜色 2 2 2 2 2 6 4" xfId="4489"/>
    <cellStyle name="20% - 强调文字颜色 1 3 3 8 3 2" xfId="4490"/>
    <cellStyle name="20% - 强调文字颜色 1 3 2 2 2 2 2 2 2 2" xfId="4491"/>
    <cellStyle name="20% - 强调文字颜色 4 3 2 2 3 2 2 2" xfId="4492"/>
    <cellStyle name="20% - 强调文字颜色 4 2 4 2 2 2 5" xfId="4493"/>
    <cellStyle name="20% - 强调文字颜色 3 4 2 8 4" xfId="4494"/>
    <cellStyle name="20% - 强调文字颜色 2 2 2 2 2 6 5" xfId="4495"/>
    <cellStyle name="20% - 强调文字颜色 1 3 2 2 2 2 2 2 2 3" xfId="4496"/>
    <cellStyle name="20% - 强调文字颜色 4 3 2 2 3 2 2 3" xfId="4497"/>
    <cellStyle name="20% - 强调文字颜色 4 4 2 3 3 2 2" xfId="4498"/>
    <cellStyle name="20% - 强调文字颜色 1 3 3 8 5" xfId="4499"/>
    <cellStyle name="40% - 强调文字颜色 4 2 2 3 2 3 2" xfId="4500"/>
    <cellStyle name="20% - 强调文字颜色 1 3 2 2 2 2 2 2 4" xfId="4501"/>
    <cellStyle name="20% - 强调文字颜色 3 2 2 3 3 2 2 3" xfId="4502"/>
    <cellStyle name="20% - 强调文字颜色 4 3 2 2 3 2 4" xfId="4503"/>
    <cellStyle name="20% - 强调文字颜色 1 3 2 2 4 3 2" xfId="4504"/>
    <cellStyle name="20% - 强调文字颜色 4 3 4 3 3" xfId="4505"/>
    <cellStyle name="20% - 强调文字颜色 1 3 2 2 2 2 2 3" xfId="4506"/>
    <cellStyle name="20% - 强调文字颜色 4 3 2 2 3 3" xfId="4507"/>
    <cellStyle name="常规 2 3 3 4 11" xfId="4508"/>
    <cellStyle name="40% - 强调文字颜色 4 2 2 3 2 4 2" xfId="4509"/>
    <cellStyle name="20% - 强调文字颜色 1 3 2 2 2 2 2 3 4" xfId="4510"/>
    <cellStyle name="20% - 强调文字颜色 4 3 2 2 3 3 4" xfId="4511"/>
    <cellStyle name="20% - 强调文字颜色 3 2 7 2 3 2 2" xfId="4512"/>
    <cellStyle name="常规 2 3 5 2 2 5 4" xfId="4513"/>
    <cellStyle name="40% - 强调文字颜色 3 3 2 2 2 11 2" xfId="4514"/>
    <cellStyle name="40% - 强调文字颜色 5 3 9 3 4" xfId="4515"/>
    <cellStyle name="20% - 强调文字颜色 1 3 6 4 2 2" xfId="4516"/>
    <cellStyle name="常规 5 5 2 5 3 3" xfId="4517"/>
    <cellStyle name="20% - 强调文字颜色 1 3 3 2 3 2 2 2" xfId="4518"/>
    <cellStyle name="20% - 强调文字颜色 5 3 3 2 3 2" xfId="4519"/>
    <cellStyle name="20% - 强调文字颜色 1 3 2 2 4 3 3" xfId="4520"/>
    <cellStyle name="20% - 强调文字颜色 4 3 4 3 4" xfId="4521"/>
    <cellStyle name="40% - 强调文字颜色 2 3 3 6 2" xfId="4522"/>
    <cellStyle name="20% - 强调文字颜色 1 3 2 2 2 2 2 4" xfId="4523"/>
    <cellStyle name="20% - 强调文字颜色 4 3 2 2 3 4" xfId="4524"/>
    <cellStyle name="20% - 强调文字颜色 1 3 6 4 2 2 2" xfId="4525"/>
    <cellStyle name="20% - 强调文字颜色 1 3 3 2 3 2 2 2 2" xfId="4526"/>
    <cellStyle name="20% - 强调文字颜色 5 3 3 2 3 2 2" xfId="4527"/>
    <cellStyle name="40% - 强调文字颜色 3 6 3 2 4" xfId="4528"/>
    <cellStyle name="40% - 强调文字颜色 2 3 3 6 2 2" xfId="4529"/>
    <cellStyle name="20% - 强调文字颜色 1 3 2 2 2 2 2 4 2" xfId="4530"/>
    <cellStyle name="20% - 强调文字颜色 1 3 6 4 2 2 3" xfId="4531"/>
    <cellStyle name="40% - 强调文字颜色 2 3 3 6 2 3" xfId="4532"/>
    <cellStyle name="20% - 强调文字颜色 1 3 2 2 2 2 2 4 3" xfId="4533"/>
    <cellStyle name="20% - 强调文字颜色 3 2 2 3 3 2 4 2" xfId="4534"/>
    <cellStyle name="20% - 强调文字颜色 2 3 2 2 2 2 2 2 2 2" xfId="4535"/>
    <cellStyle name="20% - 强调文字颜色 1 3 6 4 2 3" xfId="4536"/>
    <cellStyle name="20% - 强调文字颜色 2 2 2 3 2 3 3 2" xfId="4537"/>
    <cellStyle name="20% - 强调文字颜色 1 3 3 2 3 2 2 3" xfId="4538"/>
    <cellStyle name="20% - 强调文字颜色 5 3 3 2 3 3" xfId="4539"/>
    <cellStyle name="40% - 强调文字颜色 2 3 3 6 3" xfId="4540"/>
    <cellStyle name="20% - 强调文字颜色 1 3 2 2 2 2 2 5" xfId="4541"/>
    <cellStyle name="20% - 强调文字颜色 4 3 2 2 3 5" xfId="4542"/>
    <cellStyle name="20% - 强调文字颜色 1 3 6 4 2 3 2" xfId="4543"/>
    <cellStyle name="20% - 强调文字颜色 2 2 2 3 2 3 3 2 2" xfId="4544"/>
    <cellStyle name="20% - 强调文字颜色 6 6 7 2" xfId="4545"/>
    <cellStyle name="20% - 强调文字颜色 3 2 2 2 2 2 8" xfId="4546"/>
    <cellStyle name="20% - 强调文字颜色 2 2 2 2 2 2 3 2 4" xfId="4547"/>
    <cellStyle name="40% - 强调文字颜色 2 3 3 6 3 2" xfId="4548"/>
    <cellStyle name="20% - 强调文字颜色 1 3 2 2 2 2 2 5 2" xfId="4549"/>
    <cellStyle name="20% - 强调文字颜色 1 3 2 2 2 2 3" xfId="4550"/>
    <cellStyle name="20% - 强调文字颜色 4 3 2 2 4" xfId="4551"/>
    <cellStyle name="20% - 强调文字颜色 1 3 2 2 2 2 3 2" xfId="4552"/>
    <cellStyle name="20% - 强调文字颜色 4 3 2 2 4 2" xfId="4553"/>
    <cellStyle name="20% - 强调文字颜色 1 3 2 2 2 2 3 3" xfId="4554"/>
    <cellStyle name="20% - 强调文字颜色 4 3 2 2 4 3" xfId="4555"/>
    <cellStyle name="20% - 强调文字颜色 1 4 2 3 2 2 2" xfId="4556"/>
    <cellStyle name="40% - 强调文字颜色 4 2 2 2 2 2 6 2" xfId="4557"/>
    <cellStyle name="20% - 强调文字颜色 1 3 2 2 2 2 4" xfId="4558"/>
    <cellStyle name="20% - 强调文字颜色 4 3 2 2 5" xfId="4559"/>
    <cellStyle name="常规 2 3 5 2 2 7 2" xfId="4560"/>
    <cellStyle name="20% - 强调文字颜色 1 4 6 2 5" xfId="4561"/>
    <cellStyle name="40% - 强调文字颜色 5 2 2 6 3 2 4" xfId="4562"/>
    <cellStyle name="40% - 强调文字颜色 5 3 9 5 2" xfId="4563"/>
    <cellStyle name="40% - 强调文字颜色 4 2 2 3 3 3 4 3" xfId="4564"/>
    <cellStyle name="20% - 强调文字颜色 1 4 2 3 2 2 2 2" xfId="4565"/>
    <cellStyle name="40% - 强调文字颜色 4 2 2 2 2 2 6 2 2" xfId="4566"/>
    <cellStyle name="20% - 强调文字颜色 1 3 2 2 2 2 4 2" xfId="4567"/>
    <cellStyle name="20% - 强调文字颜色 4 3 2 2 5 2" xfId="4568"/>
    <cellStyle name="常规 2 3 5 2 2 7 3" xfId="4569"/>
    <cellStyle name="20% - 强调文字颜色 1 4 6 2 6" xfId="4570"/>
    <cellStyle name="20% - 强调文字颜色 1 4 2 3 2 2 2 3" xfId="4571"/>
    <cellStyle name="注释 2 7 2 3 2 2" xfId="4572"/>
    <cellStyle name="40% - 强调文字颜色 4 2 2 2 2 2 6 2 3" xfId="4573"/>
    <cellStyle name="20% - 强调文字颜色 1 3 2 2 2 2 4 3" xfId="4574"/>
    <cellStyle name="20% - 强调文字颜色 4 3 2 2 5 3" xfId="4575"/>
    <cellStyle name="20% - 强调文字颜色 1 4 2 3 2 2 3" xfId="4576"/>
    <cellStyle name="40% - 强调文字颜色 4 2 2 2 2 2 6 3" xfId="4577"/>
    <cellStyle name="20% - 强调文字颜色 1 3 2 2 2 2 5" xfId="4578"/>
    <cellStyle name="20% - 强调文字颜色 4 3 2 2 6" xfId="4579"/>
    <cellStyle name="20% - 强调文字颜色 4 3 4 6 2" xfId="4580"/>
    <cellStyle name="20% - 强调文字颜色 2 2 2 7 2 4" xfId="4581"/>
    <cellStyle name="40% - 强调文字颜色 4 2 2 3 3 3 5 3" xfId="4582"/>
    <cellStyle name="20% - 强调文字颜色 1 4 2 3 2 2 3 2" xfId="4583"/>
    <cellStyle name="40% - 强调文字颜色 4 2 2 2 2 2 6 3 2" xfId="4584"/>
    <cellStyle name="20% - 强调文字颜色 1 3 2 2 2 2 5 2" xfId="4585"/>
    <cellStyle name="20% - 强调文字颜色 4 3 2 2 6 2" xfId="4586"/>
    <cellStyle name="40% - 强调文字颜色 3 5 6 3 2" xfId="4587"/>
    <cellStyle name="20% - 强调文字颜色 1 3 2 2 2 3" xfId="4588"/>
    <cellStyle name="20% - 强调文字颜色 1 3 2 2 2 3 2" xfId="4589"/>
    <cellStyle name="40% - 强调文字颜色 5 3 7 3 4" xfId="4590"/>
    <cellStyle name="20% - 强调文字颜色 1 3 6 2 2 2" xfId="4591"/>
    <cellStyle name="40% - 强调文字颜色 5 7 2 4 2 2" xfId="4592"/>
    <cellStyle name="20% - 强调文字颜色 1 3 2 2 2 3 3" xfId="4593"/>
    <cellStyle name="20% - 强调文字颜色 1 3 2 2 2 3 3 2" xfId="4594"/>
    <cellStyle name="20% - 强调文字颜色 1 3 2 2 2 3 3 2 2" xfId="4595"/>
    <cellStyle name="20% - 强调文字颜色 1 3 2 2 2 3 3 2 3" xfId="4596"/>
    <cellStyle name="40% - 强调文字颜色 6 2 2 2 2 12" xfId="4597"/>
    <cellStyle name="20% - 强调文字颜色 1 3 2 2 5 4 2" xfId="4598"/>
    <cellStyle name="20% - 强调文字颜色 4 3 5 4 3" xfId="4599"/>
    <cellStyle name="20% - 强调文字颜色 1 3 2 2 2 3 3 3" xfId="4600"/>
    <cellStyle name="20% - 强调文字颜色 1 3 2 2 2 3 3 3 2" xfId="4601"/>
    <cellStyle name="20% - 强调文字颜色 1 3 3 2 3 3 3 2" xfId="4602"/>
    <cellStyle name="20% - 强调文字颜色 1 3 2 2 2 3 3 4" xfId="4603"/>
    <cellStyle name="40% - 强调文字颜色 5 3 7 3 5" xfId="4604"/>
    <cellStyle name="20% - 强调文字颜色 3 5 2 3 2 2" xfId="4605"/>
    <cellStyle name="20% - 强调文字颜色 1 3 6 2 2 3" xfId="4606"/>
    <cellStyle name="40% - 强调文字颜色 4 2 2 2 2 2 7 2" xfId="4607"/>
    <cellStyle name="20% - 强调文字颜色 1 3 2 2 2 3 4" xfId="4608"/>
    <cellStyle name="40% - 强调文字颜色 5 3 7 3 5 2" xfId="4609"/>
    <cellStyle name="20% - 强调文字颜色 1 3 6 2 2 3 2" xfId="4610"/>
    <cellStyle name="40% - 强调文字颜色 4 2 2 2 2 2 7 2 2" xfId="4611"/>
    <cellStyle name="20% - 强调文字颜色 1 3 2 2 2 3 4 2" xfId="4612"/>
    <cellStyle name="20% - 强调文字颜色 1 3 2 2 2 3 4 3" xfId="4613"/>
    <cellStyle name="40% - 强调文字颜色 3 4 2 9" xfId="4614"/>
    <cellStyle name="40% - 强调文字颜色 1 5 6 2 2 2" xfId="4615"/>
    <cellStyle name="20% - 强调文字颜色 1 3 2 2 2 3 5 2" xfId="4616"/>
    <cellStyle name="20% - 强调文字颜色 2 2 2 2 2 3 2 2 2 2" xfId="4617"/>
    <cellStyle name="20% - 强调文字颜色 1 3 2 2 2 3 5 3" xfId="4618"/>
    <cellStyle name="40% - 强调文字颜色 3 7 2 3 2 2" xfId="4619"/>
    <cellStyle name="40% - 强调文字颜色 1 3 3 5 3 2 2" xfId="4620"/>
    <cellStyle name="20% - 强调文字颜色 4 2 2 2 2 5 2 2" xfId="4621"/>
    <cellStyle name="40% - 强调文字颜色 2 3 7 2 2 4" xfId="4622"/>
    <cellStyle name="20% - 强调文字颜色 2 2 3 2 8 3 2" xfId="4623"/>
    <cellStyle name="40% - 强调文字颜色 3 5 6 3 3" xfId="4624"/>
    <cellStyle name="20% - 强调文字颜色 1 3 2 2 2 4" xfId="4625"/>
    <cellStyle name="20% - 强调文字颜色 1 3 2 2 2 4 2" xfId="4626"/>
    <cellStyle name="20% - 强调文字颜色 4 3 2 4 3" xfId="4627"/>
    <cellStyle name="20% - 强调文字颜色 1 3 2 2 2 4 2 2" xfId="4628"/>
    <cellStyle name="20% - 强调文字颜色 4 3 2 4 3 2" xfId="4629"/>
    <cellStyle name="20% - 强调文字颜色 2 12 2 2 2" xfId="4630"/>
    <cellStyle name="20% - 强调文字颜色 6 2 2 3 3 3 5 3" xfId="4631"/>
    <cellStyle name="20% - 强调文字颜色 5 2 2 6 2 3 3 2 2" xfId="4632"/>
    <cellStyle name="20% - 强调文字颜色 1 3 2 2 6 3 2" xfId="4633"/>
    <cellStyle name="20% - 强调文字颜色 4 3 6 3 3" xfId="4634"/>
    <cellStyle name="20% - 强调文字颜色 1 3 2 2 2 4 2 3" xfId="4635"/>
    <cellStyle name="20% - 强调文字颜色 1 3 6 2 3 2" xfId="4636"/>
    <cellStyle name="20% - 强调文字颜色 1 3 2 2 2 4 3" xfId="4637"/>
    <cellStyle name="20% - 强调文字颜色 4 3 2 4 4" xfId="4638"/>
    <cellStyle name="40% - 强调文字颜色 3 2 2 2 2 2 4" xfId="4639"/>
    <cellStyle name="20% - 强调文字颜色 1 3 6 2 3 2 2" xfId="4640"/>
    <cellStyle name="20% - 强调文字颜色 1 3 2 2 2 4 3 2" xfId="4641"/>
    <cellStyle name="20% - 强调文字颜色 1 3 6 2 3 2 3" xfId="4642"/>
    <cellStyle name="40% - 强调文字颜色 6 3 2 2 2 7 2 2" xfId="4643"/>
    <cellStyle name="40% - 强调文字颜色 3 2 2 2 2 2 5" xfId="4644"/>
    <cellStyle name="20% - 强调文字颜色 1 3 2 2 6 4 2" xfId="4645"/>
    <cellStyle name="20% - 强调文字颜色 4 3 6 4 3" xfId="4646"/>
    <cellStyle name="20% - 强调文字颜色 1 3 2 2 2 4 3 3" xfId="4647"/>
    <cellStyle name="20% - 强调文字颜色 2 3 3 2 2 2 4" xfId="4648"/>
    <cellStyle name="20% - 强调文字颜色 1 4 2 3 2 4 2" xfId="4649"/>
    <cellStyle name="20% - 强调文字颜色 1 3 6 2 3 3" xfId="4650"/>
    <cellStyle name="40% - 强调文字颜色 5 3 2 2 8 2 2" xfId="4651"/>
    <cellStyle name="40% - 强调文字颜色 4 2 2 2 2 2 8 2" xfId="4652"/>
    <cellStyle name="20% - 强调文字颜色 1 3 2 2 2 4 4" xfId="4653"/>
    <cellStyle name="20% - 强调文字颜色 4 3 2 4 5" xfId="4654"/>
    <cellStyle name="40% - 强调文字颜色 3 2 2 2 2 3 4" xfId="4655"/>
    <cellStyle name="20% - 强调文字颜色 1 3 6 2 3 3 2" xfId="4656"/>
    <cellStyle name="20% - 强调文字颜色 1 3 2 2 2 4 4 2" xfId="4657"/>
    <cellStyle name="20% - 强调文字颜色 4 2 3 2 3 3 2 2 2" xfId="4658"/>
    <cellStyle name="20% - 强调文字颜色 1 3 2 2 2 5" xfId="4659"/>
    <cellStyle name="20% - 强调文字颜色 1 3 2 2 2 5 2" xfId="4660"/>
    <cellStyle name="20% - 强调文字颜色 1 3 2 2 7 3 2" xfId="4661"/>
    <cellStyle name="20% - 强调文字颜色 4 3 7 3 3" xfId="4662"/>
    <cellStyle name="20% - 强调文字颜色 1 3 2 2 2 5 2 3" xfId="4663"/>
    <cellStyle name="20% - 强调文字颜色 1 3 2 2 2 5 3" xfId="4664"/>
    <cellStyle name="20% - 强调文字颜色 1 3 2 2 2 5 3 2" xfId="4665"/>
    <cellStyle name="20% - 强调文字颜色 1 3 2 2 2 5 3 3" xfId="4666"/>
    <cellStyle name="20% - 强调文字颜色 4 2 3 2 3 3 2 2 3" xfId="4667"/>
    <cellStyle name="20% - 强调文字颜色 3 3 4 2 2 2" xfId="4668"/>
    <cellStyle name="20% - 强调文字颜色 1 3 2 2 2 6" xfId="4669"/>
    <cellStyle name="20% - 强调文字颜色 2 2 2 5 2 5" xfId="4670"/>
    <cellStyle name="20% - 强调文字颜色 3 3 4 2 2 2 2" xfId="4671"/>
    <cellStyle name="20% - 强调文字颜色 1 3 2 2 2 6 2" xfId="4672"/>
    <cellStyle name="20% - 强调文字颜色 1 3 2 2 8 3 2" xfId="4673"/>
    <cellStyle name="20% - 强调文字颜色 1 3 2 2 2 6 2 3" xfId="4674"/>
    <cellStyle name="20% - 强调文字颜色 4 2 4 5 2 2" xfId="4675"/>
    <cellStyle name="20% - 强调文字颜色 3 3 4 2 2 2 3" xfId="4676"/>
    <cellStyle name="20% - 强调文字颜色 1 3 2 2 2 6 3" xfId="4677"/>
    <cellStyle name="20% - 强调文字颜色 4 2 4 5 2 2 2" xfId="4678"/>
    <cellStyle name="20% - 强调文字颜色 1 3 2 2 2 6 3 2" xfId="4679"/>
    <cellStyle name="40% - 强调文字颜色 5 2 2 2 2 2 2 2 2 2" xfId="4680"/>
    <cellStyle name="20% - 强调文字颜色 4 2 2 2 2 2 3" xfId="4681"/>
    <cellStyle name="20% - 强调文字颜色 1 4 2 8 2" xfId="4682"/>
    <cellStyle name="20% - 强调文字颜色 1 3 2 2 2 7" xfId="4683"/>
    <cellStyle name="40% - 强调文字颜色 5 2 3 2 5 4 2" xfId="4684"/>
    <cellStyle name="20% - 强调文字颜色 3 3 4 2 2 3" xfId="4685"/>
    <cellStyle name="40% - 强调文字颜色 5 2 2 2 2 2 2 2 2 2 2" xfId="4686"/>
    <cellStyle name="20% - 强调文字颜色 4 2 2 2 2 2 3 2" xfId="4687"/>
    <cellStyle name="常规 2 3 5 2 7 5" xfId="4688"/>
    <cellStyle name="20% - 强调文字颜色 1 4 2 8 2 2" xfId="4689"/>
    <cellStyle name="20% - 强调文字颜色 3 3 4 2 2 3 2" xfId="4690"/>
    <cellStyle name="20% - 强调文字颜色 1 3 2 2 2 7 2" xfId="4691"/>
    <cellStyle name="20% - 强调文字颜色 1 3 2 2 2 7 2 2" xfId="4692"/>
    <cellStyle name="40% - 强调文字颜色 5 2 2 2 2 2 2 2 2 2 3" xfId="4693"/>
    <cellStyle name="20% - 强调文字颜色 4 2 2 2 2 2 3 3" xfId="4694"/>
    <cellStyle name="20% - 强调文字颜色 1 4 2 8 2 3" xfId="4695"/>
    <cellStyle name="20% - 强调文字颜色 4 2 4 5 3 2" xfId="4696"/>
    <cellStyle name="20% - 强调文字颜色 5 2 4 2 10 2" xfId="4697"/>
    <cellStyle name="20% - 强调文字颜色 1 3 2 2 2 7 3" xfId="4698"/>
    <cellStyle name="40% - 强调文字颜色 6 4 2 3 2 3 4" xfId="4699"/>
    <cellStyle name="40% - 强调文字颜色 5 3 7 3 2 2 2" xfId="4700"/>
    <cellStyle name="20% - 强调文字颜色 4 2 4 15 2" xfId="4701"/>
    <cellStyle name="20% - 强调文字颜色 2 2 2 3 7 2" xfId="4702"/>
    <cellStyle name="40% - 强调文字颜色 5 2 2 2 2 2 2 2 2 3" xfId="4703"/>
    <cellStyle name="20% - 强调文字颜色 4 2 2 2 2 2 4" xfId="4704"/>
    <cellStyle name="20% - 强调文字颜色 1 4 2 8 3" xfId="4705"/>
    <cellStyle name="20% - 强调文字颜色 3 3 4 2 2 4" xfId="4706"/>
    <cellStyle name="20% - 强调文字颜色 1 3 2 2 2 8" xfId="4707"/>
    <cellStyle name="20% - 强调文字颜色 2 2 2 3 7 2 2" xfId="4708"/>
    <cellStyle name="20% - 强调文字颜色 4 2 2 2 2 2 4 2" xfId="4709"/>
    <cellStyle name="常规 2 3 5 2 8 5" xfId="4710"/>
    <cellStyle name="20% - 强调文字颜色 1 4 2 8 3 2" xfId="4711"/>
    <cellStyle name="20% - 强调文字颜色 1 3 2 2 2 8 2" xfId="4712"/>
    <cellStyle name="20% - 强调文字颜色 2 2 2 3 7 2 3" xfId="4713"/>
    <cellStyle name="20% - 强调文字颜色 4 2 4 5 4 2" xfId="4714"/>
    <cellStyle name="20% - 强调文字颜色 5 2 4 2 11 2" xfId="4715"/>
    <cellStyle name="20% - 强调文字颜色 1 3 2 2 2 8 3" xfId="4716"/>
    <cellStyle name="40% - 强调文字颜色 5 3 7 3 2 2 3" xfId="4717"/>
    <cellStyle name="20% - 强调文字颜色 4 5 13 2" xfId="4718"/>
    <cellStyle name="20% - 强调文字颜色 2 2 2 3 7 3" xfId="4719"/>
    <cellStyle name="40% - 强调文字颜色 5 2 2 2 2 2 2 2 2 4" xfId="4720"/>
    <cellStyle name="20% - 强调文字颜色 4 2 2 2 2 2 5" xfId="4721"/>
    <cellStyle name="20% - 强调文字颜色 1 4 2 8 4" xfId="4722"/>
    <cellStyle name="20% - 强调文字颜色 3 3 4 2 2 5" xfId="4723"/>
    <cellStyle name="20% - 强调文字颜色 1 3 2 2 2 9" xfId="4724"/>
    <cellStyle name="40% - 强调文字颜色 2 4 2 2 2 7" xfId="4725"/>
    <cellStyle name="20% - 强调文字颜色 2 2 2 3 7 3 2" xfId="4726"/>
    <cellStyle name="40% - 强调文字颜色 2 2 2 2 2 4 2 3" xfId="4727"/>
    <cellStyle name="20% - 强调文字颜色 2 3 3 14" xfId="4728"/>
    <cellStyle name="20% - 强调文字颜色 1 3 2 2 2 9 2" xfId="4729"/>
    <cellStyle name="20% - 强调文字颜色 1 3 2 2 2 9 3" xfId="4730"/>
    <cellStyle name="40% - 强调文字颜色 3 2 4 2 3 2 2 2" xfId="4731"/>
    <cellStyle name="40% - 强调文字颜色 2 2 2 2 2 4 2 4" xfId="4732"/>
    <cellStyle name="20% - 强调文字颜色 2 3 3 15" xfId="4733"/>
    <cellStyle name="20% - 强调文字颜色 5 2 4 2 12 2" xfId="4734"/>
    <cellStyle name="20% - 强调文字颜色 5 2 2 2 2 3 3 6 2" xfId="4735"/>
    <cellStyle name="20% - 强调文字颜色 2 4 5 3 2 3" xfId="4736"/>
    <cellStyle name="20% - 强调文字颜色 1 3 2 2 3" xfId="4737"/>
    <cellStyle name="20% - 强调文字颜色 1 3 2 2 3 2" xfId="4738"/>
    <cellStyle name="20% - 强调文字颜色 1 3 2 2 3 2 2" xfId="4739"/>
    <cellStyle name="20% - 强调文字颜色 4 3 3 2 3" xfId="4740"/>
    <cellStyle name="20% - 强调文字颜色 1 3 2 2 3 2 2 2 2" xfId="4741"/>
    <cellStyle name="20% - 强调文字颜色 4 3 3 2 3 2 2" xfId="4742"/>
    <cellStyle name="40% - 强调文字颜色 3 5 8 3" xfId="4743"/>
    <cellStyle name="20% - 强调文字颜色 1 3 2 2 3 2 2 2 2 2" xfId="4744"/>
    <cellStyle name="20% - 强调文字颜色 4 3 3 2 3 2 2 2" xfId="4745"/>
    <cellStyle name="40% - 强调文字颜色 3 5 8 4" xfId="4746"/>
    <cellStyle name="20% - 强调文字颜色 1 3 2 2 3 2 2 2 2 3" xfId="4747"/>
    <cellStyle name="20% - 强调文字颜色 4 3 3 2 3 2 2 3" xfId="4748"/>
    <cellStyle name="40% - 强调文字颜色 5 2 2 3 3 3 6 2" xfId="4749"/>
    <cellStyle name="20% - 强调文字颜色 5 5 5 2 3" xfId="4750"/>
    <cellStyle name="20% - 强调文字颜色 2 2" xfId="4751"/>
    <cellStyle name="20% - 强调文字颜色 1 3 2 2 3 2 2 2 3" xfId="4752"/>
    <cellStyle name="20% - 强调文字颜色 4 3 3 2 3 2 3" xfId="4753"/>
    <cellStyle name="20% - 强调文字颜色 1 3 2 2 3 2 2 2 4" xfId="4754"/>
    <cellStyle name="20% - 强调文字颜色 4 3 3 2 3 2 4" xfId="4755"/>
    <cellStyle name="20% - 强调文字颜色 3 4 2 3 3 4 2" xfId="4756"/>
    <cellStyle name="20% - 强调文字颜色 6 5 5 2 4" xfId="4757"/>
    <cellStyle name="20% - 强调文字颜色 2 2 2 2 2 2 8 2" xfId="4758"/>
    <cellStyle name="20% - 强调文字颜色 1 3 2 2 3 2 2 3 2 2" xfId="4759"/>
    <cellStyle name="20% - 强调文字颜色 4 3 3 2 3 3 2 2" xfId="4760"/>
    <cellStyle name="20% - 强调文字颜色 2 2 2 2 2 2 8 3" xfId="4761"/>
    <cellStyle name="20% - 强调文字颜色 1 3 2 2 3 2 2 3 2 3" xfId="4762"/>
    <cellStyle name="20% - 强调文字颜色 4 3 3 2 3 3 2 3" xfId="4763"/>
    <cellStyle name="20% - 强调文字颜色 1 3 2 2 3 2 2 3 4" xfId="4764"/>
    <cellStyle name="20% - 强调文字颜色 4 3 3 2 3 3 4" xfId="4765"/>
    <cellStyle name="20% - 强调文字颜色 3 4 2 3 3 5 2" xfId="4766"/>
    <cellStyle name="20% - 强调文字颜色 6 8 2 2 2 2 2" xfId="4767"/>
    <cellStyle name="20% - 强调文字颜色 1 3 2 2 3 2 3" xfId="4768"/>
    <cellStyle name="20% - 强调文字颜色 4 3 3 2 4" xfId="4769"/>
    <cellStyle name="20% - 强调文字颜色 2 2 2 3 2 2 2 2" xfId="4770"/>
    <cellStyle name="20% - 强调文字颜色 1 4 2 3 3 2 2" xfId="4771"/>
    <cellStyle name="40% - 强调文字颜色 1 2 2 3 2 3 2" xfId="4772"/>
    <cellStyle name="20% - 强调文字颜色 6 8 2 2 2 2 3" xfId="4773"/>
    <cellStyle name="20% - 强调文字颜色 1 3 2 2 3 2 4" xfId="4774"/>
    <cellStyle name="20% - 强调文字颜色 4 3 3 2 5" xfId="4775"/>
    <cellStyle name="20% - 强调文字颜色 2 9 2 2 2" xfId="4776"/>
    <cellStyle name="20% - 强调文字颜色 2 2 3 2 4 3 3" xfId="4777"/>
    <cellStyle name="20% - 强调文字颜色 2 2 2 3 2 2 2 2 2" xfId="4778"/>
    <cellStyle name="40% - 强调文字颜色 6 2 10 3 2 3" xfId="4779"/>
    <cellStyle name="20% - 强调文字颜色 3 3 2 2 5 4" xfId="4780"/>
    <cellStyle name="常规 5 5 11" xfId="4781"/>
    <cellStyle name="20% - 强调文字颜色 1 4 2 3 3 2 2 2" xfId="4782"/>
    <cellStyle name="40% - 强调文字颜色 1 2 2 3 2 3 2 2" xfId="4783"/>
    <cellStyle name="20% - 强调文字颜色 1 3 2 2 3 2 4 2" xfId="4784"/>
    <cellStyle name="20% - 强调文字颜色 4 3 3 2 5 2" xfId="4785"/>
    <cellStyle name="40% - 强调文字颜色 3 5 6 4 2" xfId="4786"/>
    <cellStyle name="20% - 强调文字颜色 1 3 2 2 3 3" xfId="4787"/>
    <cellStyle name="20% - 强调文字颜色 1 3 2 2 3 3 2" xfId="4788"/>
    <cellStyle name="20% - 强调文字颜色 4 3 3 3 3" xfId="4789"/>
    <cellStyle name="20% - 强调文字颜色 1 3 2 2 3 3 2 2" xfId="4790"/>
    <cellStyle name="20% - 强调文字颜色 4 3 3 3 3 2" xfId="4791"/>
    <cellStyle name="20% - 强调文字颜色 1 3 2 2 3 3 2 3" xfId="4792"/>
    <cellStyle name="20% - 强调文字颜色 4 3 3 3 3 3" xfId="4793"/>
    <cellStyle name="20% - 强调文字颜色 1 3 2 2 3 3 3" xfId="4794"/>
    <cellStyle name="20% - 强调文字颜色 4 3 3 3 4" xfId="4795"/>
    <cellStyle name="20% - 强调文字颜色 4 4 5 4 2" xfId="4796"/>
    <cellStyle name="20% - 强调文字颜色 2 2 3 2 5 2 3" xfId="4797"/>
    <cellStyle name="20% - 强调文字颜色 1 3 2 2 3 3 3 2" xfId="4798"/>
    <cellStyle name="20% - 强调文字颜色 4 4 5 4 3" xfId="4799"/>
    <cellStyle name="20% - 强调文字颜色 2 2 3 2 5 2 4" xfId="4800"/>
    <cellStyle name="20% - 强调文字颜色 1 3 2 2 3 3 3 3" xfId="4801"/>
    <cellStyle name="40% - 强调文字颜色 1 5 11" xfId="4802"/>
    <cellStyle name="20% - 强调文字颜色 2 2 2 3 2 2 3 2" xfId="4803"/>
    <cellStyle name="20% - 强调文字颜色 1 4 2 3 3 3 2" xfId="4804"/>
    <cellStyle name="40% - 强调文字颜色 1 2 2 3 2 4 2" xfId="4805"/>
    <cellStyle name="20% - 强调文字颜色 1 3 2 2 3 3 4" xfId="4806"/>
    <cellStyle name="20% - 强调文字颜色 4 3 3 3 5" xfId="4807"/>
    <cellStyle name="20% - 强调文字颜色 2 9 2 3 2" xfId="4808"/>
    <cellStyle name="40% - 强调文字颜色 5 7 3 5" xfId="4809"/>
    <cellStyle name="20% - 强调文字颜色 2 2 2 3 2 2 3 2 2 2" xfId="4810"/>
    <cellStyle name="20% - 强调文字颜色 6 2 6 2 3 3" xfId="4811"/>
    <cellStyle name="20% - 强调文字颜色 4 2 4 2 3 7" xfId="4812"/>
    <cellStyle name="40% - 强调文字颜色 1 2 2 2 2 3 2 2 4" xfId="4813"/>
    <cellStyle name="20% - 强调文字颜色 4 2 3 2 5 2 4" xfId="4814"/>
    <cellStyle name="20% - 强调文字颜色 1 3 7 3" xfId="4815"/>
    <cellStyle name="40% - 强调文字颜色 1 2 2 3 2 4 2 2 2" xfId="4816"/>
    <cellStyle name="20% - 强调文字颜色 1 3 2 2 3 3 4 2 2" xfId="4817"/>
    <cellStyle name="20% - 强调文字颜色 4 12 2 2 2" xfId="4818"/>
    <cellStyle name="20% - 强调文字颜色 4 4 5 5 3" xfId="4819"/>
    <cellStyle name="20% - 强调文字颜色 2 2 3 2 5 3 4" xfId="4820"/>
    <cellStyle name="20% - 强调文字颜色 3 3 2 2 2 2 7" xfId="4821"/>
    <cellStyle name="20% - 强调文字颜色 2 2 2 3 2 2 3 2 3" xfId="4822"/>
    <cellStyle name="20% - 强调文字颜色 1 4 2 3 3 3 2 3" xfId="4823"/>
    <cellStyle name="40% - 强调文字颜色 1 2 2 3 2 4 2 3" xfId="4824"/>
    <cellStyle name="20% - 强调文字颜色 1 3 2 2 3 3 4 3" xfId="4825"/>
    <cellStyle name="40% - 强调文字颜色 6 2 7 2 2 3 2 3" xfId="4826"/>
    <cellStyle name="20% - 强调文字颜色 3 3 2 2 2 3 6" xfId="4827"/>
    <cellStyle name="20% - 强调文字颜色 2 2 2 3 2 2 3 3 2" xfId="4828"/>
    <cellStyle name="40% - 强调文字颜色 4 4 2 9" xfId="4829"/>
    <cellStyle name="40% - 强调文字颜色 1 2 2 3 2 4 3 2" xfId="4830"/>
    <cellStyle name="20% - 强调文字颜色 5 2 2 2 2 3 2 3" xfId="4831"/>
    <cellStyle name="20% - 强调文字颜色 1 3 2 2 3 3 5 2" xfId="4832"/>
    <cellStyle name="20% - 强调文字颜色 3 3 2 2 2 3 7" xfId="4833"/>
    <cellStyle name="20% - 强调文字颜色 2 2 2 3 2 2 3 3 3" xfId="4834"/>
    <cellStyle name="20% - 强调文字颜色 2 2 2 2 2 3 3 2 2 2" xfId="4835"/>
    <cellStyle name="20% - 强调文字颜色 1 3 2 2 3 3 5 3" xfId="4836"/>
    <cellStyle name="40% - 强调文字颜色 3 7 3 3 2 2" xfId="4837"/>
    <cellStyle name="40% - 强调文字颜色 1 2 2 3 2 4 3 3" xfId="4838"/>
    <cellStyle name="20% - 强调文字颜色 5 2 2 2 2 3 2 4" xfId="4839"/>
    <cellStyle name="40% - 强调文字颜色 1 5 14" xfId="4840"/>
    <cellStyle name="20% - 强调文字颜色 2 2 2 3 2 2 3 5" xfId="4841"/>
    <cellStyle name="20% - 强调文字颜色 1 7 3 2" xfId="4842"/>
    <cellStyle name="40% - 强调文字颜色 1 2 2 3 2 4 5" xfId="4843"/>
    <cellStyle name="20% - 强调文字颜色 1 3 2 2 3 3 7" xfId="4844"/>
    <cellStyle name="20% - 强调文字颜色 1 3 2 2 3 4" xfId="4845"/>
    <cellStyle name="20% - 强调文字颜色 1 3 2 2 3 5" xfId="4846"/>
    <cellStyle name="20% - 强调文字颜色 3 3 4 2 3 2" xfId="4847"/>
    <cellStyle name="20% - 强调文字颜色 1 3 2 2 3 6" xfId="4848"/>
    <cellStyle name="20% - 强调文字颜色 1 3 2 2 4" xfId="4849"/>
    <cellStyle name="20% - 强调文字颜色 1 3 2 2 4 2" xfId="4850"/>
    <cellStyle name="20% - 强调文字颜色 1 3 2 2 4 2 2" xfId="4851"/>
    <cellStyle name="20% - 强调文字颜色 4 3 4 2 3" xfId="4852"/>
    <cellStyle name="20% - 强调文字颜色 6 8 2 2 3 2 2" xfId="4853"/>
    <cellStyle name="20% - 强调文字颜色 1 3 2 2 4 2 3" xfId="4854"/>
    <cellStyle name="20% - 强调文字颜色 4 3 4 2 4" xfId="4855"/>
    <cellStyle name="20% - 强调文字颜色 2 3 2 2 4 6" xfId="4856"/>
    <cellStyle name="20% - 强调文字颜色 1 3 2 2 4 2 3 2" xfId="4857"/>
    <cellStyle name="20% - 强调文字颜色 2 2 2 3 2 3 2 2" xfId="4858"/>
    <cellStyle name="40% - 强调文字颜色 1 2 2 3 3 3 2" xfId="4859"/>
    <cellStyle name="20% - 强调文字颜色 6 8 2 2 3 2 3" xfId="4860"/>
    <cellStyle name="20% - 强调文字颜色 1 3 2 2 4 2 4" xfId="4861"/>
    <cellStyle name="20% - 强调文字颜色 4 3 4 2 5" xfId="4862"/>
    <cellStyle name="20% - 强调文字颜色 2 9 3 2 2" xfId="4863"/>
    <cellStyle name="20% - 强调文字颜色 1 3 2 2 4 3" xfId="4864"/>
    <cellStyle name="20% - 强调文字颜色 1 3 2 2 4 4" xfId="4865"/>
    <cellStyle name="20% - 强调文字颜色 1 3 2 2 4 5" xfId="4866"/>
    <cellStyle name="20% - 强调文字颜色 6 4 6 5 2 2" xfId="4867"/>
    <cellStyle name="20% - 强调文字颜色 1 3 2 2 4 6" xfId="4868"/>
    <cellStyle name="20% - 强调文字颜色 1 3 2 2 5" xfId="4869"/>
    <cellStyle name="40% - 强调文字颜色 5 2 5 5 2" xfId="4870"/>
    <cellStyle name="20% - 强调文字颜色 1 3 2 2 5 2" xfId="4871"/>
    <cellStyle name="40% - 强调文字颜色 5 2 5 5 2 2" xfId="4872"/>
    <cellStyle name="40% - 强调文字颜色 5 3 7 3 2 3" xfId="4873"/>
    <cellStyle name="20% - 强调文字颜色 4 2 4 16" xfId="4874"/>
    <cellStyle name="20% - 强调文字颜色 2 2 2 3 8" xfId="4875"/>
    <cellStyle name="20% - 强调文字颜色 1 3 2 2 5 2 2" xfId="4876"/>
    <cellStyle name="20% - 强调文字颜色 4 3 5 2 3" xfId="4877"/>
    <cellStyle name="20% - 强调文字颜色 4 2 2 9 2 3 3" xfId="4878"/>
    <cellStyle name="20% - 强调文字颜色 2 2 2 3 8 2" xfId="4879"/>
    <cellStyle name="40% - 强调文字颜色 5 2 2 2 2 2 2 2 3 3" xfId="4880"/>
    <cellStyle name="20% - 强调文字颜色 4 2 2 2 2 3 4" xfId="4881"/>
    <cellStyle name="20% - 强调文字颜色 1 4 2 9 3" xfId="4882"/>
    <cellStyle name="40% - 强调文字颜色 6 2 4 2 5 3 3" xfId="4883"/>
    <cellStyle name="20% - 强调文字颜色 1 3 2 2 5 2 2 2" xfId="4884"/>
    <cellStyle name="20% - 强调文字颜色 4 3 5 2 3 2" xfId="4885"/>
    <cellStyle name="20% - 强调文字颜色 2 3 3 2 3 6" xfId="4886"/>
    <cellStyle name="40% - 强调文字颜色 4 2 2 6 2 2 4 2" xfId="4887"/>
    <cellStyle name="40% - 强调文字颜色 5 3 7 3 2 4" xfId="4888"/>
    <cellStyle name="20% - 强调文字颜色 4 2 4 17" xfId="4889"/>
    <cellStyle name="20% - 强调文字颜色 2 2 2 3 9" xfId="4890"/>
    <cellStyle name="20% - 强调文字颜色 6 8 2 2 4 2 2" xfId="4891"/>
    <cellStyle name="20% - 强调文字颜色 1 3 2 2 5 2 3" xfId="4892"/>
    <cellStyle name="20% - 强调文字颜色 4 3 5 2 4" xfId="4893"/>
    <cellStyle name="20% - 强调文字颜色 4 2 2 9 2 3 4" xfId="4894"/>
    <cellStyle name="20% - 强调文字颜色 2 2 2 3 2 4 2 2" xfId="4895"/>
    <cellStyle name="40% - 强调文字颜色 1 2 2 3 4 3 2" xfId="4896"/>
    <cellStyle name="20% - 强调文字颜色 1 3 2 2 5 2 4" xfId="4897"/>
    <cellStyle name="20% - 强调文字颜色 4 3 5 2 5" xfId="4898"/>
    <cellStyle name="20% - 强调文字颜色 1 3 2 2 5 3" xfId="4899"/>
    <cellStyle name="20% - 强调文字颜色 1 3 2 2 5 4" xfId="4900"/>
    <cellStyle name="20% - 强调文字颜色 1 3 2 2 5 5" xfId="4901"/>
    <cellStyle name="20% - 强调文字颜色 4 11 2 2" xfId="4902"/>
    <cellStyle name="20% - 强调文字颜色 2 2 2 2 2 3 2 2 2" xfId="4903"/>
    <cellStyle name="40% - 强调文字颜色 5 12 2 3" xfId="4904"/>
    <cellStyle name="40% - 强调文字颜色 5 3 3 2 2 2 4 2 2" xfId="4905"/>
    <cellStyle name="20% - 强调文字颜色 1 9 3 2 2 2" xfId="4906"/>
    <cellStyle name="20% - 强调文字颜色 1 3 2 2 5 6" xfId="4907"/>
    <cellStyle name="20% - 强调文字颜色 4 11 2 3" xfId="4908"/>
    <cellStyle name="20% - 强调文字颜色 3 3 4 2 5 2" xfId="4909"/>
    <cellStyle name="20% - 强调文字颜色 1 3 2 2 6" xfId="4910"/>
    <cellStyle name="40% - 强调文字颜色 5 2 5 5 3" xfId="4911"/>
    <cellStyle name="20% - 强调文字颜色 1 3 2 2 6 2" xfId="4912"/>
    <cellStyle name="20% - 强调文字颜色 1 3 2 2 6 2 2" xfId="4913"/>
    <cellStyle name="20% - 强调文字颜色 4 3 6 2 3" xfId="4914"/>
    <cellStyle name="20% - 强调文字颜色 1 3 2 2 6 2 3" xfId="4915"/>
    <cellStyle name="20% - 强调文字颜色 4 3 6 2 4" xfId="4916"/>
    <cellStyle name="40% - 强调文字颜色 4 2 3 2 2 6 2 2" xfId="4917"/>
    <cellStyle name="20% - 强调文字颜色 5 2 2 6 2 3 3 2" xfId="4918"/>
    <cellStyle name="20% - 强调文字颜色 2 12 2 2" xfId="4919"/>
    <cellStyle name="40% - 强调文字颜色 3 13 2 2" xfId="4920"/>
    <cellStyle name="20% - 强调文字颜色 1 3 2 2 6 3" xfId="4921"/>
    <cellStyle name="20% - 强调文字颜色 1 3 3 2 3 4 2 2" xfId="4922"/>
    <cellStyle name="20% - 强调文字颜色 5 3 3 4 3 2" xfId="4923"/>
    <cellStyle name="20% - 强调文字颜色 1 3 2 2 6 3 3" xfId="4924"/>
    <cellStyle name="20% - 强调文字颜色 1 3 2 2 6 6" xfId="4925"/>
    <cellStyle name="20% - 强调文字颜色 4 11 3 3" xfId="4926"/>
    <cellStyle name="20% - 强调文字颜色 1 3 2 2 7" xfId="4927"/>
    <cellStyle name="20% - 强调文字颜色 1 3 2 2 7 2" xfId="4928"/>
    <cellStyle name="20% - 强调文字颜色 1 3 2 2 7 2 2" xfId="4929"/>
    <cellStyle name="20% - 强调文字颜色 4 3 7 2 3" xfId="4930"/>
    <cellStyle name="20% - 强调文字颜色 1 3 2 2 7 2 3" xfId="4931"/>
    <cellStyle name="20% - 强调文字颜色 4 3 7 2 4" xfId="4932"/>
    <cellStyle name="40% - 强调文字颜色 4 2 3 2 2 6 3 2" xfId="4933"/>
    <cellStyle name="20% - 强调文字颜色 5 2 2 6 2 3 4 2" xfId="4934"/>
    <cellStyle name="20% - 强调文字颜色 2 12 3 2" xfId="4935"/>
    <cellStyle name="40% - 强调文字颜色 3 13 3 2" xfId="4936"/>
    <cellStyle name="20% - 强调文字颜色 1 3 2 2 7 3" xfId="4937"/>
    <cellStyle name="20% - 强调文字颜色 5 7 3 2 3" xfId="4938"/>
    <cellStyle name="20% - 强调文字颜色 1 3 2 2 7 5" xfId="4939"/>
    <cellStyle name="20% - 强调文字颜色 4 11 4 2" xfId="4940"/>
    <cellStyle name="20% - 强调文字颜色 1 3 2 2 8" xfId="4941"/>
    <cellStyle name="20% - 强调文字颜色 1 3 2 2 8 2" xfId="4942"/>
    <cellStyle name="20% - 强调文字颜色 1 3 2 2 8 2 2" xfId="4943"/>
    <cellStyle name="20% - 强调文字颜色 4 3 8 2 3" xfId="4944"/>
    <cellStyle name="20% - 强调文字颜色 1 3 2 2 8 2 3" xfId="4945"/>
    <cellStyle name="20% - 强调文字颜色 2 12 4 2" xfId="4946"/>
    <cellStyle name="20% - 强调文字颜色 1 3 2 2 8 3" xfId="4947"/>
    <cellStyle name="20% - 强调文字颜色 5 7 3 3 2" xfId="4948"/>
    <cellStyle name="20% - 强调文字颜色 1 3 2 2 8 4" xfId="4949"/>
    <cellStyle name="20% - 强调文字颜色 5 7 3 3 3" xfId="4950"/>
    <cellStyle name="20% - 强调文字颜色 1 3 2 2 8 5" xfId="4951"/>
    <cellStyle name="20% - 强调文字颜色 4 11 5 2" xfId="4952"/>
    <cellStyle name="20% - 强调文字颜色 1 3 2 2 9" xfId="4953"/>
    <cellStyle name="20% - 强调文字颜色 1 3 2 2 9 2" xfId="4954"/>
    <cellStyle name="20% - 强调文字颜色 2 2 4 5 3 2 2" xfId="4955"/>
    <cellStyle name="20% - 强调文字颜色 1 3 2 2 9 3" xfId="4956"/>
    <cellStyle name="20% - 强调文字颜色 2 4 5 3 3" xfId="4957"/>
    <cellStyle name="20% - 强调文字颜色 1 3 2 3" xfId="4958"/>
    <cellStyle name="40% - 强调文字颜色 6 2 3 2 2 13 2" xfId="4959"/>
    <cellStyle name="40% - 强调文字颜色 2 3 7 3 2" xfId="4960"/>
    <cellStyle name="20% - 强调文字颜色 3 7 2 4 3" xfId="4961"/>
    <cellStyle name="20% - 强调文字颜色 2 2 2 5 2 2 4" xfId="4962"/>
    <cellStyle name="40% - 强调文字颜色 1 2 4 3 2 5" xfId="4963"/>
    <cellStyle name="20% - 强调文字颜色 4 9 2 4" xfId="4964"/>
    <cellStyle name="20% - 强调文字颜色 1 3 2 3 2" xfId="4965"/>
    <cellStyle name="40% - 强调文字颜色 1 2 4 3 2 5 2" xfId="4966"/>
    <cellStyle name="20% - 强调文字颜色 6 3 3 4 5" xfId="4967"/>
    <cellStyle name="20% - 强调文字颜色 1 3 2 3 2 2" xfId="4968"/>
    <cellStyle name="20% - 强调文字颜色 6 2 2 2 2 2 3 3 2 2" xfId="4969"/>
    <cellStyle name="20% - 强调文字颜色 2 4 5 3 4" xfId="4970"/>
    <cellStyle name="20% - 强调文字颜色 1 3 2 4" xfId="4971"/>
    <cellStyle name="40% - 强调文字颜色 1 2 4 3 3 5" xfId="4972"/>
    <cellStyle name="20% - 强调文字颜色 4 9 3 4" xfId="4973"/>
    <cellStyle name="20% - 强调文字颜色 1 3 2 4 2" xfId="4974"/>
    <cellStyle name="40% - 强调文字颜色 1 2 4 3 3 5 3" xfId="4975"/>
    <cellStyle name="20% - 强调文字颜色 4 9 3 4 3" xfId="4976"/>
    <cellStyle name="常规 2 3 3 2 2 2 3 3 5 3" xfId="4977"/>
    <cellStyle name="20% - 强调文字颜色 4 3 3 2 3 2 2 2 2" xfId="4978"/>
    <cellStyle name="20% - 强调文字颜色 1 3 2 4 2 3" xfId="4979"/>
    <cellStyle name="40% - 强调文字颜色 5 2 4 11 2" xfId="4980"/>
    <cellStyle name="40% - 强调文字颜色 1 2 4 3 3 6" xfId="4981"/>
    <cellStyle name="20% - 强调文字颜色 4 9 3 5" xfId="4982"/>
    <cellStyle name="20% - 强调文字颜色 1 3 2 4 3" xfId="4983"/>
    <cellStyle name="40% - 强调文字颜色 1 2 4 3 3 6 2" xfId="4984"/>
    <cellStyle name="20% - 强调文字颜色 4 9 3 5 2" xfId="4985"/>
    <cellStyle name="20% - 强调文字颜色 1 3 2 4 3 2" xfId="4986"/>
    <cellStyle name="40% - 强调文字颜色 5 4 2 4 3 2" xfId="4987"/>
    <cellStyle name="40% - 强调文字颜色 1 2 4 3 3 7" xfId="4988"/>
    <cellStyle name="20% - 强调文字颜色 4 9 3 6" xfId="4989"/>
    <cellStyle name="20% - 强调文字颜色 1 3 2 4 4" xfId="4990"/>
    <cellStyle name="40% - 强调文字颜色 5 4 2 4 3 3" xfId="4991"/>
    <cellStyle name="20% - 强调文字颜色 4 9 3 7" xfId="4992"/>
    <cellStyle name="20% - 强调文字颜色 1 3 2 4 5" xfId="4993"/>
    <cellStyle name="20% - 强调文字颜色 6 2 2 2 2 2 3 3 2 3" xfId="4994"/>
    <cellStyle name="20% - 强调文字颜色 1 3 2 5" xfId="4995"/>
    <cellStyle name="20% - 强调文字颜色 1 3 2 6 2" xfId="4996"/>
    <cellStyle name="20% - 强调文字颜色 2 2 2 3 3 2 2 6" xfId="4997"/>
    <cellStyle name="20% - 强调文字颜色 2 7 2 3" xfId="4998"/>
    <cellStyle name="40% - 强调文字颜色 4 2 4 3 3 2 2" xfId="4999"/>
    <cellStyle name="20% - 强调文字颜色 1 3 3 12" xfId="5000"/>
    <cellStyle name="40% - 强调文字颜色 4 2 3 2 8 3" xfId="5001"/>
    <cellStyle name="20% - 强调文字颜色 1 3 4 3 2 3" xfId="5002"/>
    <cellStyle name="20% - 强调文字颜色 2 4 5 5" xfId="5003"/>
    <cellStyle name="20% - 强调文字颜色 1 3 4" xfId="5004"/>
    <cellStyle name="40% - 强调文字颜色 4 2 4 3 3 2 2 2" xfId="5005"/>
    <cellStyle name="20% - 强调文字颜色 6 2 2 3 2 14" xfId="5006"/>
    <cellStyle name="40% - 强调文字颜色 3 2 2 3 2 4 2 4" xfId="5007"/>
    <cellStyle name="20% - 强调文字颜色 1 3 3 12 2" xfId="5008"/>
    <cellStyle name="40% - 强调文字颜色 4 2 4 3 3 2 3" xfId="5009"/>
    <cellStyle name="20% - 强调文字颜色 1 3 3 13" xfId="5010"/>
    <cellStyle name="20% - 强调文字颜色 6 2 3 2 2 2 2 2 4" xfId="5011"/>
    <cellStyle name="20% - 强调文字颜色 2 4 6 5" xfId="5012"/>
    <cellStyle name="20% - 强调文字颜色 1 4 4" xfId="5013"/>
    <cellStyle name="40% - 强调文字颜色 3 2 2 3 2 4 3 4" xfId="5014"/>
    <cellStyle name="40% - 强调文字颜色 6 8 2 7" xfId="5015"/>
    <cellStyle name="20% - 强调文字颜色 1 3 3 13 2" xfId="5016"/>
    <cellStyle name="40% - 强调文字颜色 4 2 4 3 3 2 4" xfId="5017"/>
    <cellStyle name="20% - 强调文字颜色 1 3 3 14" xfId="5018"/>
    <cellStyle name="40% - 强调文字颜色 4 2 2 9 2 2 2" xfId="5019"/>
    <cellStyle name="20% - 强调文字颜色 1 3 3 15" xfId="5020"/>
    <cellStyle name="20% - 强调文字颜色 5 2 3 2 12 2" xfId="5021"/>
    <cellStyle name="20% - 强调文字颜色 3 3 8 2 3" xfId="5022"/>
    <cellStyle name="20% - 强调文字颜色 1 6 4" xfId="5023"/>
    <cellStyle name="40% - 强调文字颜色 4 2 2 9 2 2 2 2" xfId="5024"/>
    <cellStyle name="40% - 强调文字颜色 2 4 2 10" xfId="5025"/>
    <cellStyle name="20% - 强调文字颜色 1 3 3 15 2" xfId="5026"/>
    <cellStyle name="40% - 强调文字颜色 4 2 2 9 2 2 3" xfId="5027"/>
    <cellStyle name="20% - 强调文字颜色 1 3 3 16" xfId="5028"/>
    <cellStyle name="20% - 强调文字颜色 1 3 3 17" xfId="5029"/>
    <cellStyle name="20% - 强调文字颜色 1 3 3 2 10 2" xfId="5030"/>
    <cellStyle name="20% - 强调文字颜色 6 2 4 2 4 2 4" xfId="5031"/>
    <cellStyle name="20% - 强调文字颜色 1 3 3 2 11 2" xfId="5032"/>
    <cellStyle name="20% - 强调文字颜色 6 2 4 2 4 3 4" xfId="5033"/>
    <cellStyle name="20% - 强调文字颜色 2 2 2 2 2 4 2" xfId="5034"/>
    <cellStyle name="20% - 强调文字颜色 1 3 3 2 12" xfId="5035"/>
    <cellStyle name="20% - 强调文字颜色 2 2 2 2 2 4 2 2" xfId="5036"/>
    <cellStyle name="20% - 强调文字颜色 1 3 3 2 12 2" xfId="5037"/>
    <cellStyle name="20% - 强调文字颜色 3 4 2 6 2" xfId="5038"/>
    <cellStyle name="20% - 强调文字颜色 2 2 2 2 2 4 3" xfId="5039"/>
    <cellStyle name="20% - 强调文字颜色 1 3 3 2 13" xfId="5040"/>
    <cellStyle name="20% - 强调文字颜色 3 4 2 6 2 2" xfId="5041"/>
    <cellStyle name="20% - 强调文字颜色 2 2 2 2 2 4 3 2" xfId="5042"/>
    <cellStyle name="20% - 强调文字颜色 1 3 3 2 13 2" xfId="5043"/>
    <cellStyle name="20% - 强调文字颜色 3 4 2 6 3" xfId="5044"/>
    <cellStyle name="20% - 强调文字颜色 3 3 3 3 2 2 2" xfId="5045"/>
    <cellStyle name="20% - 强调文字颜色 2 2 2 2 2 4 4" xfId="5046"/>
    <cellStyle name="20% - 强调文字颜色 1 3 3 2 14" xfId="5047"/>
    <cellStyle name="20% - 强调文字颜色 3 4 2 6 4" xfId="5048"/>
    <cellStyle name="20% - 强调文字颜色 3 3 3 3 2 2 3" xfId="5049"/>
    <cellStyle name="20% - 强调文字颜色 2 2 2 2 2 4 5" xfId="5050"/>
    <cellStyle name="40% - 强调文字颜色 4 5 6 2" xfId="5051"/>
    <cellStyle name="20% - 强调文字颜色 1 3 3 2 15" xfId="5052"/>
    <cellStyle name="20% - 强调文字颜色 6 4 2 2 3 2" xfId="5053"/>
    <cellStyle name="20% - 强调文字颜色 2 2 2 2 2 10" xfId="5054"/>
    <cellStyle name="20% - 强调文字颜色 2 4 5 4 2 2" xfId="5055"/>
    <cellStyle name="20% - 强调文字颜色 1 3 3 2 2" xfId="5056"/>
    <cellStyle name="20% - 强调文字颜色 6 4 2 2 3 2 2" xfId="5057"/>
    <cellStyle name="20% - 强调文字颜色 3 3 2 2 2 2 4 3" xfId="5058"/>
    <cellStyle name="20% - 强调文字颜色 2 2 2 2 2 10 2" xfId="5059"/>
    <cellStyle name="20% - 强调文字颜色 1 3 5 4" xfId="5060"/>
    <cellStyle name="20% - 强调文字颜色 6 4 2 4 5" xfId="5061"/>
    <cellStyle name="20% - 强调文字颜色 1 3 3 2 2 2" xfId="5062"/>
    <cellStyle name="20% - 强调文字颜色 1 3 5 4 2" xfId="5063"/>
    <cellStyle name="20% - 强调文字颜色 1 3 3 2 2 2 2" xfId="5064"/>
    <cellStyle name="20% - 强调文字颜色 5 3 2 2 3" xfId="5065"/>
    <cellStyle name="20% - 强调文字颜色 1 3 5 4 2 2" xfId="5066"/>
    <cellStyle name="40% - 强调文字颜色 4 2 2 3 2 3 2 5" xfId="5067"/>
    <cellStyle name="20% - 强调文字颜色 1 3 3 2 2 2 2 2" xfId="5068"/>
    <cellStyle name="20% - 强调文字颜色 5 3 2 2 3 2" xfId="5069"/>
    <cellStyle name="40% - 强调文字颜色 6 2 2 2 2 3 2 2 3" xfId="5070"/>
    <cellStyle name="40% - 强调文字颜色 2 2 3 2 3 2 2" xfId="5071"/>
    <cellStyle name="20% - 强调文字颜色 1 4 2 2 4 3 2" xfId="5072"/>
    <cellStyle name="20% - 强调文字颜色 1 3 3 2 2 2 2 3" xfId="5073"/>
    <cellStyle name="20% - 强调文字颜色 5 3 2 2 3 3" xfId="5074"/>
    <cellStyle name="20% - 强调文字颜色 4 2 7 4 3 2 2" xfId="5075"/>
    <cellStyle name="20% - 强调文字颜色 1 3 5 4 3" xfId="5076"/>
    <cellStyle name="20% - 强调文字颜色 1 3 3 2 2 2 3" xfId="5077"/>
    <cellStyle name="20% - 强调文字颜色 5 3 2 2 4" xfId="5078"/>
    <cellStyle name="常规 2 3 2 11 2 2 2" xfId="5079"/>
    <cellStyle name="20% - 强调文字颜色 4 2 4 4 4" xfId="5080"/>
    <cellStyle name="20% - 强调文字颜色 2 2 2 3 14" xfId="5081"/>
    <cellStyle name="20% - 强调文字颜色 1 3 3 2 2 2 3 2" xfId="5082"/>
    <cellStyle name="20% - 强调文字颜色 5 3 2 2 4 2" xfId="5083"/>
    <cellStyle name="40% - 强调文字颜色 5 4 2 7 3 2" xfId="5084"/>
    <cellStyle name="20% - 强调文字颜色 4 2 7 4 3 2 3" xfId="5085"/>
    <cellStyle name="20% - 强调文字颜色 1 3 5 4 4" xfId="5086"/>
    <cellStyle name="20% - 强调文字颜色 1 3 3 2 2 2 4" xfId="5087"/>
    <cellStyle name="20% - 强调文字颜色 5 3 2 2 5" xfId="5088"/>
    <cellStyle name="20% - 强调文字颜色 6 2 8 3 5 2" xfId="5089"/>
    <cellStyle name="20% - 强调文字颜色 1 3 3 2 2 2 5" xfId="5090"/>
    <cellStyle name="20% - 强调文字颜色 5 3 2 2 6" xfId="5091"/>
    <cellStyle name="20% - 强调文字颜色 1 3 3 2 2 3 2" xfId="5092"/>
    <cellStyle name="40% - 强调文字颜色 5 2 4 3 3 2 2 3" xfId="5093"/>
    <cellStyle name="20% - 强调文字颜色 1 3 3 2 2 3 2 2" xfId="5094"/>
    <cellStyle name="40% - 强调文字颜色 6 2 2 2 2 3 3 2 3" xfId="5095"/>
    <cellStyle name="40% - 强调文字颜色 2 2 3 2 4 2 2" xfId="5096"/>
    <cellStyle name="40% - 强调文字颜色 2 7" xfId="5097"/>
    <cellStyle name="20% - 强调文字颜色 1 4 2 2 5 3 2" xfId="5098"/>
    <cellStyle name="20% - 强调文字颜色 1 3 3 2 2 3 2 3" xfId="5099"/>
    <cellStyle name="40% - 强调文字颜色 6 2 2 2 2 3 3 2 4" xfId="5100"/>
    <cellStyle name="40% - 强调文字颜色 2 2 3 2 4 2 3" xfId="5101"/>
    <cellStyle name="40% - 强调文字颜色 2 8" xfId="5102"/>
    <cellStyle name="20% - 强调文字颜色 1 4 2 2 5 3 3" xfId="5103"/>
    <cellStyle name="20% - 强调文字颜色 6 3 2 2 10 2" xfId="5104"/>
    <cellStyle name="常规 2 3 4 3 3 2 6 2" xfId="5105"/>
    <cellStyle name="20% - 强调文字颜色 1 3 3 2 2 3 2 4" xfId="5106"/>
    <cellStyle name="40% - 强调文字颜色 6 3 7 3 4" xfId="5107"/>
    <cellStyle name="20% - 强调文字颜色 1 4 6 2 2 2" xfId="5108"/>
    <cellStyle name="40% - 强调文字颜色 5 8 2 4 2 2" xfId="5109"/>
    <cellStyle name="20% - 强调文字颜色 1 3 3 2 2 3 3" xfId="5110"/>
    <cellStyle name="40% - 强调文字颜色 6 3 7 3 4 2" xfId="5111"/>
    <cellStyle name="20% - 强调文字颜色 1 4 6 2 2 2 2" xfId="5112"/>
    <cellStyle name="20% - 强调文字颜色 1 3 3 2 2 3 3 2" xfId="5113"/>
    <cellStyle name="40% - 强调文字颜色 6 3 7 3 4 3" xfId="5114"/>
    <cellStyle name="20% - 强调文字颜色 1 4 6 2 2 2 3" xfId="5115"/>
    <cellStyle name="40% - 强调文字颜色 6 2 2 2 2 3 3 3 3" xfId="5116"/>
    <cellStyle name="40% - 强调文字颜色 2 2 3 2 4 3 2" xfId="5117"/>
    <cellStyle name="40% - 强调文字颜色 3 7" xfId="5118"/>
    <cellStyle name="20% - 强调文字颜色 1 4 2 2 5 4 2" xfId="5119"/>
    <cellStyle name="20% - 强调文字颜色 1 3 3 2 2 3 3 3" xfId="5120"/>
    <cellStyle name="20% - 强调文字颜色 6 3 2 2 11 2" xfId="5121"/>
    <cellStyle name="20% - 强调文字颜色 1 3 3 2 2 3 3 4" xfId="5122"/>
    <cellStyle name="40% - 强调文字颜色 6 3 7 3 5" xfId="5123"/>
    <cellStyle name="20% - 强调文字颜色 3 6 2 3 2 2" xfId="5124"/>
    <cellStyle name="20% - 强调文字颜色 1 4 6 2 2 3" xfId="5125"/>
    <cellStyle name="20% - 强调文字颜色 1 3 3 2 2 3 4" xfId="5126"/>
    <cellStyle name="20% - 强调文字颜色 1 3 3 2 2 3 4 2" xfId="5127"/>
    <cellStyle name="20% - 强调文字颜色 1 3 3 2 2 3 4 3" xfId="5128"/>
    <cellStyle name="40% - 强调文字颜色 6 3 7 3 6" xfId="5129"/>
    <cellStyle name="20% - 强调文字颜色 3 6 2 3 2 3" xfId="5130"/>
    <cellStyle name="20% - 强调文字颜色 1 4 6 2 2 4" xfId="5131"/>
    <cellStyle name="40% - 强调文字颜色 2 5 6 2 2" xfId="5132"/>
    <cellStyle name="20% - 强调文字颜色 1 3 3 2 2 3 5" xfId="5133"/>
    <cellStyle name="20% - 强调文字颜色 1 3 3 2 2 3 5 3" xfId="5134"/>
    <cellStyle name="40% - 强调文字颜色 4 7 2 3 2 2" xfId="5135"/>
    <cellStyle name="20% - 强调文字颜色 4 2 3 2 2 5 2 2" xfId="5136"/>
    <cellStyle name="40% - 强调文字颜色 4 2 2 3 2 10" xfId="5137"/>
    <cellStyle name="40% - 强调文字颜色 2 5 6 2 3" xfId="5138"/>
    <cellStyle name="20% - 强调文字颜色 1 3 3 2 2 3 6" xfId="5139"/>
    <cellStyle name="40% - 强调文字颜色 4 2 2 3 2 11" xfId="5140"/>
    <cellStyle name="40% - 强调文字颜色 2 5 6 2 4" xfId="5141"/>
    <cellStyle name="20% - 强调文字颜色 1 3 3 2 2 3 7" xfId="5142"/>
    <cellStyle name="20% - 强调文字颜色 5 3 3 2 6 3 2" xfId="5143"/>
    <cellStyle name="20% - 强调文字颜色 5 2 3 2 2 2 2 4 2" xfId="5144"/>
    <cellStyle name="20% - 强调文字颜色 1 3 3 2 2 5" xfId="5145"/>
    <cellStyle name="20% - 强调文字颜色 2 2 4 11 2" xfId="5146"/>
    <cellStyle name="20% - 强调文字颜色 2 2 2 2 2 11" xfId="5147"/>
    <cellStyle name="40% - 强调文字颜色 1 7 2 6 2" xfId="5148"/>
    <cellStyle name="20% - 强调文字颜色 6 4 2 2 3 3" xfId="5149"/>
    <cellStyle name="20% - 强调文字颜色 6 2 2 2 2 4 2" xfId="5150"/>
    <cellStyle name="20% - 强调文字颜色 2 4 5 4 2 3" xfId="5151"/>
    <cellStyle name="20% - 强调文字颜色 1 3 3 2 3" xfId="5152"/>
    <cellStyle name="40% - 强调文字颜色 5 7 2 6" xfId="5153"/>
    <cellStyle name="20% - 强调文字颜色 6 2 6 2 2 4" xfId="5154"/>
    <cellStyle name="20% - 强调文字颜色 6 4 2 2 3 3 2" xfId="5155"/>
    <cellStyle name="20% - 强调文字颜色 6 2 2 2 2 4 2 2" xfId="5156"/>
    <cellStyle name="20% - 强调文字颜色 2 2 2 2 2 11 2" xfId="5157"/>
    <cellStyle name="20% - 强调文字颜色 1 3 6 4" xfId="5158"/>
    <cellStyle name="20% - 强调文字颜色 6 4 2 5 5" xfId="5159"/>
    <cellStyle name="20% - 强调文字颜色 1 3 3 2 3 2" xfId="5160"/>
    <cellStyle name="40% - 强调文字颜色 3 3 2 2 2 11" xfId="5161"/>
    <cellStyle name="20% - 强调文字颜色 1 3 6 4 2" xfId="5162"/>
    <cellStyle name="20% - 强调文字颜色 1 3 3 2 3 2 2" xfId="5163"/>
    <cellStyle name="20% - 强调文字颜色 5 3 3 2 3" xfId="5164"/>
    <cellStyle name="40% - 强调文字颜色 3 3 2 2 2 12" xfId="5165"/>
    <cellStyle name="20% - 强调文字颜色 4 2 7 4 4 2 2" xfId="5166"/>
    <cellStyle name="20% - 强调文字颜色 1 3 6 4 3" xfId="5167"/>
    <cellStyle name="20% - 强调文字颜色 1 3 3 2 3 2 3" xfId="5168"/>
    <cellStyle name="20% - 强调文字颜色 5 3 3 2 4" xfId="5169"/>
    <cellStyle name="常规 2 3 5 2 2 6 4" xfId="5170"/>
    <cellStyle name="40% - 强调文字颜色 3 3 2 2 2 12 2" xfId="5171"/>
    <cellStyle name="20% - 强调文字颜色 1 3 6 4 3 2" xfId="5172"/>
    <cellStyle name="20% - 强调文字颜色 1 3 3 2 3 2 3 2" xfId="5173"/>
    <cellStyle name="20% - 强调文字颜色 5 3 3 2 4 2" xfId="5174"/>
    <cellStyle name="20% - 强调文字颜色 2 2 2 4 2 2 2 2" xfId="5175"/>
    <cellStyle name="40% - 强调文字颜色 5 4 2 8 3 2" xfId="5176"/>
    <cellStyle name="40% - 强调文字颜色 3 3 2 2 2 13" xfId="5177"/>
    <cellStyle name="20% - 强调文字颜色 1 3 6 4 4" xfId="5178"/>
    <cellStyle name="40% - 强调文字颜色 4 2 2 3 2 3 6 2" xfId="5179"/>
    <cellStyle name="20% - 强调文字颜色 1 3 3 2 3 2 4" xfId="5180"/>
    <cellStyle name="20% - 强调文字颜色 5 3 3 2 5" xfId="5181"/>
    <cellStyle name="20% - 强调文字颜色 3 9 2 2 2" xfId="5182"/>
    <cellStyle name="20% - 强调文字颜色 1 3 3 2 3 2 4 2" xfId="5183"/>
    <cellStyle name="20% - 强调文字颜色 5 3 3 2 5 2" xfId="5184"/>
    <cellStyle name="20% - 强调文字颜色 1 4 2 3 2 2 2 4" xfId="5185"/>
    <cellStyle name="常规 2 3 5 2 2 7 4" xfId="5186"/>
    <cellStyle name="40% - 强调文字颜色 3 3 2 2 2 13 2" xfId="5187"/>
    <cellStyle name="20% - 强调文字颜色 1 3 6 4 4 2" xfId="5188"/>
    <cellStyle name="20% - 强调文字颜色 2 2 2 2 2 2 6 3 2" xfId="5189"/>
    <cellStyle name="20% - 强调文字颜色 1 3 6 5" xfId="5190"/>
    <cellStyle name="20% - 强调文字颜色 6 4 2 5 6" xfId="5191"/>
    <cellStyle name="20% - 强调文字颜色 1 3 3 2 3 3" xfId="5192"/>
    <cellStyle name="20% - 强调文字颜色 1 3 6 5 2" xfId="5193"/>
    <cellStyle name="20% - 强调文字颜色 1 3 3 2 3 3 2" xfId="5194"/>
    <cellStyle name="20% - 强调文字颜色 5 3 3 3 3" xfId="5195"/>
    <cellStyle name="20% - 强调文字颜色 1 4 6 3 2 2" xfId="5196"/>
    <cellStyle name="20% - 强调文字颜色 1 3 3 2 3 3 3" xfId="5197"/>
    <cellStyle name="20% - 强调文字颜色 5 3 3 3 4" xfId="5198"/>
    <cellStyle name="20% - 强调文字颜色 1 4 6 3 2 3" xfId="5199"/>
    <cellStyle name="20% - 强调文字颜色 2 2 2 4 2 2 3 2" xfId="5200"/>
    <cellStyle name="20% - 强调文字颜色 1 3 3 2 3 3 4" xfId="5201"/>
    <cellStyle name="20% - 强调文字颜色 5 3 3 3 5" xfId="5202"/>
    <cellStyle name="20% - 强调文字颜色 3 9 2 3 2" xfId="5203"/>
    <cellStyle name="20% - 强调文字颜色 3 2 7 4 2 2 2 2" xfId="5204"/>
    <cellStyle name="20% - 强调文字颜色 1 3 3 2 3 4" xfId="5205"/>
    <cellStyle name="20% - 强调文字颜色 1 3 3 2 3 4 2" xfId="5206"/>
    <cellStyle name="20% - 强调文字颜色 5 3 3 4 3" xfId="5207"/>
    <cellStyle name="20% - 强调文字颜色 1 3 3 2 3 4 3" xfId="5208"/>
    <cellStyle name="20% - 强调文字颜色 5 3 3 4 4" xfId="5209"/>
    <cellStyle name="20% - 强调文字颜色 2 2 2 7 2 2 2" xfId="5210"/>
    <cellStyle name="20% - 强调文字颜色 5 2 3 2 2 2 2 5 2" xfId="5211"/>
    <cellStyle name="20% - 强调文字颜色 1 3 3 2 3 5" xfId="5212"/>
    <cellStyle name="20% - 强调文字颜色 1 3 3 2 3 5 2" xfId="5213"/>
    <cellStyle name="20% - 强调文字颜色 5 3 3 5 3" xfId="5214"/>
    <cellStyle name="20% - 强调文字颜色 1 3 3 2 3 5 3" xfId="5215"/>
    <cellStyle name="20% - 强调文字颜色 5 3 3 5 4" xfId="5216"/>
    <cellStyle name="20% - 强调文字颜色 6 4 2 2 3 4" xfId="5217"/>
    <cellStyle name="20% - 强调文字颜色 6 2 2 2 2 4 3" xfId="5218"/>
    <cellStyle name="20% - 强调文字颜色 2 2 2 2 2 12" xfId="5219"/>
    <cellStyle name="20% - 强调文字颜色 1 3 3 2 4" xfId="5220"/>
    <cellStyle name="40% - 强调文字颜色 5 7 3 6" xfId="5221"/>
    <cellStyle name="20% - 强调文字颜色 2 2 2 3 2 2 3 2 2 3" xfId="5222"/>
    <cellStyle name="20% - 强调文字颜色 6 4 2 2 3 4 2" xfId="5223"/>
    <cellStyle name="20% - 强调文字颜色 6 2 2 2 2 4 3 2" xfId="5224"/>
    <cellStyle name="20% - 强调文字颜色 4 2 4 2 3 8" xfId="5225"/>
    <cellStyle name="20% - 强调文字颜色 2 2 2 2 2 12 2" xfId="5226"/>
    <cellStyle name="20% - 强调文字颜色 1 3 7 4" xfId="5227"/>
    <cellStyle name="20% - 强调文字颜色 6 4 2 6 5" xfId="5228"/>
    <cellStyle name="20% - 强调文字颜色 1 3 3 2 4 2" xfId="5229"/>
    <cellStyle name="20% - 强调文字颜色 1 3 7 5" xfId="5230"/>
    <cellStyle name="20% - 强调文字颜色 6 4 2 6 6" xfId="5231"/>
    <cellStyle name="20% - 强调文字颜色 1 3 3 2 4 3" xfId="5232"/>
    <cellStyle name="20% - 强调文字颜色 1 3 3 2 4 4" xfId="5233"/>
    <cellStyle name="20% - 强调文字颜色 1 3 3 2 4 5" xfId="5234"/>
    <cellStyle name="20% - 强调文字颜色 6 4 2 2 3 5" xfId="5235"/>
    <cellStyle name="20% - 强调文字颜色 6 2 2 2 2 4 4" xfId="5236"/>
    <cellStyle name="20% - 强调文字颜色 2 2 2 2 2 13" xfId="5237"/>
    <cellStyle name="20% - 强调文字颜色 1 3 3 2 5" xfId="5238"/>
    <cellStyle name="20% - 强调文字颜色 6 4 2 2 3 5 2" xfId="5239"/>
    <cellStyle name="20% - 强调文字颜色 2 2 2 2 2 13 2" xfId="5240"/>
    <cellStyle name="20% - 强调文字颜色 6 4 2 7 5" xfId="5241"/>
    <cellStyle name="20% - 强调文字颜色 1 3 3 2 5 2" xfId="5242"/>
    <cellStyle name="20% - 强调文字颜色 1 3 3 2 5 3" xfId="5243"/>
    <cellStyle name="20% - 强调文字颜色 1 3 3 2 5 3 2" xfId="5244"/>
    <cellStyle name="20% - 强调文字颜色 5 3 5 3 3" xfId="5245"/>
    <cellStyle name="20% - 强调文字颜色 1 3 3 2 5 4" xfId="5246"/>
    <cellStyle name="20% - 强调文字颜色 1 3 7 2 2 2 3" xfId="5247"/>
    <cellStyle name="20% - 强调文字颜色 1 3 3 2 5 4 2" xfId="5248"/>
    <cellStyle name="20% - 强调文字颜色 5 3 5 4 3" xfId="5249"/>
    <cellStyle name="20% - 强调文字颜色 1 3 3 2 5 5" xfId="5250"/>
    <cellStyle name="20% - 强调文字颜色 5 2 2 5 2 4" xfId="5251"/>
    <cellStyle name="20% - 强调文字颜色 2 2 2 2 2 4 2 2 2" xfId="5252"/>
    <cellStyle name="20% - 强调文字颜色 1 3 3 2 5 6" xfId="5253"/>
    <cellStyle name="40% - 强调文字颜色 3 2 2 3 3 2 4 2" xfId="5254"/>
    <cellStyle name="20% - 强调文字颜色 6 4 2 2 3 6" xfId="5255"/>
    <cellStyle name="20% - 强调文字颜色 6 2 2 2 2 4 5" xfId="5256"/>
    <cellStyle name="20% - 强调文字颜色 2 2 2 2 2 14" xfId="5257"/>
    <cellStyle name="20% - 强调文字颜色 1 3 3 2 6" xfId="5258"/>
    <cellStyle name="20% - 强调文字颜色 3 2 7 3 2" xfId="5259"/>
    <cellStyle name="20% - 强调文字颜色 1 3 9 4" xfId="5260"/>
    <cellStyle name="20% - 强调文字颜色 6 4 2 8 5" xfId="5261"/>
    <cellStyle name="20% - 强调文字颜色 1 3 3 2 6 2" xfId="5262"/>
    <cellStyle name="20% - 强调文字颜色 2 2 4 2 3 2 3 2" xfId="5263"/>
    <cellStyle name="20% - 强调文字颜色 1 3 3 2 6 2 3" xfId="5264"/>
    <cellStyle name="20% - 强调文字颜色 5 3 6 2 4" xfId="5265"/>
    <cellStyle name="20% - 强调文字颜色 3 2 7 3 3" xfId="5266"/>
    <cellStyle name="20% - 强调文字颜色 1 3 9 5" xfId="5267"/>
    <cellStyle name="20% - 强调文字颜色 1 3 3 2 6 3" xfId="5268"/>
    <cellStyle name="40% - 强调文字颜色 5 2 3 4 2 2" xfId="5269"/>
    <cellStyle name="20% - 强调文字颜色 4 4 2 4 3 3" xfId="5270"/>
    <cellStyle name="20% - 强调文字颜色 2 2 3 2 2 2 4 3" xfId="5271"/>
    <cellStyle name="20% - 强调文字颜色 1 3 3 2 6 3 2" xfId="5272"/>
    <cellStyle name="20% - 强调文字颜色 5 3 6 3 3" xfId="5273"/>
    <cellStyle name="40% - 强调文字颜色 1 2 5 2 3 2 2" xfId="5274"/>
    <cellStyle name="20% - 强调文字颜色 1 3 3 2 6 4" xfId="5275"/>
    <cellStyle name="20% - 强调文字颜色 1 3 3 2 6 5" xfId="5276"/>
    <cellStyle name="20% - 强调文字颜色 6 2 2 2 2 4 6" xfId="5277"/>
    <cellStyle name="40% - 强调文字颜色 4 2 2 3 2 2 3 2 2" xfId="5278"/>
    <cellStyle name="40% - 强调文字颜色 3 2 2 3 3 2 4 3" xfId="5279"/>
    <cellStyle name="20% - 强调文字颜色 6 4 2 2 3 7" xfId="5280"/>
    <cellStyle name="20% - 强调文字颜色 2 2 2 2 2 15" xfId="5281"/>
    <cellStyle name="20% - 强调文字颜色 1 3 3 2 7" xfId="5282"/>
    <cellStyle name="20% - 强调文字颜色 2 2 2 2 2 15 2" xfId="5283"/>
    <cellStyle name="40% - 强调文字颜色 2 3 5 2 4" xfId="5284"/>
    <cellStyle name="20% - 强调文字颜色 1 3 3 2 7 2" xfId="5285"/>
    <cellStyle name="20% - 强调文字颜色 1 3 3 2 7 3" xfId="5286"/>
    <cellStyle name="20% - 强调文字颜色 4 4 2 5 3 3" xfId="5287"/>
    <cellStyle name="20% - 强调文字颜色 2 2 3 2 2 3 4 3" xfId="5288"/>
    <cellStyle name="20% - 强调文字颜色 1 3 3 2 7 3 2" xfId="5289"/>
    <cellStyle name="20% - 强调文字颜色 5 3 7 3 3" xfId="5290"/>
    <cellStyle name="20% - 强调文字颜色 1 4 5 2 4 2 2" xfId="5291"/>
    <cellStyle name="40% - 强调文字颜色 5 2 2 6 2 2 3 2 2" xfId="5292"/>
    <cellStyle name="20% - 强调文字颜色 5 8 3 2 2" xfId="5293"/>
    <cellStyle name="20% - 强调文字颜色 1 3 3 2 7 4" xfId="5294"/>
    <cellStyle name="40% - 强调文字颜色 4 2 2 3 2 2 3 2 3" xfId="5295"/>
    <cellStyle name="20% - 强调文字颜色 2 2 2 2 2 16" xfId="5296"/>
    <cellStyle name="20% - 强调文字颜色 1 3 3 2 8" xfId="5297"/>
    <cellStyle name="20% - 强调文字颜色 1 3 3 2 8 2" xfId="5298"/>
    <cellStyle name="20% - 强调文字颜色 1 3 3 2 8 3" xfId="5299"/>
    <cellStyle name="20% - 强调文字颜色 2 2 2 2 2 17" xfId="5300"/>
    <cellStyle name="40% - 强调文字颜色 4 3 2 2 3 2" xfId="5301"/>
    <cellStyle name="20% - 强调文字颜色 1 3 3 2 9" xfId="5302"/>
    <cellStyle name="40% - 强调文字颜色 4 3 2 2 3 2 2" xfId="5303"/>
    <cellStyle name="20% - 强调文字颜色 1 3 3 2 9 2" xfId="5304"/>
    <cellStyle name="20% - 强调文字颜色 1 3 3 3 2" xfId="5305"/>
    <cellStyle name="20% - 强调文字颜色 1 4 5 4" xfId="5306"/>
    <cellStyle name="20% - 强调文字颜色 1 3 3 3 2 2" xfId="5307"/>
    <cellStyle name="40% - 强调文字颜色 2 2 2 6 2 4" xfId="5308"/>
    <cellStyle name="20% - 强调文字颜色 1 3 3 3 2 2 2 2 2" xfId="5309"/>
    <cellStyle name="20% - 强调文字颜色 5 4 2 2 3 2 2" xfId="5310"/>
    <cellStyle name="20% - 强调文字颜色 3 2 2 2 2 2 4 3" xfId="5311"/>
    <cellStyle name="常规 6 2 2" xfId="5312"/>
    <cellStyle name="20% - 强调文字颜色 1 3 3 3 2 2 2 2 3" xfId="5313"/>
    <cellStyle name="20% - 强调文字颜色 3 3 3 3 3 2 2 2" xfId="5314"/>
    <cellStyle name="20% - 强调文字颜色 5 4 2 2 3 2 3" xfId="5315"/>
    <cellStyle name="20% - 强调文字颜色 3 2 2 2 2 2 4 4" xfId="5316"/>
    <cellStyle name="40% - 强调文字颜色 2 2 2 7 2 4" xfId="5317"/>
    <cellStyle name="20% - 强调文字颜色 1 3 3 3 2 2 3 2 2" xfId="5318"/>
    <cellStyle name="20% - 强调文字颜色 5 4 2 2 4 2 2" xfId="5319"/>
    <cellStyle name="40% - 强调文字颜色 2 2 2 7 2 5" xfId="5320"/>
    <cellStyle name="常规 7 2 2" xfId="5321"/>
    <cellStyle name="20% - 强调文字颜色 1 3 3 3 2 2 3 2 3" xfId="5322"/>
    <cellStyle name="20% - 强调文字颜色 3 3 3 3 3 3 2 2" xfId="5323"/>
    <cellStyle name="20% - 强调文字颜色 5 4 2 2 4 2 3" xfId="5324"/>
    <cellStyle name="40% - 强调文字颜色 6 2 3 2 3 2" xfId="5325"/>
    <cellStyle name="20% - 强调文字颜色 1 3 3 3 2 2 3 3" xfId="5326"/>
    <cellStyle name="20% - 强调文字颜色 5 4 2 2 4 3" xfId="5327"/>
    <cellStyle name="40% - 强调文字颜色 6 2 3 2 3 3" xfId="5328"/>
    <cellStyle name="20% - 强调文字颜色 1 3 3 3 2 2 3 4" xfId="5329"/>
    <cellStyle name="20% - 强调文字颜色 5 4 2 2 4 4" xfId="5330"/>
    <cellStyle name="20% - 强调文字颜色 1 3 3 3 2 2 4 2" xfId="5331"/>
    <cellStyle name="20% - 强调文字颜色 5 4 2 2 5 2" xfId="5332"/>
    <cellStyle name="40% - 强调文字颜色 6 2 3 2 4 2" xfId="5333"/>
    <cellStyle name="20% - 强调文字颜色 1 3 3 3 2 2 4 3" xfId="5334"/>
    <cellStyle name="20% - 强调文字颜色 5 4 2 2 5 3" xfId="5335"/>
    <cellStyle name="40% - 强调文字颜色 1 2 2 2 2 2 13" xfId="5336"/>
    <cellStyle name="20% - 强调文字颜色 1 3 3 3 2 2 5 2" xfId="5337"/>
    <cellStyle name="20% - 强调文字颜色 5 4 2 2 6 2" xfId="5338"/>
    <cellStyle name="20% - 强调文字颜色 1 3 3 3 2 2 6" xfId="5339"/>
    <cellStyle name="20% - 强调文字颜色 5 4 2 2 7" xfId="5340"/>
    <cellStyle name="40% - 强调文字颜色 4 4 2 7 4" xfId="5341"/>
    <cellStyle name="20% - 强调文字颜色 2 2 2 2 2 2 7 2 2" xfId="5342"/>
    <cellStyle name="40% - 强调文字颜色 2 3 3 12 2" xfId="5343"/>
    <cellStyle name="20% - 强调文字颜色 1 4 5 5" xfId="5344"/>
    <cellStyle name="20% - 强调文字颜色 1 3 3 3 2 3" xfId="5345"/>
    <cellStyle name="20% - 强调文字颜色 1 4 5 6" xfId="5346"/>
    <cellStyle name="20% - 强调文字颜色 1 3 3 3 2 4" xfId="5347"/>
    <cellStyle name="20% - 强调文字颜色 1 4 5 7" xfId="5348"/>
    <cellStyle name="20% - 强调文字颜色 5 3 3 2 7 3 2" xfId="5349"/>
    <cellStyle name="20% - 强调文字颜色 1 3 3 3 2 5" xfId="5350"/>
    <cellStyle name="40% - 强调文字颜色 6 2 4 2 8 2" xfId="5351"/>
    <cellStyle name="20% - 强调文字颜色 1 3 3 3 2 6" xfId="5352"/>
    <cellStyle name="20% - 强调文字颜色 2 2 4 12 2" xfId="5353"/>
    <cellStyle name="40% - 强调文字颜色 5 2 10 2 2 3" xfId="5354"/>
    <cellStyle name="20% - 强调文字颜色 2 2 4 2 2 3 2 2 2" xfId="5355"/>
    <cellStyle name="20% - 强调文字颜色 5 3 2 2 10" xfId="5356"/>
    <cellStyle name="40% - 强调文字颜色 3 2 6 4 2 2" xfId="5357"/>
    <cellStyle name="20% - 强调文字颜色 1 3 3 3 3" xfId="5358"/>
    <cellStyle name="20% - 强调文字颜色 1 4 6 4" xfId="5359"/>
    <cellStyle name="20% - 强调文字颜色 1 3 3 3 3 2" xfId="5360"/>
    <cellStyle name="40% - 强调文字颜色 2 3 3 13 2" xfId="5361"/>
    <cellStyle name="20% - 强调文字颜色 5 2 2 3 2 4 2 2 2" xfId="5362"/>
    <cellStyle name="20% - 强调文字颜色 1 4 6 5" xfId="5363"/>
    <cellStyle name="20% - 强调文字颜色 1 3 3 3 3 3" xfId="5364"/>
    <cellStyle name="20% - 强调文字颜色 1 4 6 6" xfId="5365"/>
    <cellStyle name="20% - 强调文字颜色 1 3 3 3 3 4" xfId="5366"/>
    <cellStyle name="20% - 强调文字颜色 1 3 3 3 3 4 2" xfId="5367"/>
    <cellStyle name="20% - 强调文字颜色 2 2 4 2 3 2 4" xfId="5368"/>
    <cellStyle name="20% - 强调文字颜色 1 4 6 6 2" xfId="5369"/>
    <cellStyle name="20% - 强调文字颜色 1 3 3 3 3 4 2 2" xfId="5370"/>
    <cellStyle name="20% - 强调文字颜色 2 3 3 3 2 2 2 4" xfId="5371"/>
    <cellStyle name="40% - 强调文字颜色 4 2 2 4 2 5" xfId="5372"/>
    <cellStyle name="20% - 强调文字颜色 2 2 4 2 3 2 4 2" xfId="5373"/>
    <cellStyle name="20% - 强调文字颜色 1 3 3 3 3 4 3" xfId="5374"/>
    <cellStyle name="20% - 强调文字颜色 2 2 4 2 3 2 5" xfId="5375"/>
    <cellStyle name="20% - 强调文字颜色 1 4 6 7" xfId="5376"/>
    <cellStyle name="40% - 强调文字颜色 5 2 2 3 6 2 2 2" xfId="5377"/>
    <cellStyle name="20% - 强调文字颜色 1 3 3 3 3 5" xfId="5378"/>
    <cellStyle name="20% - 强调文字颜色 1 3 3 3 3 5 2" xfId="5379"/>
    <cellStyle name="20% - 强调文字颜色 2 2 4 2 3 3 4" xfId="5380"/>
    <cellStyle name="20% - 强调文字颜色 1 3 3 3 3 5 3" xfId="5381"/>
    <cellStyle name="20% - 强调文字颜色 2 2 2 8 2 3 2" xfId="5382"/>
    <cellStyle name="40% - 强调文字颜色 6 2 4 2 9 2" xfId="5383"/>
    <cellStyle name="20% - 强调文字颜色 1 3 3 3 3 6" xfId="5384"/>
    <cellStyle name="20% - 强调文字颜色 1 4 2 2 2 2 3 2 3" xfId="5385"/>
    <cellStyle name="20% - 强调文字颜色 4 2 2 3 3 3 2 2" xfId="5386"/>
    <cellStyle name="20% - 强调文字颜色 1 3 3 3 3 6 2" xfId="5387"/>
    <cellStyle name="20% - 强调文字颜色 1 3 3 3 3 7" xfId="5388"/>
    <cellStyle name="20% - 强调文字颜色 2 2 4 2 2 3 2 2 3" xfId="5389"/>
    <cellStyle name="20% - 强调文字颜色 5 3 2 2 11" xfId="5390"/>
    <cellStyle name="40% - 强调文字颜色 5 4 2 5 2 2" xfId="5391"/>
    <cellStyle name="20% - 强调文字颜色 1 3 3 3 4" xfId="5392"/>
    <cellStyle name="40% - 强调文字颜色 5 4 2 5 2 3" xfId="5393"/>
    <cellStyle name="20% - 强调文字颜色 1 3 3 3 5" xfId="5394"/>
    <cellStyle name="40% - 强调文字颜色 5 2 6 6 2" xfId="5395"/>
    <cellStyle name="40% - 强调文字颜色 5 4 2 5 2 4" xfId="5396"/>
    <cellStyle name="20% - 强调文字颜色 1 3 3 3 6" xfId="5397"/>
    <cellStyle name="20% - 强调文字颜色 6 2 2 2 2 2 3 3 3 2" xfId="5398"/>
    <cellStyle name="20% - 强调文字颜色 2 4 5 4 4" xfId="5399"/>
    <cellStyle name="20% - 强调文字颜色 1 3 3 4" xfId="5400"/>
    <cellStyle name="40% - 强调文字颜色 4 2 2 3 8" xfId="5401"/>
    <cellStyle name="20% - 强调文字颜色 1 3 3 4 2" xfId="5402"/>
    <cellStyle name="40% - 强调文字颜色 6 3 5 2 3 2" xfId="5403"/>
    <cellStyle name="40% - 强调文字颜色 4 3 3 2 3 6" xfId="5404"/>
    <cellStyle name="20% - 强调文字颜色 1 5 5 4" xfId="5405"/>
    <cellStyle name="40% - 强调文字颜色 4 2 2 3 8 2" xfId="5406"/>
    <cellStyle name="20% - 强调文字颜色 1 3 3 4 2 2" xfId="5407"/>
    <cellStyle name="40% - 强调文字颜色 6 3 5 2 3 3" xfId="5408"/>
    <cellStyle name="40% - 强调文字颜色 4 3 3 2 3 7" xfId="5409"/>
    <cellStyle name="20% - 强调文字颜色 1 5 5 5" xfId="5410"/>
    <cellStyle name="40% - 强调文字颜色 4 2 2 3 8 3" xfId="5411"/>
    <cellStyle name="20% - 强调文字颜色 1 3 3 4 2 3" xfId="5412"/>
    <cellStyle name="40% - 强调文字颜色 6 3 5 2 3 4" xfId="5413"/>
    <cellStyle name="40% - 强调文字颜色 4 3 3 2 3 8" xfId="5414"/>
    <cellStyle name="20% - 强调文字颜色 1 5 5 6" xfId="5415"/>
    <cellStyle name="40% - 强调文字颜色 4 2 2 3 8 4" xfId="5416"/>
    <cellStyle name="20% - 强调文字颜色 1 3 3 4 2 4" xfId="5417"/>
    <cellStyle name="20% - 强调文字颜色 2 2 4 13 2" xfId="5418"/>
    <cellStyle name="40% - 强调文字颜色 4 2 2 3 9" xfId="5419"/>
    <cellStyle name="20% - 强调文字颜色 1 3 3 4 3" xfId="5420"/>
    <cellStyle name="20% - 强调文字颜色 5 2 2 3 2 4 3 2 2" xfId="5421"/>
    <cellStyle name="20% - 强调文字颜色 1 5 6 5" xfId="5422"/>
    <cellStyle name="40% - 强调文字颜色 4 2 2 3 9 3" xfId="5423"/>
    <cellStyle name="20% - 强调文字颜色 1 3 3 4 3 3" xfId="5424"/>
    <cellStyle name="40% - 强调文字颜色 5 4 2 5 3 2" xfId="5425"/>
    <cellStyle name="20% - 强调文字颜色 1 3 3 4 4" xfId="5426"/>
    <cellStyle name="40% - 强调文字颜色 5 4 2 5 3 3" xfId="5427"/>
    <cellStyle name="20% - 强调文字颜色 1 3 3 4 5" xfId="5428"/>
    <cellStyle name="40% - 强调文字颜色 5 4 2 5 3 4" xfId="5429"/>
    <cellStyle name="20% - 强调文字颜色 1 3 3 4 6" xfId="5430"/>
    <cellStyle name="20% - 强调文字颜色 1 3 3 5" xfId="5431"/>
    <cellStyle name="20% - 强调文字颜色 1 3 3 5 2" xfId="5432"/>
    <cellStyle name="20% - 强调文字颜色 1 3 3 5 2 2" xfId="5433"/>
    <cellStyle name="20% - 强调文字颜色 1 3 3 5 2 2 2" xfId="5434"/>
    <cellStyle name="20% - 强调文字颜色 5 6 2 2 3" xfId="5435"/>
    <cellStyle name="40% - 强调文字颜色 4 2 7 2" xfId="5436"/>
    <cellStyle name="20% - 强调文字颜色 1 3 3 5 2 3" xfId="5437"/>
    <cellStyle name="40% - 强调文字颜色 4 2 7 3" xfId="5438"/>
    <cellStyle name="20% - 强调文字颜色 1 3 3 5 2 4" xfId="5439"/>
    <cellStyle name="20% - 强调文字颜色 1 3 3 5 3" xfId="5440"/>
    <cellStyle name="20% - 强调文字颜色 1 3 3 5 3 2 2" xfId="5441"/>
    <cellStyle name="20% - 强调文字颜色 5 6 3 2 3" xfId="5442"/>
    <cellStyle name="40% - 强调文字颜色 4 2 8 2" xfId="5443"/>
    <cellStyle name="40% - 强调文字颜色 6 2 2 3 5 2 2 2" xfId="5444"/>
    <cellStyle name="20% - 强调文字颜色 1 3 3 5 3 3" xfId="5445"/>
    <cellStyle name="40% - 强调文字颜色 4 2 8 3" xfId="5446"/>
    <cellStyle name="20% - 强调文字颜色 1 3 3 5 3 4" xfId="5447"/>
    <cellStyle name="40% - 强调文字颜色 5 4 2 5 4 2" xfId="5448"/>
    <cellStyle name="20% - 强调文字颜色 1 3 3 5 4" xfId="5449"/>
    <cellStyle name="20% - 强调文字颜色 6 2 2 2 2 7 3 2" xfId="5450"/>
    <cellStyle name="20% - 强调文字颜色 1 7 3 2 2 3" xfId="5451"/>
    <cellStyle name="20% - 强调文字颜色 1 3 3 5 4 2" xfId="5452"/>
    <cellStyle name="20% - 强调文字颜色 1 3 3 6 2" xfId="5453"/>
    <cellStyle name="20% - 强调文字颜色 4 10 4" xfId="5454"/>
    <cellStyle name="20% - 强调文字颜色 1 3 3 6 2 2" xfId="5455"/>
    <cellStyle name="40% - 强调文字颜色 4 3 7 2" xfId="5456"/>
    <cellStyle name="20% - 强调文字颜色 4 10 5" xfId="5457"/>
    <cellStyle name="20% - 强调文字颜色 1 3 3 6 2 3" xfId="5458"/>
    <cellStyle name="40% - 强调文字颜色 4 3 7 3" xfId="5459"/>
    <cellStyle name="20% - 强调文字颜色 4 10 6" xfId="5460"/>
    <cellStyle name="20% - 强调文字颜色 1 3 3 6 2 4" xfId="5461"/>
    <cellStyle name="20% - 强调文字颜色 2 2 4 15 2" xfId="5462"/>
    <cellStyle name="20% - 强调文字颜色 6 2 2 3 5 2 2 2" xfId="5463"/>
    <cellStyle name="20% - 强调文字颜色 1 3 3 6 3" xfId="5464"/>
    <cellStyle name="20% - 强调文字颜色 4 11 4" xfId="5465"/>
    <cellStyle name="20% - 强调文字颜色 1 3 3 6 3 2" xfId="5466"/>
    <cellStyle name="40% - 强调文字颜色 4 3 8 2" xfId="5467"/>
    <cellStyle name="40% - 强调文字颜色 6 2 2 3 5 3 2 2" xfId="5468"/>
    <cellStyle name="20% - 强调文字颜色 4 11 5" xfId="5469"/>
    <cellStyle name="20% - 强调文字颜色 1 3 3 6 3 3" xfId="5470"/>
    <cellStyle name="20% - 强调文字颜色 1 3 3 6 4" xfId="5471"/>
    <cellStyle name="20% - 强调文字颜色 6 2 2 2 2 8 3 2" xfId="5472"/>
    <cellStyle name="20% - 强调文字颜色 1 7 3 3 2 3" xfId="5473"/>
    <cellStyle name="20% - 强调文字颜色 4 12 4" xfId="5474"/>
    <cellStyle name="20% - 强调文字颜色 1 3 3 6 4 2" xfId="5475"/>
    <cellStyle name="40% - 强调文字颜色 2 2 11 2" xfId="5476"/>
    <cellStyle name="20% - 强调文字颜色 1 3 3 6 5" xfId="5477"/>
    <cellStyle name="20% - 强调文字颜色 1 3 3 6 6" xfId="5478"/>
    <cellStyle name="20% - 强调文字颜色 1 3 3 7" xfId="5479"/>
    <cellStyle name="20% - 强调文字颜色 1 3 3 7 2" xfId="5480"/>
    <cellStyle name="20% - 强调文字颜色 1 3 3 7 2 2" xfId="5481"/>
    <cellStyle name="40% - 强调文字颜色 4 4 7 2" xfId="5482"/>
    <cellStyle name="20% - 强调文字颜色 1 3 3 7 2 3" xfId="5483"/>
    <cellStyle name="40% - 强调文字颜色 4 2 2 3 3 3 2 2 2" xfId="5484"/>
    <cellStyle name="20% - 强调文字颜色 1 3 3 7 3" xfId="5485"/>
    <cellStyle name="20% - 强调文字颜色 1 3 3 7 3 2" xfId="5486"/>
    <cellStyle name="40% - 强调文字颜色 4 2 2 3 3 3 2 2 3" xfId="5487"/>
    <cellStyle name="20% - 强调文字颜色 1 3 3 7 4" xfId="5488"/>
    <cellStyle name="20% - 强调文字颜色 2 2 6 2 3 2 2" xfId="5489"/>
    <cellStyle name="20% - 强调文字颜色 1 3 3 7 5" xfId="5490"/>
    <cellStyle name="20% - 强调文字颜色 3 4 2 7 4" xfId="5491"/>
    <cellStyle name="20% - 强调文字颜色 2 2 2 2 2 5 5" xfId="5492"/>
    <cellStyle name="40% - 强调文字颜色 4 5 7 2" xfId="5493"/>
    <cellStyle name="20% - 强调文字颜色 1 3 3 8 2 3" xfId="5494"/>
    <cellStyle name="20% - 强调文字颜色 1 3 4 2 2 2" xfId="5495"/>
    <cellStyle name="20% - 强调文字颜色 1 3 4 2 2 2 2" xfId="5496"/>
    <cellStyle name="20% - 强调文字颜色 6 3 2 2 3" xfId="5497"/>
    <cellStyle name="20% - 强调文字颜色 1 3 4 2 2 2 3" xfId="5498"/>
    <cellStyle name="20% - 强调文字颜色 6 3 2 2 4" xfId="5499"/>
    <cellStyle name="20% - 强调文字颜色 1 3 4 2 2 2 4" xfId="5500"/>
    <cellStyle name="20% - 强调文字颜色 6 3 2 2 5" xfId="5501"/>
    <cellStyle name="40% - 强调文字颜色 6 2 4 10" xfId="5502"/>
    <cellStyle name="注释 2 2 3 2 2 10 2" xfId="5503"/>
    <cellStyle name="20% - 强调文字颜色 1 3 4 2 2 3" xfId="5504"/>
    <cellStyle name="40% - 强调文字颜色 6 2 4 10 2" xfId="5505"/>
    <cellStyle name="20% - 强调文字颜色 1 3 4 2 2 3 2" xfId="5506"/>
    <cellStyle name="40% - 强调文字颜色 6 2 4 11" xfId="5507"/>
    <cellStyle name="20% - 强调文字颜色 1 3 4 2 2 4" xfId="5508"/>
    <cellStyle name="40% - 强调文字颜色 6 2 4 12" xfId="5509"/>
    <cellStyle name="20% - 强调文字颜色 1 3 4 2 2 5" xfId="5510"/>
    <cellStyle name="20% - 强调文字颜色 1 3 4 2 3 2" xfId="5511"/>
    <cellStyle name="20% - 强调文字颜色 1 3 4 2 3 2 2" xfId="5512"/>
    <cellStyle name="20% - 强调文字颜色 6 3 3 2 3" xfId="5513"/>
    <cellStyle name="20% - 强调文字颜色 6 2 4 2 6 2 2" xfId="5514"/>
    <cellStyle name="注释 2 2 3 2 2 11 2" xfId="5515"/>
    <cellStyle name="20% - 强调文字颜色 1 3 4 2 3 3" xfId="5516"/>
    <cellStyle name="20% - 强调文字颜色 6 6 2 6 2" xfId="5517"/>
    <cellStyle name="20% - 强调文字颜色 1 3 4 2 4" xfId="5518"/>
    <cellStyle name="20% - 强调文字颜色 1 3 4 2 5" xfId="5519"/>
    <cellStyle name="40% - 强调文字颜色 5 2 7 5 2" xfId="5520"/>
    <cellStyle name="20% - 强调文字颜色 1 3 4 2 5 2" xfId="5521"/>
    <cellStyle name="20% - 强调文字颜色 1 3 4 2 6" xfId="5522"/>
    <cellStyle name="20% - 强调文字颜色 2 2 4 2 2 3 3 2 3" xfId="5523"/>
    <cellStyle name="40% - 强调文字颜色 5 4 2 6 2 2" xfId="5524"/>
    <cellStyle name="20% - 强调文字颜色 1 3 4 3 4" xfId="5525"/>
    <cellStyle name="20% - 强调文字颜色 1 3 4 4 2" xfId="5526"/>
    <cellStyle name="20% - 强调文字颜色 4 2 7 4 2 2 2" xfId="5527"/>
    <cellStyle name="20% - 强调文字颜色 1 3 4 4 3" xfId="5528"/>
    <cellStyle name="20% - 强调文字颜色 1 3 4 5 2" xfId="5529"/>
    <cellStyle name="20% - 强调文字颜色 1 3 4 5 2 2" xfId="5530"/>
    <cellStyle name="20% - 强调文字颜色 4 2 7 4 2 3 2" xfId="5531"/>
    <cellStyle name="20% - 强调文字颜色 1 3 4 5 3" xfId="5532"/>
    <cellStyle name="20% - 强调文字颜色 1 3 4 6" xfId="5533"/>
    <cellStyle name="20% - 强调文字颜色 1 3 4 6 2" xfId="5534"/>
    <cellStyle name="20% - 强调文字颜色 2 4 5 6" xfId="5535"/>
    <cellStyle name="20% - 强调文字颜色 1 3 5" xfId="5536"/>
    <cellStyle name="20% - 强调文字颜色 2 4 5 6 2" xfId="5537"/>
    <cellStyle name="20% - 强调文字颜色 1 3 5 2" xfId="5538"/>
    <cellStyle name="20% - 强调文字颜色 1 3 5 2 2" xfId="5539"/>
    <cellStyle name="40% - 强调文字颜色 5 2 7 3 4" xfId="5540"/>
    <cellStyle name="20% - 强调文字颜色 1 3 5 2 2 2" xfId="5541"/>
    <cellStyle name="40% - 强调文字颜色 5 2 7 3 4 2" xfId="5542"/>
    <cellStyle name="20% - 强调文字颜色 1 3 5 2 2 2 2" xfId="5543"/>
    <cellStyle name="40% - 强调文字颜色 5 2 7 3 4 3" xfId="5544"/>
    <cellStyle name="20% - 强调文字颜色 1 3 5 2 2 2 3" xfId="5545"/>
    <cellStyle name="20% - 强调文字颜色 1 4 2 2 2 3 2" xfId="5546"/>
    <cellStyle name="40% - 强调文字颜色 5 2 7 3 5" xfId="5547"/>
    <cellStyle name="20% - 强调文字颜色 1 3 5 2 2 3" xfId="5548"/>
    <cellStyle name="20% - 强调文字颜色 1 3 5 2 2 3 2" xfId="5549"/>
    <cellStyle name="40% - 强调文字颜色 3 2 2 2 2 2 5 3 2" xfId="5550"/>
    <cellStyle name="20% - 强调文字颜色 1 4 2 2 2 3 3" xfId="5551"/>
    <cellStyle name="40% - 强调文字颜色 5 2 7 3 6" xfId="5552"/>
    <cellStyle name="20% - 强调文字颜色 1 3 5 2 2 4" xfId="5553"/>
    <cellStyle name="20% - 强调文字颜色 1 3 5 2 3" xfId="5554"/>
    <cellStyle name="40% - 强调文字颜色 5 2 2 5 2 2 2" xfId="5555"/>
    <cellStyle name="20% - 强调文字颜色 1 3 5 2 3 2" xfId="5556"/>
    <cellStyle name="20% - 强调文字颜色 1 3 5 2 3 2 2" xfId="5557"/>
    <cellStyle name="20% - 强调文字颜色 1 3 5 2 3 2 3" xfId="5558"/>
    <cellStyle name="40% - 强调文字颜色 2 3 2 2 3 3 3 2 3" xfId="5559"/>
    <cellStyle name="20% - 强调文字颜色 1 4 2 2 2 4 2" xfId="5560"/>
    <cellStyle name="20% - 强调文字颜色 1 3 5 2 3 3" xfId="5561"/>
    <cellStyle name="20% - 强调文字颜色 1 3 5 2 4" xfId="5562"/>
    <cellStyle name="40% - 强调文字颜色 5 2 2 5 2 2 3" xfId="5563"/>
    <cellStyle name="20% - 强调文字颜色 1 3 5 2 5" xfId="5564"/>
    <cellStyle name="20% - 强调文字颜色 1 3 5 3" xfId="5565"/>
    <cellStyle name="40% - 强调文字颜色 4 2 4 2 8" xfId="5566"/>
    <cellStyle name="20% - 强调文字颜色 1 3 5 3 2" xfId="5567"/>
    <cellStyle name="20% - 强调文字颜色 1 3 5 3 3" xfId="5568"/>
    <cellStyle name="40% - 强调文字颜色 5 2 2 5 2 3 2" xfId="5569"/>
    <cellStyle name="40% - 强调文字颜色 4 2 4 2 9" xfId="5570"/>
    <cellStyle name="20% - 强调文字颜色 1 3 5 6 2" xfId="5571"/>
    <cellStyle name="20% - 强调文字颜色 6 3 9 2 2 3" xfId="5572"/>
    <cellStyle name="20% - 强调文字颜色 2 4 5 7" xfId="5573"/>
    <cellStyle name="20% - 强调文字颜色 1 3 6" xfId="5574"/>
    <cellStyle name="20% - 强调文字颜色 1 3 6 2" xfId="5575"/>
    <cellStyle name="20% - 强调文字颜色 1 3 6 2 2" xfId="5576"/>
    <cellStyle name="20% - 强调文字颜色 1 3 6 2 3" xfId="5577"/>
    <cellStyle name="40% - 强调文字颜色 3 2 2 2 2 2 4 2" xfId="5578"/>
    <cellStyle name="20% - 强调文字颜色 1 3 6 2 3 2 2 2" xfId="5579"/>
    <cellStyle name="40% - 强调文字颜色 3 2 2 2 2 2 4 3" xfId="5580"/>
    <cellStyle name="20% - 强调文字颜色 1 3 6 2 3 2 2 3" xfId="5581"/>
    <cellStyle name="20% - 强调文字颜色 2 2 3 2 2 9 2" xfId="5582"/>
    <cellStyle name="20% - 强调文字颜色 2 2 2 7 2 2 2 2" xfId="5583"/>
    <cellStyle name="20% - 强调文字颜色 6 9 2 2 2" xfId="5584"/>
    <cellStyle name="40% - 强调文字颜色 3 4 2 4 2 2 2" xfId="5585"/>
    <cellStyle name="40% - 强调文字颜色 3 2 2 2 2 2 6" xfId="5586"/>
    <cellStyle name="20% - 强调文字颜色 1 3 6 2 3 2 4" xfId="5587"/>
    <cellStyle name="20% - 强调文字颜色 1 3 6 2 3 3 2 2" xfId="5588"/>
    <cellStyle name="40% - 强调文字颜色 3 2 2 2 2 3 5" xfId="5589"/>
    <cellStyle name="20% - 强调文字颜色 1 3 6 2 3 3 3" xfId="5590"/>
    <cellStyle name="注释 2 2 3 2 2 3 2 2 2" xfId="5591"/>
    <cellStyle name="常规 2 3 3 2 3 2 2 2 2 2 3" xfId="5592"/>
    <cellStyle name="20% - 强调文字颜色 2 2 2 9 2 4" xfId="5593"/>
    <cellStyle name="40% - 强调文字颜色 4 3 3 3 2 2 2" xfId="5594"/>
    <cellStyle name="40% - 强调文字颜色 3 2 2 2 2 4 4" xfId="5595"/>
    <cellStyle name="20% - 强调文字颜色 1 3 6 2 3 4 2" xfId="5596"/>
    <cellStyle name="注释 2 2 3 2 2 3 2 2 3" xfId="5597"/>
    <cellStyle name="20% - 强调文字颜色 2 2 2 9 2 5" xfId="5598"/>
    <cellStyle name="40% - 强调文字颜色 4 3 3 3 2 2 3" xfId="5599"/>
    <cellStyle name="40% - 强调文字颜色 3 2 2 2 2 4 5" xfId="5600"/>
    <cellStyle name="20% - 强调文字颜色 1 3 6 2 3 4 3" xfId="5601"/>
    <cellStyle name="20% - 强调文字颜色 1 3 6 2 4" xfId="5602"/>
    <cellStyle name="20% - 强调文字颜色 1 3 6 2 5" xfId="5603"/>
    <cellStyle name="20% - 强调文字颜色 1 3 6 3 2" xfId="5604"/>
    <cellStyle name="20% - 强调文字颜色 1 3 6 3 3" xfId="5605"/>
    <cellStyle name="20% - 强调文字颜色 1 3 6 4 2 2 2 2" xfId="5606"/>
    <cellStyle name="40% - 强调文字颜色 3 2 2 4 2 2 4" xfId="5607"/>
    <cellStyle name="20% - 强调文字颜色 1 3 6 4 3 2 2" xfId="5608"/>
    <cellStyle name="40% - 强调文字颜色 1 3 2 2 3 2 2 3 2" xfId="5609"/>
    <cellStyle name="40% - 强调文字颜色 3 2 2 4 2 2 5" xfId="5610"/>
    <cellStyle name="20% - 强调文字颜色 1 3 6 4 3 2 3" xfId="5611"/>
    <cellStyle name="20% - 强调文字颜色 1 3 6 4 3 3" xfId="5612"/>
    <cellStyle name="20% - 强调文字颜色 2 2 2 3 2 3 4 2" xfId="5613"/>
    <cellStyle name="20% - 强调文字颜色 1 3 6 4 4 3" xfId="5614"/>
    <cellStyle name="20% - 强调文字颜色 2 2 2 3 2 3 5 2" xfId="5615"/>
    <cellStyle name="40% - 强调文字颜色 5 2 2 2 2 3 2 5 2" xfId="5616"/>
    <cellStyle name="20% - 强调文字颜色 1 3 7" xfId="5617"/>
    <cellStyle name="40% - 强调文字颜色 1 2 2 2 2 3 2 2 3" xfId="5618"/>
    <cellStyle name="常规 2 3 2 2 2 3 6 2 2 2" xfId="5619"/>
    <cellStyle name="20% - 强调文字颜色 4 2 3 2 5 2 3" xfId="5620"/>
    <cellStyle name="20% - 强调文字颜色 2 8 2 2 2 2 3" xfId="5621"/>
    <cellStyle name="20% - 强调文字颜色 1 3 7 2" xfId="5622"/>
    <cellStyle name="40% - 强调文字颜色 1 2 2 2 2 3 2 2 3 2" xfId="5623"/>
    <cellStyle name="20% - 强调文字颜色 1 3 7 2 2" xfId="5624"/>
    <cellStyle name="20% - 强调文字颜色 6 3 7 2 2 2 2 3" xfId="5625"/>
    <cellStyle name="20% - 强调文字颜色 1 3 7 2 2 2 2" xfId="5626"/>
    <cellStyle name="40% - 强调文字颜色 6 2 2 2 2 2 6 5" xfId="5627"/>
    <cellStyle name="20% - 强调文字颜色 4 5 6 2 4" xfId="5628"/>
    <cellStyle name="20% - 强调文字颜色 1 3 7 2 2 2 2 2" xfId="5629"/>
    <cellStyle name="20% - 强调文字颜色 1 3 7 2 2 2 2 3" xfId="5630"/>
    <cellStyle name="20% - 强调文字颜色 1 3 7 2 2 3 2" xfId="5631"/>
    <cellStyle name="20% - 强调文字颜色 1 3 7 2 2 3 3" xfId="5632"/>
    <cellStyle name="40% - 强调文字颜色 6 4 2 2 8 3" xfId="5633"/>
    <cellStyle name="20% - 强调文字颜色 3 5 3 3 2 3" xfId="5634"/>
    <cellStyle name="20% - 强调文字颜色 1 3 7 2 2 4" xfId="5635"/>
    <cellStyle name="20% - 强调文字颜色 1 5 2 6" xfId="5636"/>
    <cellStyle name="20% - 强调文字颜色 1 3 7 2 2 4 3" xfId="5637"/>
    <cellStyle name="20% - 强调文字颜色 1 3 7 2 2 5" xfId="5638"/>
    <cellStyle name="20% - 强调文字颜色 3 3 9 2 2 2" xfId="5639"/>
    <cellStyle name="20% - 强调文字颜色 2 6 3 2" xfId="5640"/>
    <cellStyle name="20% - 强调文字颜色 1 3 7 2 2 6" xfId="5641"/>
    <cellStyle name="20% - 强调文字颜色 1 3 7 2 3" xfId="5642"/>
    <cellStyle name="40% - 强调文字颜色 5 2 2 5 4 2 2" xfId="5643"/>
    <cellStyle name="40% - 强调文字颜色 5 2 3 2 10 2" xfId="5644"/>
    <cellStyle name="20% - 强调文字颜色 1 3 7 2 4" xfId="5645"/>
    <cellStyle name="20% - 强调文字颜色 1 3 7 2 5" xfId="5646"/>
    <cellStyle name="20% - 强调文字颜色 5 4 5 4 2" xfId="5647"/>
    <cellStyle name="20% - 强调文字颜色 2 2 4 2 5 2 3" xfId="5648"/>
    <cellStyle name="40% - 强调文字颜色 6 5 10 2" xfId="5649"/>
    <cellStyle name="20% - 强调文字颜色 1 3 7 3 2 2 2" xfId="5650"/>
    <cellStyle name="20% - 强调文字颜色 1 3 7 3 2 2 3" xfId="5651"/>
    <cellStyle name="20% - 强调文字颜色 2 2 4 3 2 2 3 2" xfId="5652"/>
    <cellStyle name="20% - 强调文字颜色 1 3 8" xfId="5653"/>
    <cellStyle name="20% - 强调文字颜色 5 3 2 2 2 2 6" xfId="5654"/>
    <cellStyle name="40% - 强调文字颜色 3 2 4 5 2 4" xfId="5655"/>
    <cellStyle name="20% - 强调文字颜色 6 4 2 7 3" xfId="5656"/>
    <cellStyle name="20% - 强调文字颜色 2 2 4 3 2 2 3 2 2" xfId="5657"/>
    <cellStyle name="40% - 强调文字颜色 1 2 2 2 2 3 2 3 3" xfId="5658"/>
    <cellStyle name="20% - 强调文字颜色 4 2 3 2 5 3 3" xfId="5659"/>
    <cellStyle name="常规 2 3 2 2 2 2 2 13" xfId="5660"/>
    <cellStyle name="20% - 强调文字颜色 1 3 8 2" xfId="5661"/>
    <cellStyle name="20% - 强调文字颜色 6 4 2 7 3 2" xfId="5662"/>
    <cellStyle name="20% - 强调文字颜色 4 10 3 3 2 3" xfId="5663"/>
    <cellStyle name="20% - 强调文字颜色 2 2 2 3 2 10" xfId="5664"/>
    <cellStyle name="常规 2 3 2 2 2 2 2 13 2" xfId="5665"/>
    <cellStyle name="20% - 强调文字颜色 1 3 8 2 2" xfId="5666"/>
    <cellStyle name="20% - 强调文字颜色 2 2 2 3 2 11" xfId="5667"/>
    <cellStyle name="20% - 强调文字颜色 1 3 8 2 3" xfId="5668"/>
    <cellStyle name="20% - 强调文字颜色 6 4 2 7 4" xfId="5669"/>
    <cellStyle name="20% - 强调文字颜色 5 3 2 2 2 2 7" xfId="5670"/>
    <cellStyle name="20% - 强调文字颜色 2 2 4 3 2 2 3 2 3" xfId="5671"/>
    <cellStyle name="40% - 强调文字颜色 1 2 2 2 2 3 2 3 4" xfId="5672"/>
    <cellStyle name="20% - 强调文字颜色 4 2 3 2 5 3 4" xfId="5673"/>
    <cellStyle name="常规 2 3 2 2 2 2 2 14" xfId="5674"/>
    <cellStyle name="20% - 强调文字颜色 1 3 8 3" xfId="5675"/>
    <cellStyle name="40% - 强调文字颜色 5 4 2 11 2" xfId="5676"/>
    <cellStyle name="20% - 强调文字颜色 2 2 4 3 2 2 3 3" xfId="5677"/>
    <cellStyle name="40% - 强调文字颜色 1 3 2 2 9 2" xfId="5678"/>
    <cellStyle name="20% - 强调文字颜色 1 3 9" xfId="5679"/>
    <cellStyle name="40% - 强调文字颜色 1 2 2 2 2 3 2 4 3" xfId="5680"/>
    <cellStyle name="20% - 强调文字颜色 1 3 9 2" xfId="5681"/>
    <cellStyle name="20% - 强调文字颜色 1 3 9 2 2" xfId="5682"/>
    <cellStyle name="20% - 强调文字颜色 2 2 2 2 3" xfId="5683"/>
    <cellStyle name="20% - 强调文字颜色 1 3 9 2 2 2" xfId="5684"/>
    <cellStyle name="20% - 强调文字颜色 2 2 2 2 3 2" xfId="5685"/>
    <cellStyle name="20% - 强调文字颜色 4 6 2 3 4 2" xfId="5686"/>
    <cellStyle name="20% - 强调文字颜色 5 8 3 5" xfId="5687"/>
    <cellStyle name="20% - 强调文字颜色 2 4 6 2 4 3" xfId="5688"/>
    <cellStyle name="20% - 强调文字颜色 2 2 10 2 3 3" xfId="5689"/>
    <cellStyle name="40% - 强调文字颜色 2 4 6 4 3" xfId="5690"/>
    <cellStyle name="20% - 强调文字颜色 1 3 9 2 2 2 2" xfId="5691"/>
    <cellStyle name="20% - 强调文字颜色 4 6 2 3 4 3" xfId="5692"/>
    <cellStyle name="20% - 强调文字颜色 5 8 3 6" xfId="5693"/>
    <cellStyle name="20% - 强调文字颜色 2 2 10 2 3 4" xfId="5694"/>
    <cellStyle name="40% - 强调文字颜色 2 4 6 4 4" xfId="5695"/>
    <cellStyle name="20% - 强调文字颜色 4 2 3 2 2 2 2 3 2" xfId="5696"/>
    <cellStyle name="20% - 强调文字颜色 1 3 9 2 2 2 3" xfId="5697"/>
    <cellStyle name="20% - 强调文字颜色 2 2 2 2 4" xfId="5698"/>
    <cellStyle name="常规 2 3 2 4 2 3 3 3 3" xfId="5699"/>
    <cellStyle name="20% - 强调文字颜色 3 5 5 3 2 2" xfId="5700"/>
    <cellStyle name="20% - 强调文字颜色 1 3 9 2 2 3" xfId="5701"/>
    <cellStyle name="20% - 强调文字颜色 2 2 2 2 5" xfId="5702"/>
    <cellStyle name="20% - 强调文字颜色 1 3 9 2 2 4" xfId="5703"/>
    <cellStyle name="40% - 强调文字颜色 2 2 4 2 13 2" xfId="5704"/>
    <cellStyle name="20% - 强调文字颜色 1 3 9 2 3" xfId="5705"/>
    <cellStyle name="40% - 强调文字颜色 1 3 3 3 2 6" xfId="5706"/>
    <cellStyle name="20% - 强调文字颜色 4 2 4 11" xfId="5707"/>
    <cellStyle name="20% - 强调文字颜色 2 2 2 3 3" xfId="5708"/>
    <cellStyle name="20% - 强调文字颜色 1 3 9 2 3 2" xfId="5709"/>
    <cellStyle name="40% - 强调文字颜色 1 2 3 2 2 6 4" xfId="5710"/>
    <cellStyle name="20% - 强调文字颜色 1 3 9 2 3 2 2" xfId="5711"/>
    <cellStyle name="20% - 强调文字颜色 2 2 2 6 2 3 5" xfId="5712"/>
    <cellStyle name="40% - 强调文字颜色 1 3 3 3 2 6 2" xfId="5713"/>
    <cellStyle name="20% - 强调文字颜色 4 2 4 11 2" xfId="5714"/>
    <cellStyle name="20% - 强调文字颜色 2 2 2 3 3 2" xfId="5715"/>
    <cellStyle name="40% - 强调文字颜色 3 2 7 3 3 2" xfId="5716"/>
    <cellStyle name="20% - 强调文字颜色 5 9 3 5" xfId="5717"/>
    <cellStyle name="20% - 强调文字颜色 1 4 2 4 3" xfId="5718"/>
    <cellStyle name="40% - 强调文字颜色 1 2 3 2 2 6 5" xfId="5719"/>
    <cellStyle name="20% - 强调文字颜色 1 3 9 2 3 2 3" xfId="5720"/>
    <cellStyle name="20% - 强调文字颜色 2 2 2 6 2 3 6" xfId="5721"/>
    <cellStyle name="20% - 强调文字颜色 2 2 2 3 3 3" xfId="5722"/>
    <cellStyle name="40% - 强调文字颜色 3 2 7 3 3 3" xfId="5723"/>
    <cellStyle name="20% - 强调文字颜色 5 9 3 6" xfId="5724"/>
    <cellStyle name="20% - 强调文字颜色 1 4 2 4 4" xfId="5725"/>
    <cellStyle name="40% - 强调文字颜色 1 3 3 3 2 7" xfId="5726"/>
    <cellStyle name="20% - 强调文字颜色 4 2 4 12" xfId="5727"/>
    <cellStyle name="20% - 强调文字颜色 2 2 2 3 4" xfId="5728"/>
    <cellStyle name="20% - 强调文字颜色 1 3 9 2 3 3" xfId="5729"/>
    <cellStyle name="20% - 强调文字颜色 4 2 4 13" xfId="5730"/>
    <cellStyle name="20% - 强调文字颜色 2 2 2 3 5" xfId="5731"/>
    <cellStyle name="40% - 强调文字颜色 4 3 6 3 2 2" xfId="5732"/>
    <cellStyle name="20% - 强调文字颜色 1 3 9 2 3 4" xfId="5733"/>
    <cellStyle name="20% - 强调文字颜色 1 3 9 2 4" xfId="5734"/>
    <cellStyle name="40% - 强调文字颜色 1 3 3 3 3 6 2" xfId="5735"/>
    <cellStyle name="20% - 强调文字颜色 2 2 2 4 3 2" xfId="5736"/>
    <cellStyle name="20% - 强调文字颜色 1 3 9 2 4 2 2" xfId="5737"/>
    <cellStyle name="常规 2 3 2 2 8 2 3 3" xfId="5738"/>
    <cellStyle name="40% - 强调文字颜色 6 2 3 2 2 9 2" xfId="5739"/>
    <cellStyle name="20% - 强调文字颜色 1 3 9 2 5" xfId="5740"/>
    <cellStyle name="20% - 强调文字颜色 2 2 2 5 3" xfId="5741"/>
    <cellStyle name="20% - 强调文字颜色 1 3 9 2 5 2" xfId="5742"/>
    <cellStyle name="常规 2 3 2 2 8 2 3 4" xfId="5743"/>
    <cellStyle name="40% - 强调文字颜色 6 2 3 2 2 9 3" xfId="5744"/>
    <cellStyle name="40% - 强调文字颜色 5 11 4 2 2" xfId="5745"/>
    <cellStyle name="20% - 强调文字颜色 1 3 9 2 6" xfId="5746"/>
    <cellStyle name="20% - 强调文字颜色 1 3 9 3" xfId="5747"/>
    <cellStyle name="40% - 强调文字颜色 5 3 5 3 2" xfId="5748"/>
    <cellStyle name="20% - 强调文字颜色 1 4 2 10" xfId="5749"/>
    <cellStyle name="20% - 强调文字颜色 1 4 2 10 2" xfId="5750"/>
    <cellStyle name="40% - 强调文字颜色 3 3 3 3 2 6" xfId="5751"/>
    <cellStyle name="20% - 强调文字颜色 1 4 2 11" xfId="5752"/>
    <cellStyle name="20% - 强调文字颜色 6 3 2 2 6 3" xfId="5753"/>
    <cellStyle name="40% - 强调文字颜色 5 7 2 2 2 2" xfId="5754"/>
    <cellStyle name="20% - 强调文字颜色 2 2 2 2 2 8 2 2" xfId="5755"/>
    <cellStyle name="20% - 强调文字颜色 1 4 2 12" xfId="5756"/>
    <cellStyle name="20% - 强调文字颜色 6 2 3 2 2 14" xfId="5757"/>
    <cellStyle name="20% - 强调文字颜色 5 3 2 2 2 3 2 2 3" xfId="5758"/>
    <cellStyle name="20% - 强调文字颜色 1 4 2 12 2" xfId="5759"/>
    <cellStyle name="20% - 强调文字颜色 6 3 2 2 6 4" xfId="5760"/>
    <cellStyle name="40% - 强调文字颜色 5 7 2 2 2 3" xfId="5761"/>
    <cellStyle name="20% - 强调文字颜色 2 2 2 2 2 8 2 3" xfId="5762"/>
    <cellStyle name="20% - 强调文字颜色 1 4 2 13" xfId="5763"/>
    <cellStyle name="20% - 强调文字颜色 6 2 3 2 2 2 2 2 2 2" xfId="5764"/>
    <cellStyle name="20% - 强调文字颜色 2 4 6 3 2" xfId="5765"/>
    <cellStyle name="20% - 强调文字颜色 1 4 2 2" xfId="5766"/>
    <cellStyle name="40% - 强调文字颜色 6 4 2 11" xfId="5767"/>
    <cellStyle name="20% - 强调文字颜色 1 4 2 2 10 2" xfId="5768"/>
    <cellStyle name="20% - 强调文字颜色 2 4 6 3 2 2" xfId="5769"/>
    <cellStyle name="20% - 强调文字颜色 1 4 2 2 2" xfId="5770"/>
    <cellStyle name="20% - 强调文字颜色 2 2 2 2 2 2 2 2 2 3" xfId="5771"/>
    <cellStyle name="40% - 强调文字颜色 1 10 5" xfId="5772"/>
    <cellStyle name="20% - 强调文字颜色 1 4 2 2 2 2" xfId="5773"/>
    <cellStyle name="20% - 强调文字颜色 1 4 2 2 2 2 2" xfId="5774"/>
    <cellStyle name="20% - 强调文字颜色 1 4 2 2 2 2 2 2" xfId="5775"/>
    <cellStyle name="20% - 强调文字颜色 1 4 2 2 2 2 2 3" xfId="5776"/>
    <cellStyle name="40% - 强调文字颜色 1 2 3 2 2 3 2 2" xfId="5777"/>
    <cellStyle name="20% - 强调文字颜色 5 2 3 2 5 2" xfId="5778"/>
    <cellStyle name="20% - 强调文字颜色 3 8 2 2 2 2" xfId="5779"/>
    <cellStyle name="20% - 强调文字颜色 1 4 2 2 2 2 2 4" xfId="5780"/>
    <cellStyle name="40% - 强调文字颜色 3 2 2 2 2 2 5 2 2" xfId="5781"/>
    <cellStyle name="20% - 强调文字颜色 1 4 2 2 2 2 3" xfId="5782"/>
    <cellStyle name="40% - 强调文字颜色 1 2 2 4 2 2 3" xfId="5783"/>
    <cellStyle name="20% - 强调文字颜色 1 4 2 2 2 2 3 2" xfId="5784"/>
    <cellStyle name="20% - 强调文字颜色 2 3 3 6 2 4" xfId="5785"/>
    <cellStyle name="20% - 强调文字颜色 2 2 4 2 3 4 3" xfId="5786"/>
    <cellStyle name="20% - 强调文字颜色 1 4 2 2 2 2 3 2 2" xfId="5787"/>
    <cellStyle name="40% - 强调文字颜色 1 2 2 4 2 2 4" xfId="5788"/>
    <cellStyle name="20% - 强调文字颜色 1 4 2 2 2 2 3 3" xfId="5789"/>
    <cellStyle name="40% - 强调文字颜色 1 2 3 2 2 3 3 2" xfId="5790"/>
    <cellStyle name="40% - 强调文字颜色 1 2 2 4 2 2 5" xfId="5791"/>
    <cellStyle name="20% - 强调文字颜色 5 2 3 2 6 2" xfId="5792"/>
    <cellStyle name="20% - 强调文字颜色 3 8 2 2 3 2" xfId="5793"/>
    <cellStyle name="20% - 强调文字颜色 1 4 2 2 2 2 3 4" xfId="5794"/>
    <cellStyle name="20% - 强调文字颜色 2 2 2 2 2 2 2 2 2 4" xfId="5795"/>
    <cellStyle name="20% - 强调文字颜色 3 3 3 3 2 2 4 2" xfId="5796"/>
    <cellStyle name="40% - 强调文字颜色 4 5 6 3 2" xfId="5797"/>
    <cellStyle name="20% - 强调文字颜色 1 4 2 2 2 3" xfId="5798"/>
    <cellStyle name="40% - 强调文字颜色 4 5 6 3 3" xfId="5799"/>
    <cellStyle name="20% - 强调文字颜色 1 4 2 2 2 4" xfId="5800"/>
    <cellStyle name="40% - 强调文字颜色 3 2 2 2 2 2 5 4 2" xfId="5801"/>
    <cellStyle name="20% - 强调文字颜色 1 4 2 2 2 4 3" xfId="5802"/>
    <cellStyle name="20% - 强调文字颜色 1 4 2 2 2 5" xfId="5803"/>
    <cellStyle name="20% - 强调文字颜色 1 4 2 2 2 5 2" xfId="5804"/>
    <cellStyle name="20% - 强调文字颜色 1 4 2 2 2 6" xfId="5805"/>
    <cellStyle name="20% - 强调文字颜色 1 4 2 2 2 7" xfId="5806"/>
    <cellStyle name="40% - 强调文字颜色 5 2 4 2 5 4 2" xfId="5807"/>
    <cellStyle name="20% - 强调文字颜色 2 4 6 3 2 3" xfId="5808"/>
    <cellStyle name="20% - 强调文字颜色 1 4 2 2 3" xfId="5809"/>
    <cellStyle name="20% - 强调文字颜色 1 4 2 2 3 2 2 2" xfId="5810"/>
    <cellStyle name="20% - 强调文字颜色 1 4 2 2 3 2 2 3" xfId="5811"/>
    <cellStyle name="40% - 强调文字颜色 3 2 2 2 2 2 6 2 2" xfId="5812"/>
    <cellStyle name="40% - 强调文字颜色 1 11 5 3" xfId="5813"/>
    <cellStyle name="20% - 强调文字颜色 1 4 2 2 3 2 3" xfId="5814"/>
    <cellStyle name="40% - 强调文字颜色 2 6 2 2 2 3" xfId="5815"/>
    <cellStyle name="40% - 强调文字颜色 1 2 2 5 2 2 3" xfId="5816"/>
    <cellStyle name="20% - 强调文字颜色 1 4 2 2 3 2 3 2" xfId="5817"/>
    <cellStyle name="40% - 强调文字颜色 2 2 3 2 2 2 2 2" xfId="5818"/>
    <cellStyle name="常规 2 3 2 2 3 2 8 2" xfId="5819"/>
    <cellStyle name="20% - 强调文字颜色 3 2 2 3 5 4" xfId="5820"/>
    <cellStyle name="20% - 强调文字颜色 1 4 2 2 3 3 2 2" xfId="5821"/>
    <cellStyle name="40% - 强调文字颜色 2 2 3 2 2 2 2 3" xfId="5822"/>
    <cellStyle name="常规 2 3 2 2 3 2 8 3" xfId="5823"/>
    <cellStyle name="20% - 强调文字颜色 3 2 2 3 5 5" xfId="5824"/>
    <cellStyle name="20% - 强调文字颜色 1 4 2 2 3 3 2 3" xfId="5825"/>
    <cellStyle name="40% - 强调文字颜色 3 2 2 2 2 2 6 3 2" xfId="5826"/>
    <cellStyle name="40% - 强调文字颜色 2 2 3 2 2 2 3" xfId="5827"/>
    <cellStyle name="20% - 强调文字颜色 1 4 2 2 3 3 3" xfId="5828"/>
    <cellStyle name="20% - 强调文字颜色 3 2 3 2 5 2 3" xfId="5829"/>
    <cellStyle name="20% - 强调文字颜色 1 5 15" xfId="5830"/>
    <cellStyle name="20% - 强调文字颜色 1 8 2 2 2 2 3" xfId="5831"/>
    <cellStyle name="常规 2 3 2 2 3 2 9 2" xfId="5832"/>
    <cellStyle name="20% - 强调文字颜色 3 2 2 3 6 4" xfId="5833"/>
    <cellStyle name="40% - 强调文字颜色 2 6 2 3 2 3" xfId="5834"/>
    <cellStyle name="常规 5 2 3 2 2 2 2 2 2 3" xfId="5835"/>
    <cellStyle name="40% - 强调文字颜色 2 2 3 2 2 2 3 2" xfId="5836"/>
    <cellStyle name="20% - 强调文字颜色 1 4 2 2 3 3 3 2" xfId="5837"/>
    <cellStyle name="40% - 强调文字颜色 2 2 3 2 2 3 3" xfId="5838"/>
    <cellStyle name="20% - 强调文字颜色 1 4 2 2 3 4 3" xfId="5839"/>
    <cellStyle name="40% - 强调文字颜色 2 2 3 2 2 4 3" xfId="5840"/>
    <cellStyle name="注释 2 2 4 16" xfId="5841"/>
    <cellStyle name="20% - 强调文字颜色 1 4 2 2 3 5 3" xfId="5842"/>
    <cellStyle name="20% - 强调文字颜色 1 4 2 2 4" xfId="5843"/>
    <cellStyle name="20% - 强调文字颜色 6 5 7 2 3" xfId="5844"/>
    <cellStyle name="20% - 强调文字颜色 2 2 2 2 2 2 2 2 4 3" xfId="5845"/>
    <cellStyle name="40% - 强调文字颜色 1 12 5" xfId="5846"/>
    <cellStyle name="20% - 强调文字颜色 3 3 7 2 2 2 4" xfId="5847"/>
    <cellStyle name="20% - 强调文字颜色 1 4 2 2 4 2" xfId="5848"/>
    <cellStyle name="20% - 强调文字颜色 1 4 2 2 4 2 2" xfId="5849"/>
    <cellStyle name="40% - 强调文字颜色 3 2 2 2 2 2 7 2 2" xfId="5850"/>
    <cellStyle name="20% - 强调文字颜色 2 3 2 2 2 10 2" xfId="5851"/>
    <cellStyle name="20% - 强调文字颜色 1 4 2 2 4 2 3" xfId="5852"/>
    <cellStyle name="40% - 强调文字颜色 2 2 3 2 3 2" xfId="5853"/>
    <cellStyle name="20% - 强调文字颜色 1 4 2 2 4 3" xfId="5854"/>
    <cellStyle name="20% - 强调文字颜色 2 3 2 2 2 11 2" xfId="5855"/>
    <cellStyle name="40% - 强调文字颜色 6 2 2 2 2 3 2 2 4" xfId="5856"/>
    <cellStyle name="40% - 强调文字颜色 2 2 3 2 3 2 3" xfId="5857"/>
    <cellStyle name="20% - 强调文字颜色 1 4 2 2 4 3 3" xfId="5858"/>
    <cellStyle name="40% - 强调文字颜色 6 2 2 3 2 11 2" xfId="5859"/>
    <cellStyle name="40% - 强调文字颜色 2 2 3 2 3 3" xfId="5860"/>
    <cellStyle name="20% - 强调文字颜色 1 4 2 2 4 4" xfId="5861"/>
    <cellStyle name="40% - 强调文字颜色 2 2 3 2 3 4" xfId="5862"/>
    <cellStyle name="20% - 强调文字颜色 1 4 2 2 4 5" xfId="5863"/>
    <cellStyle name="40% - 强调文字颜色 2 2 3 2 3 5" xfId="5864"/>
    <cellStyle name="20% - 强调文字颜色 1 4 2 2 4 6" xfId="5865"/>
    <cellStyle name="20% - 强调文字颜色 1 4 2 2 5" xfId="5866"/>
    <cellStyle name="40% - 强调文字颜色 1 13 5" xfId="5867"/>
    <cellStyle name="20% - 强调文字颜色 3 3 7 2 2 3 4" xfId="5868"/>
    <cellStyle name="20% - 强调文字颜色 1 4 2 2 5 2" xfId="5869"/>
    <cellStyle name="40% - 强调文字颜色 1 7" xfId="5870"/>
    <cellStyle name="20% - 强调文字颜色 1 4 2 2 5 2 2" xfId="5871"/>
    <cellStyle name="40% - 强调文字颜色 1 8" xfId="5872"/>
    <cellStyle name="20% - 强调文字颜色 1 4 2 2 5 2 3" xfId="5873"/>
    <cellStyle name="40% - 强调文字颜色 2 2 3 2 4 2" xfId="5874"/>
    <cellStyle name="20% - 强调文字颜色 1 4 2 2 5 3" xfId="5875"/>
    <cellStyle name="40% - 强调文字颜色 6 2 2 3 2 12 2" xfId="5876"/>
    <cellStyle name="40% - 强调文字颜色 2 2 3 2 4 3" xfId="5877"/>
    <cellStyle name="20% - 强调文字颜色 1 4 2 2 5 4" xfId="5878"/>
    <cellStyle name="40% - 强调文字颜色 2 2 3 2 4 4" xfId="5879"/>
    <cellStyle name="20% - 强调文字颜色 1 4 2 2 5 5" xfId="5880"/>
    <cellStyle name="40% - 强调文字颜色 2 2 3 2 4 5" xfId="5881"/>
    <cellStyle name="20% - 强调文字颜色 1 4 2 2 5 6" xfId="5882"/>
    <cellStyle name="20% - 强调文字颜色 1 4 2 2 6" xfId="5883"/>
    <cellStyle name="20% - 强调文字颜色 1 4 2 2 6 2" xfId="5884"/>
    <cellStyle name="40% - 强调文字颜色 6 2 2 3 4" xfId="5885"/>
    <cellStyle name="20% - 强调文字颜色 1 4 2 2 6 2 2" xfId="5886"/>
    <cellStyle name="40% - 强调文字颜色 6 2 2 3 5" xfId="5887"/>
    <cellStyle name="20% - 强调文字颜色 1 4 2 2 6 2 3" xfId="5888"/>
    <cellStyle name="20% - 强调文字颜色 2 10 3 2 2" xfId="5889"/>
    <cellStyle name="40% - 强调文字颜色 2 2 3 2 5 2" xfId="5890"/>
    <cellStyle name="20% - 强调文字颜色 1 4 2 2 6 3" xfId="5891"/>
    <cellStyle name="20% - 强调文字颜色 2 10 3 2 2 2" xfId="5892"/>
    <cellStyle name="40% - 强调文字颜色 6 2 2 4 4" xfId="5893"/>
    <cellStyle name="40% - 强调文字颜色 2 2 3 2 5 2 2" xfId="5894"/>
    <cellStyle name="20% - 强调文字颜色 1 4 2 2 6 3 2" xfId="5895"/>
    <cellStyle name="20% - 强调文字颜色 2 10 3 2 3" xfId="5896"/>
    <cellStyle name="40% - 强调文字颜色 6 2 2 3 2 13 2" xfId="5897"/>
    <cellStyle name="40% - 强调文字颜色 2 2 3 2 5 3" xfId="5898"/>
    <cellStyle name="20% - 强调文字颜色 1 4 2 2 6 4" xfId="5899"/>
    <cellStyle name="常规 2 3 2 2 4 2 3 2 3 2" xfId="5900"/>
    <cellStyle name="20% - 强调文字颜色 2 10 3 2 4" xfId="5901"/>
    <cellStyle name="40% - 强调文字颜色 2 2 3 2 5 4" xfId="5902"/>
    <cellStyle name="20% - 强调文字颜色 1 4 2 2 6 5" xfId="5903"/>
    <cellStyle name="40% - 强调文字颜色 2 2 2 3 8 3 2" xfId="5904"/>
    <cellStyle name="20% - 强调文字颜色 1 4 2 2 7" xfId="5905"/>
    <cellStyle name="20% - 强调文字颜色 1 4 2 2 7 2" xfId="5906"/>
    <cellStyle name="20% - 强调文字颜色 1 4 2 2 7 2 2" xfId="5907"/>
    <cellStyle name="20% - 强调文字颜色 2 10 3 3 3" xfId="5908"/>
    <cellStyle name="20% - 强调文字颜色 6 7 3 2 2" xfId="5909"/>
    <cellStyle name="40% - 强调文字颜色 3 4 2 2 3 2 2" xfId="5910"/>
    <cellStyle name="40% - 强调文字颜色 2 2 3 2 6 3" xfId="5911"/>
    <cellStyle name="20% - 强调文字颜色 1 4 2 2 7 4" xfId="5912"/>
    <cellStyle name="20% - 强调文字颜色 1 4 2 2 8" xfId="5913"/>
    <cellStyle name="20% - 强调文字颜色 1 4 2 2 8 2" xfId="5914"/>
    <cellStyle name="20% - 强调文字颜色 2 10 3 4 2" xfId="5915"/>
    <cellStyle name="40% - 强调文字颜色 2 2 3 2 7 2" xfId="5916"/>
    <cellStyle name="20% - 强调文字颜色 1 4 2 2 8 3" xfId="5917"/>
    <cellStyle name="20% - 强调文字颜色 6 2 2 3 4 2 2" xfId="5918"/>
    <cellStyle name="20% - 强调文字颜色 2 10 3 5 2" xfId="5919"/>
    <cellStyle name="40% - 强调文字颜色 2 2 3 2 8 2" xfId="5920"/>
    <cellStyle name="20% - 强调文字颜色 1 4 2 2 9 3" xfId="5921"/>
    <cellStyle name="20% - 强调文字颜色 6 2 3 2 2 2 2 2 2 3" xfId="5922"/>
    <cellStyle name="20% - 强调文字颜色 2 4 6 3 3" xfId="5923"/>
    <cellStyle name="20% - 强调文字颜色 1 4 2 3" xfId="5924"/>
    <cellStyle name="40% - 强调文字颜色 1 2 3 2 2 5 3" xfId="5925"/>
    <cellStyle name="20% - 强调文字颜色 2 2 2 6 2 2 4" xfId="5926"/>
    <cellStyle name="20% - 强调文字颜色 5 9 2 4" xfId="5927"/>
    <cellStyle name="20% - 强调文字颜色 1 4 2 3 2" xfId="5928"/>
    <cellStyle name="20% - 强调文字颜色 1 4 2 3 2 2" xfId="5929"/>
    <cellStyle name="20% - 强调文字颜色 2 2 2 7 2 5" xfId="5930"/>
    <cellStyle name="20% - 强调文字颜色 5 2 3 2 2 2 2 2" xfId="5931"/>
    <cellStyle name="20% - 强调文字颜色 1 4 2 3 2 2 3 3" xfId="5932"/>
    <cellStyle name="20% - 强调文字颜色 1 4 2 3 2 3" xfId="5933"/>
    <cellStyle name="20% - 强调文字颜色 1 4 2 3 2 4" xfId="5934"/>
    <cellStyle name="常规 2 3 3 3 2 2 2 2 3 4" xfId="5935"/>
    <cellStyle name="40% - 强调文字颜色 1 3 3 3 2 5 2" xfId="5936"/>
    <cellStyle name="20% - 强调文字颜色 4 2 4 10 2" xfId="5937"/>
    <cellStyle name="20% - 强调文字颜色 2 2 2 3 2 2" xfId="5938"/>
    <cellStyle name="40% - 强调文字颜色 3 2 7 3 2 2" xfId="5939"/>
    <cellStyle name="20% - 强调文字颜色 5 9 2 5" xfId="5940"/>
    <cellStyle name="20% - 强调文字颜色 1 4 2 3 3" xfId="5941"/>
    <cellStyle name="20% - 强调文字颜色 2 2 2 3 2 2 2" xfId="5942"/>
    <cellStyle name="40% - 强调文字颜色 3 2 7 3 2 2 2" xfId="5943"/>
    <cellStyle name="20% - 强调文字颜色 1 4 2 3 3 2" xfId="5944"/>
    <cellStyle name="20% - 强调文字颜色 2 2 2 3 2 2 2 2 3" xfId="5945"/>
    <cellStyle name="20% - 强调文字颜色 3 3 2 2 5 5" xfId="5946"/>
    <cellStyle name="常规 5 5 12" xfId="5947"/>
    <cellStyle name="20% - 强调文字颜色 1 4 2 3 3 2 2 3" xfId="5948"/>
    <cellStyle name="20% - 强调文字颜色 3 5 2 4 2" xfId="5949"/>
    <cellStyle name="20% - 强调文字颜色 2 2 2 3 2 2 3" xfId="5950"/>
    <cellStyle name="40% - 强调文字颜色 3 2 7 3 2 2 3" xfId="5951"/>
    <cellStyle name="40% - 强调文字颜色 2 2 3 3 2 2" xfId="5952"/>
    <cellStyle name="20% - 强调文字颜色 1 4 2 3 3 3" xfId="5953"/>
    <cellStyle name="20% - 强调文字颜色 3 5 2 4 3" xfId="5954"/>
    <cellStyle name="20% - 强调文字颜色 2 2 2 3 2 2 4" xfId="5955"/>
    <cellStyle name="20% - 强调文字颜色 1 4 2 3 3 4" xfId="5956"/>
    <cellStyle name="20% - 强调文字颜色 2 3 3 2 3 2 4" xfId="5957"/>
    <cellStyle name="20% - 强调文字颜色 1 4 2 3 3 4 2" xfId="5958"/>
    <cellStyle name="20% - 强调文字颜色 2 2 2 3 2 2 5" xfId="5959"/>
    <cellStyle name="20% - 强调文字颜色 1 4 2 3 3 5" xfId="5960"/>
    <cellStyle name="20% - 强调文字颜色 2 3 3 2 3 3 4" xfId="5961"/>
    <cellStyle name="20% - 强调文字颜色 1 4 2 3 3 5 2" xfId="5962"/>
    <cellStyle name="20% - 强调文字颜色 1 4 2 3 3 5 3" xfId="5963"/>
    <cellStyle name="20% - 强调文字颜色 2 4 2 5 2 2 2" xfId="5964"/>
    <cellStyle name="20% - 强调文字颜色 2 2 2 3 2 2 6" xfId="5965"/>
    <cellStyle name="40% - 强调文字颜色 6 3 3 2 9 2" xfId="5966"/>
    <cellStyle name="20% - 强调文字颜色 1 4 2 3 3 6" xfId="5967"/>
    <cellStyle name="20% - 强调文字颜色 3 2 2 7 2 2 3" xfId="5968"/>
    <cellStyle name="20% - 强调文字颜色 1 4 2 3 3 6 2" xfId="5969"/>
    <cellStyle name="20% - 强调文字颜色 1 4 2 3 3 7" xfId="5970"/>
    <cellStyle name="20% - 强调文字颜色 2 2 2 3 2 3" xfId="5971"/>
    <cellStyle name="40% - 强调文字颜色 3 2 7 3 2 3" xfId="5972"/>
    <cellStyle name="20% - 强调文字颜色 1 4 2 3 4" xfId="5973"/>
    <cellStyle name="20% - 强调文字颜色 2 2 2 3 2 4" xfId="5974"/>
    <cellStyle name="20% - 强调文字颜色 1 4 2 3 5" xfId="5975"/>
    <cellStyle name="40% - 强调文字颜色 5 3 5 6 2" xfId="5976"/>
    <cellStyle name="40% - 强调文字颜色 3 2 7 3 2 4" xfId="5977"/>
    <cellStyle name="20% - 强调文字颜色 6 3 2 2 9 2" xfId="5978"/>
    <cellStyle name="20% - 强调文字颜色 2 2 2 3 2 5" xfId="5979"/>
    <cellStyle name="20% - 强调文字颜色 1 4 2 3 6" xfId="5980"/>
    <cellStyle name="20% - 强调文字颜色 2 4 6 3 4" xfId="5981"/>
    <cellStyle name="20% - 强调文字颜色 1 4 2 4" xfId="5982"/>
    <cellStyle name="40% - 强调文字颜色 3 2 5 2 2 2 3" xfId="5983"/>
    <cellStyle name="40% - 强调文字颜色 1 2 3 2 2 6 3" xfId="5984"/>
    <cellStyle name="20% - 强调文字颜色 2 2 2 6 2 3 4" xfId="5985"/>
    <cellStyle name="20% - 强调文字颜色 5 9 3 4" xfId="5986"/>
    <cellStyle name="20% - 强调文字颜色 1 4 2 4 2" xfId="5987"/>
    <cellStyle name="20% - 强调文字颜色 2 2 3 2 3 2 2 2 2 3" xfId="5988"/>
    <cellStyle name="40% - 强调文字颜色 1 2 3 2 2 6 3 2" xfId="5989"/>
    <cellStyle name="20% - 强调文字颜色 2 2 2 6 2 3 4 2" xfId="5990"/>
    <cellStyle name="20% - 强调文字颜色 5 9 3 4 2" xfId="5991"/>
    <cellStyle name="20% - 强调文字颜色 1 4 2 4 2 2" xfId="5992"/>
    <cellStyle name="20% - 强调文字颜色 2 2 2 6 2 3 4 3" xfId="5993"/>
    <cellStyle name="20% - 强调文字颜色 5 9 3 4 3" xfId="5994"/>
    <cellStyle name="20% - 强调文字颜色 1 4 2 4 2 3" xfId="5995"/>
    <cellStyle name="20% - 强调文字颜色 1 4 2 4 2 4" xfId="5996"/>
    <cellStyle name="20% - 强调文字颜色 2 2 2 3 3 2 2" xfId="5997"/>
    <cellStyle name="40% - 强调文字颜色 3 2 7 3 3 2 2" xfId="5998"/>
    <cellStyle name="20% - 强调文字颜色 5 9 3 5 2" xfId="5999"/>
    <cellStyle name="20% - 强调文字颜色 1 4 2 4 3 2" xfId="6000"/>
    <cellStyle name="20% - 强调文字颜色 2 2 2 3 3 2 3" xfId="6001"/>
    <cellStyle name="40% - 强调文字颜色 3 2 7 3 3 2 3" xfId="6002"/>
    <cellStyle name="40% - 强调文字颜色 2 2 3 4 2 2" xfId="6003"/>
    <cellStyle name="20% - 强调文字颜色 5 9 3 5 3" xfId="6004"/>
    <cellStyle name="20% - 强调文字颜色 1 4 2 4 3 3" xfId="6005"/>
    <cellStyle name="20% - 强调文字颜色 2 2 2 3 3 4" xfId="6006"/>
    <cellStyle name="40% - 强调文字颜色 3 2 7 3 3 4" xfId="6007"/>
    <cellStyle name="20% - 强调文字颜色 5 9 3 7" xfId="6008"/>
    <cellStyle name="20% - 强调文字颜色 1 4 2 4 5" xfId="6009"/>
    <cellStyle name="40% - 强调文字颜色 5 2 3 2 5 2 2 2" xfId="6010"/>
    <cellStyle name="20% - 强调文字颜色 2 2 2 3 3 5" xfId="6011"/>
    <cellStyle name="40% - 强调文字颜色 4 2 2 2 2 2 2 4 3" xfId="6012"/>
    <cellStyle name="20% - 强调文字颜色 1 4 2 6 2 2" xfId="6013"/>
    <cellStyle name="20% - 强调文字颜色 1 4 2 4 6" xfId="6014"/>
    <cellStyle name="40% - 强调文字颜色 3 2 2 9 4 2" xfId="6015"/>
    <cellStyle name="20% - 强调文字颜色 4 2 3 2 2 2 2 3 4" xfId="6016"/>
    <cellStyle name="20% - 强调文字颜色 3 2 3 2 3 3" xfId="6017"/>
    <cellStyle name="20% - 强调文字颜色 2 2 3 2 3 2 2 3 2 3" xfId="6018"/>
    <cellStyle name="20% - 强调文字颜色 1 4 2 5 2 2" xfId="6019"/>
    <cellStyle name="20% - 强调文字颜色 1 4 2 5 2 3" xfId="6020"/>
    <cellStyle name="20% - 强调文字颜色 1 4 2 5 2 4" xfId="6021"/>
    <cellStyle name="20% - 强调文字颜色 4 2 4 12 2" xfId="6022"/>
    <cellStyle name="20% - 强调文字颜色 2 2 2 3 4 2" xfId="6023"/>
    <cellStyle name="40% - 强调文字颜色 3 2 7 3 4 2" xfId="6024"/>
    <cellStyle name="20% - 强调文字颜色 3 2 2 2 2 2 2 2 2 4" xfId="6025"/>
    <cellStyle name="20% - 强调文字颜色 1 4 2 5 3" xfId="6026"/>
    <cellStyle name="20% - 强调文字颜色 2 2 2 3 4 2 2" xfId="6027"/>
    <cellStyle name="20% - 强调文字颜色 2 2 2 2 4 5" xfId="6028"/>
    <cellStyle name="40% - 强调文字颜色 3 2 7 3 4 2 2" xfId="6029"/>
    <cellStyle name="20% - 强调文字颜色 1 4 2 5 3 2" xfId="6030"/>
    <cellStyle name="40% - 强调文字颜色 6 3 7 2 2 2 2" xfId="6031"/>
    <cellStyle name="20% - 强调文字颜色 2 2 2 3 4 2 3" xfId="6032"/>
    <cellStyle name="20% - 强调文字颜色 1 4 2 5 3 3" xfId="6033"/>
    <cellStyle name="40% - 强调文字颜色 6 3 7 2 2 2 3" xfId="6034"/>
    <cellStyle name="20% - 强调文字颜色 2 2 2 3 4 2 4" xfId="6035"/>
    <cellStyle name="20% - 强调文字颜色 1 4 2 5 3 4" xfId="6036"/>
    <cellStyle name="20% - 强调文字颜色 4 5 10 2" xfId="6037"/>
    <cellStyle name="20% - 强调文字颜色 2 2 2 3 4 3" xfId="6038"/>
    <cellStyle name="40% - 强调文字颜色 3 2 7 3 4 3" xfId="6039"/>
    <cellStyle name="20% - 强调文字颜色 1 4 2 5 4" xfId="6040"/>
    <cellStyle name="20% - 强调文字颜色 2 2 2 3 4 3 2" xfId="6041"/>
    <cellStyle name="20% - 强调文字颜色 3 2 3 2 5 3" xfId="6042"/>
    <cellStyle name="20% - 强调文字颜色 1 8 2 2 2 3" xfId="6043"/>
    <cellStyle name="20% - 强调文字颜色 5 10" xfId="6044"/>
    <cellStyle name="20% - 强调文字颜色 1 4 2 5 4 2" xfId="6045"/>
    <cellStyle name="20% - 强调文字颜色 2 2 2 3 4 4" xfId="6046"/>
    <cellStyle name="20% - 强调文字颜色 1 4 2 5 5" xfId="6047"/>
    <cellStyle name="20% - 强调文字颜色 2 2 2 3 5 2 2" xfId="6048"/>
    <cellStyle name="20% - 强调文字颜色 2 2 2 3 4 5" xfId="6049"/>
    <cellStyle name="20% - 强调文字颜色 3 10 3 2 2 3" xfId="6050"/>
    <cellStyle name="20% - 强调文字颜色 1 4 2 6 3 2" xfId="6051"/>
    <cellStyle name="20% - 强调文字颜色 1 4 2 5 6" xfId="6052"/>
    <cellStyle name="20% - 强调文字颜色 3 2 2 2 2 2 2 2 3 3" xfId="6053"/>
    <cellStyle name="20% - 强调文字颜色 1 4 2 6 2" xfId="6054"/>
    <cellStyle name="20% - 强调文字颜色 1 4 2 6 2 2 2" xfId="6055"/>
    <cellStyle name="20% - 强调文字颜色 4 2 4 3 3 2" xfId="6056"/>
    <cellStyle name="20% - 强调文字颜色 2 2 2 3 3 6" xfId="6057"/>
    <cellStyle name="20% - 强调文字颜色 1 4 2 6 2 3" xfId="6058"/>
    <cellStyle name="20% - 强调文字颜色 1 4 2 6 2 4" xfId="6059"/>
    <cellStyle name="20% - 强调文字颜色 4 2 4 13 2" xfId="6060"/>
    <cellStyle name="20% - 强调文字颜色 2 2 2 3 5 2" xfId="6061"/>
    <cellStyle name="20% - 强调文字颜色 3 2 2 2 2 2 2 2 3 4" xfId="6062"/>
    <cellStyle name="20% - 强调文字颜色 1 4 2 6 3" xfId="6063"/>
    <cellStyle name="40% - 强调文字颜色 6 3 7 2 3 2 2" xfId="6064"/>
    <cellStyle name="20% - 强调文字颜色 3 5 5 4 2" xfId="6065"/>
    <cellStyle name="20% - 强调文字颜色 2 2 2 3 5 2 3" xfId="6066"/>
    <cellStyle name="20% - 强调文字颜色 2 2 2 3 4 6" xfId="6067"/>
    <cellStyle name="20% - 强调文字颜色 1 4 2 6 3 3" xfId="6068"/>
    <cellStyle name="20% - 强调文字颜色 4 5 11 2" xfId="6069"/>
    <cellStyle name="20% - 强调文字颜色 2 2 2 3 5 3" xfId="6070"/>
    <cellStyle name="20% - 强调文字颜色 1 4 2 6 4" xfId="6071"/>
    <cellStyle name="40% - 强调文字颜色 2 2 2 2 2 2 2 3" xfId="6072"/>
    <cellStyle name="20% - 强调文字颜色 2 2 2 3 5 5" xfId="6073"/>
    <cellStyle name="20% - 强调文字颜色 2 2 2 3 5 3 2" xfId="6074"/>
    <cellStyle name="20% - 强调文字颜色 1 4 2 6 6" xfId="6075"/>
    <cellStyle name="20% - 强调文字颜色 1 4 2 6 4 2" xfId="6076"/>
    <cellStyle name="40% - 强调文字颜色 2 2 2 2 2 2 2 2" xfId="6077"/>
    <cellStyle name="20% - 强调文字颜色 2 2 2 3 5 4" xfId="6078"/>
    <cellStyle name="20% - 强调文字颜色 1 4 2 6 5" xfId="6079"/>
    <cellStyle name="40% - 强调文字颜色 6 4 2 3 2 2 3" xfId="6080"/>
    <cellStyle name="40% - 强调文字颜色 1 3 3 12" xfId="6081"/>
    <cellStyle name="20% - 强调文字颜色 2 2 2 7 3 4 2 2" xfId="6082"/>
    <cellStyle name="20% - 强调文字颜色 3 2 2 7 2 2 2 4" xfId="6083"/>
    <cellStyle name="20% - 强调文字颜色 3 2 2 2 2 2 2 2 4 3" xfId="6084"/>
    <cellStyle name="20% - 强调文字颜色 1 4 2 7 2" xfId="6085"/>
    <cellStyle name="40% - 强调文字颜色 4 2 2 2 2 2 3 4 3" xfId="6086"/>
    <cellStyle name="40% - 强调文字颜色 2 10 5" xfId="6087"/>
    <cellStyle name="20% - 强调文字颜色 1 4 2 7 2 2" xfId="6088"/>
    <cellStyle name="20% - 强调文字颜色 4 2 4 4 3 2" xfId="6089"/>
    <cellStyle name="20% - 强调文字颜色 2 2 2 3 13 2" xfId="6090"/>
    <cellStyle name="20% - 强调文字颜色 1 4 2 7 2 3" xfId="6091"/>
    <cellStyle name="40% - 强调文字颜色 6 4 2 3 2 2 4" xfId="6092"/>
    <cellStyle name="40% - 强调文字颜色 1 3 3 13" xfId="6093"/>
    <cellStyle name="20% - 强调文字颜色 2 2 2 3 6 2" xfId="6094"/>
    <cellStyle name="20% - 强调文字颜色 1 4 2 7 3" xfId="6095"/>
    <cellStyle name="40% - 强调文字颜色 1 3 3 15" xfId="6096"/>
    <cellStyle name="40% - 强调文字颜色 2 2 2 2 2 2 3 2" xfId="6097"/>
    <cellStyle name="20% - 强调文字颜色 2 2 2 3 6 4" xfId="6098"/>
    <cellStyle name="40% - 强调文字颜色 1 6 2 3 2 3" xfId="6099"/>
    <cellStyle name="20% - 强调文字颜色 1 7 2 2 2 2 3" xfId="6100"/>
    <cellStyle name="20% - 强调文字颜色 1 4 2 7 5" xfId="6101"/>
    <cellStyle name="40% - 强调文字颜色 2 2 2 2 2 2 4 2" xfId="6102"/>
    <cellStyle name="20% - 强调文字颜色 2 2 2 3 7 4" xfId="6103"/>
    <cellStyle name="20% - 强调文字颜色 4 4 2 4 2 2 2" xfId="6104"/>
    <cellStyle name="20% - 强调文字颜色 4 2 2 2 2 2 6" xfId="6105"/>
    <cellStyle name="20% - 强调文字颜色 1 4 2 8 5" xfId="6106"/>
    <cellStyle name="40% - 强调文字颜色 5 2 2 2 2 2 2 2 3 2" xfId="6107"/>
    <cellStyle name="20% - 强调文字颜色 4 2 2 2 2 3 3" xfId="6108"/>
    <cellStyle name="20% - 强调文字颜色 1 4 2 9 2" xfId="6109"/>
    <cellStyle name="20% - 强调文字颜色 6 2 3 2 2 2 2 2 3" xfId="6110"/>
    <cellStyle name="20% - 强调文字颜色 2 4 6 4" xfId="6111"/>
    <cellStyle name="20% - 强调文字颜色 1 4 3" xfId="6112"/>
    <cellStyle name="20% - 强调文字颜色 1 4 4 2 3" xfId="6113"/>
    <cellStyle name="20% - 强调文字颜色 2 4 6 6" xfId="6114"/>
    <cellStyle name="20% - 强调文字颜色 1 4 5" xfId="6115"/>
    <cellStyle name="20% - 强调文字颜色 2 4 6 6 2" xfId="6116"/>
    <cellStyle name="20% - 强调文字颜色 1 4 5 2" xfId="6117"/>
    <cellStyle name="20% - 强调文字颜色 1 4 5 2 2" xfId="6118"/>
    <cellStyle name="40% - 强调文字颜色 6 2 7 3 4 3" xfId="6119"/>
    <cellStyle name="20% - 强调文字颜色 1 4 5 2 2 2 3" xfId="6120"/>
    <cellStyle name="40% - 强调文字颜色 6 2 7 3 5" xfId="6121"/>
    <cellStyle name="20% - 强调文字颜色 1 4 5 2 2 3" xfId="6122"/>
    <cellStyle name="40% - 强调文字颜色 6 2 7 3 6" xfId="6123"/>
    <cellStyle name="20% - 强调文字颜色 1 4 5 2 2 4" xfId="6124"/>
    <cellStyle name="20% - 强调文字颜色 1 4 5 2 3" xfId="6125"/>
    <cellStyle name="40% - 强调文字颜色 5 2 2 6 2 2 2" xfId="6126"/>
    <cellStyle name="20% - 强调文字颜色 1 4 5 2 3 2" xfId="6127"/>
    <cellStyle name="40% - 强调文字颜色 5 2 2 6 2 2 2 2" xfId="6128"/>
    <cellStyle name="20% - 强调文字颜色 1 4 5 2 3 2 2" xfId="6129"/>
    <cellStyle name="40% - 强调文字颜色 5 2 2 6 2 2 2 2 2" xfId="6130"/>
    <cellStyle name="20% - 强调文字颜色 1 4 5 2 3 2 3" xfId="6131"/>
    <cellStyle name="40% - 强调文字颜色 5 2 2 6 2 2 2 2 3" xfId="6132"/>
    <cellStyle name="20% - 强调文字颜色 1 4 5 2 3 3" xfId="6133"/>
    <cellStyle name="40% - 强调文字颜色 5 2 2 6 2 2 2 3" xfId="6134"/>
    <cellStyle name="40% - 强调文字颜色 2 2 6 2 2 2" xfId="6135"/>
    <cellStyle name="20% - 强调文字颜色 2 4 6 2 3 2" xfId="6136"/>
    <cellStyle name="40% - 强调文字颜色 1 2 5 2 2 5" xfId="6137"/>
    <cellStyle name="20% - 强调文字颜色 5 8 2 4" xfId="6138"/>
    <cellStyle name="20% - 强调文字颜色 2 2 10 2 2 2" xfId="6139"/>
    <cellStyle name="20% - 强调文字颜色 1 4 5 2 3 4" xfId="6140"/>
    <cellStyle name="40% - 强调文字颜色 4 2 2 6 3 4 2 2" xfId="6141"/>
    <cellStyle name="40% - 强调文字颜色 5 2 2 6 2 2 2 4" xfId="6142"/>
    <cellStyle name="40% - 强调文字颜色 4 4 2 3 2 2" xfId="6143"/>
    <cellStyle name="40% - 强调文字颜色 2 2 6 2 2 3" xfId="6144"/>
    <cellStyle name="20% - 强调文字颜色 5 8 3" xfId="6145"/>
    <cellStyle name="20% - 强调文字颜色 2 2 3 2 10 2" xfId="6146"/>
    <cellStyle name="20% - 强调文字颜色 1 4 5 2 4" xfId="6147"/>
    <cellStyle name="40% - 强调文字颜色 5 2 2 6 2 2 3" xfId="6148"/>
    <cellStyle name="20% - 强调文字颜色 1 4 5 2 4 2" xfId="6149"/>
    <cellStyle name="40% - 强调文字颜色 5 2 2 6 2 2 3 2" xfId="6150"/>
    <cellStyle name="20% - 强调文字颜色 1 4 5 2 4 3" xfId="6151"/>
    <cellStyle name="40% - 强调文字颜色 5 2 2 6 2 2 3 3" xfId="6152"/>
    <cellStyle name="40% - 强调文字颜色 2 2 6 2 3 2" xfId="6153"/>
    <cellStyle name="20% - 强调文字颜色 1 4 5 2 5" xfId="6154"/>
    <cellStyle name="40% - 强调文字颜色 5 2 2 6 2 2 4" xfId="6155"/>
    <cellStyle name="20% - 强调文字颜色 1 4 5 2 5 2" xfId="6156"/>
    <cellStyle name="40% - 强调文字颜色 5 2 2 6 2 2 4 2" xfId="6157"/>
    <cellStyle name="20% - 强调文字颜色 1 4 5 2 6" xfId="6158"/>
    <cellStyle name="40% - 强调文字颜色 5 2 2 6 2 2 5" xfId="6159"/>
    <cellStyle name="40% - 强调文字颜色 2 2 2 2 2 13 2" xfId="6160"/>
    <cellStyle name="20% - 强调文字颜色 1 4 5 3" xfId="6161"/>
    <cellStyle name="20% - 强调文字颜色 1 4 5 3 2" xfId="6162"/>
    <cellStyle name="40% - 强调文字颜色 6 2 8 3 4" xfId="6163"/>
    <cellStyle name="20% - 强调文字颜色 1 4 5 3 2 2" xfId="6164"/>
    <cellStyle name="40% - 强调文字颜色 6 2 8 3 5" xfId="6165"/>
    <cellStyle name="20% - 强调文字颜色 1 4 5 3 2 3" xfId="6166"/>
    <cellStyle name="20% - 强调文字颜色 2 2 2 6 2 2" xfId="6167"/>
    <cellStyle name="20% - 强调文字颜色 4 2 2 3 10" xfId="6168"/>
    <cellStyle name="20% - 强调文字颜色 1 4 5 3 3" xfId="6169"/>
    <cellStyle name="20% - 强调文字颜色 5 9 3" xfId="6170"/>
    <cellStyle name="20% - 强调文字颜色 2 2 3 2 11 2" xfId="6171"/>
    <cellStyle name="20% - 强调文字颜色 2 2 2 6 2 3" xfId="6172"/>
    <cellStyle name="20% - 强调文字颜色 4 2 2 3 11" xfId="6173"/>
    <cellStyle name="20% - 强调文字颜色 1 4 5 3 4" xfId="6174"/>
    <cellStyle name="20% - 强调文字颜色 2 4 6 7" xfId="6175"/>
    <cellStyle name="20% - 强调文字颜色 1 4 6" xfId="6176"/>
    <cellStyle name="20% - 强调文字颜色 1 4 6 2" xfId="6177"/>
    <cellStyle name="20% - 强调文字颜色 1 4 6 2 2" xfId="6178"/>
    <cellStyle name="20% - 强调文字颜色 1 4 6 2 3" xfId="6179"/>
    <cellStyle name="40% - 强调文字颜色 5 2 2 6 3 2 2" xfId="6180"/>
    <cellStyle name="20% - 强调文字颜色 1 4 6 2 3 2" xfId="6181"/>
    <cellStyle name="40% - 强调文字颜色 5 2 2 6 3 2 2 2" xfId="6182"/>
    <cellStyle name="40% - 强调文字颜色 3 3 2 2 2 2 4" xfId="6183"/>
    <cellStyle name="20% - 强调文字颜色 1 4 6 2 3 2 2" xfId="6184"/>
    <cellStyle name="40% - 强调文字颜色 3 3 2 2 2 2 5" xfId="6185"/>
    <cellStyle name="20% - 强调文字颜色 1 4 6 2 3 2 3" xfId="6186"/>
    <cellStyle name="20% - 强调文字颜色 1 4 6 2 4" xfId="6187"/>
    <cellStyle name="40% - 强调文字颜色 5 2 2 6 3 2 3" xfId="6188"/>
    <cellStyle name="20% - 强调文字颜色 1 4 6 2 4 2" xfId="6189"/>
    <cellStyle name="40% - 强调文字颜色 3 3 2 2 3 2 4" xfId="6190"/>
    <cellStyle name="40% - 强调文字颜色 1 2 3 2 6 5" xfId="6191"/>
    <cellStyle name="20% - 强调文字颜色 1 4 6 2 4 2 2" xfId="6192"/>
    <cellStyle name="20% - 强调文字颜色 1 4 6 3" xfId="6193"/>
    <cellStyle name="20% - 强调文字颜色 1 4 6 3 2" xfId="6194"/>
    <cellStyle name="20% - 强调文字颜色 2 2 2 7 2 2" xfId="6195"/>
    <cellStyle name="20% - 强调文字颜色 1 4 6 3 3" xfId="6196"/>
    <cellStyle name="40% - 强调文字颜色 5 2 2 6 3 3 2" xfId="6197"/>
    <cellStyle name="20% - 强调文字颜色 2 2 2 7 2 3" xfId="6198"/>
    <cellStyle name="20% - 强调文字颜色 1 4 6 3 4" xfId="6199"/>
    <cellStyle name="40% - 强调文字颜色 5 2 2 6 3 3 3" xfId="6200"/>
    <cellStyle name="40% - 强调文字颜色 5 2 2 2 2 3 2 6 2" xfId="6201"/>
    <cellStyle name="20% - 强调文字颜色 1 4 7" xfId="6202"/>
    <cellStyle name="40% - 强调文字颜色 1 2 2 2 2 3 3 2 3" xfId="6203"/>
    <cellStyle name="20% - 强调文字颜色 4 2 3 2 6 2 3" xfId="6204"/>
    <cellStyle name="20% - 强调文字颜色 2 8 2 2 3 2 3" xfId="6205"/>
    <cellStyle name="20% - 强调文字颜色 1 4 7 2" xfId="6206"/>
    <cellStyle name="20% - 强调文字颜色 5 7 3 3 2 3" xfId="6207"/>
    <cellStyle name="20% - 强调文字颜色 1 5 10" xfId="6208"/>
    <cellStyle name="20% - 强调文字颜色 2 2 2 9 2 3 2 3" xfId="6209"/>
    <cellStyle name="40% - 强调文字颜色 5 3 3 5 3 4" xfId="6210"/>
    <cellStyle name="20% - 强调文字颜色 1 5 10 2" xfId="6211"/>
    <cellStyle name="20% - 强调文字颜色 6 5 3 2" xfId="6212"/>
    <cellStyle name="20% - 强调文字颜色 1 5 11" xfId="6213"/>
    <cellStyle name="20% - 强调文字颜色 6 5 3 3" xfId="6214"/>
    <cellStyle name="20% - 强调文字颜色 1 5 12" xfId="6215"/>
    <cellStyle name="20% - 强调文字颜色 6 5 3 4" xfId="6216"/>
    <cellStyle name="20% - 强调文字颜色 1 5 13" xfId="6217"/>
    <cellStyle name="20% - 强调文字颜色 6 5 3 5" xfId="6218"/>
    <cellStyle name="20% - 强调文字颜色 3 2 3 2 5 2 2" xfId="6219"/>
    <cellStyle name="20% - 强调文字颜色 1 5 14" xfId="6220"/>
    <cellStyle name="20% - 强调文字颜色 1 8 2 2 2 2 2" xfId="6221"/>
    <cellStyle name="40% - 强调文字颜色 5 5 6 3 3" xfId="6222"/>
    <cellStyle name="20% - 强调文字颜色 1 5 2 2 2 4" xfId="6223"/>
    <cellStyle name="20% - 强调文字颜色 6 10 3 2 3" xfId="6224"/>
    <cellStyle name="20% - 强调文字颜色 2 2 2 2 2 3 2 2 3 3" xfId="6225"/>
    <cellStyle name="20% - 强调文字颜色 1 5 2 2 3 2" xfId="6226"/>
    <cellStyle name="20% - 强调文字颜色 1 5 2 2 5" xfId="6227"/>
    <cellStyle name="40% - 强调文字颜色 5 4 5 5 2" xfId="6228"/>
    <cellStyle name="20% - 强调文字颜色 6 2 3 2 2 2 2 3 3" xfId="6229"/>
    <cellStyle name="20% - 强调文字颜色 1 5 3" xfId="6230"/>
    <cellStyle name="20% - 强调文字颜色 1 5 3 2 2 2" xfId="6231"/>
    <cellStyle name="20% - 强调文字颜色 2 2 2 3 2 2 3 3 4" xfId="6232"/>
    <cellStyle name="40% - 强调文字颜色 6 2 4 2 2 3 2" xfId="6233"/>
    <cellStyle name="20% - 强调文字颜色 2 2 2 2 2 3 3 2 2 3" xfId="6234"/>
    <cellStyle name="40% - 强调文字颜色 4 2 2 2 2 7 2" xfId="6235"/>
    <cellStyle name="20% - 强调文字颜色 1 5 3 2 2 3" xfId="6236"/>
    <cellStyle name="20% - 强调文字颜色 1 5 3 2 3" xfId="6237"/>
    <cellStyle name="20% - 强调文字颜色 1 5 3 2 3 2" xfId="6238"/>
    <cellStyle name="20% - 强调文字颜色 1 5 3 2 4" xfId="6239"/>
    <cellStyle name="20% - 强调文字颜色 5 5 4 2 2 2" xfId="6240"/>
    <cellStyle name="20% - 强调文字颜色 1 5 3 3" xfId="6241"/>
    <cellStyle name="20% - 强调文字颜色 1 5 3 4" xfId="6242"/>
    <cellStyle name="20% - 强调文字颜色 1 5 3 5" xfId="6243"/>
    <cellStyle name="20% - 强调文字颜色 6 2 3 2 2 2 2 3 4" xfId="6244"/>
    <cellStyle name="20% - 强调文字颜色 1 5 4" xfId="6245"/>
    <cellStyle name="20% - 强调文字颜色 1 5 4 2 2" xfId="6246"/>
    <cellStyle name="常规 2 3 2 2 2 2 2 3 3" xfId="6247"/>
    <cellStyle name="20% - 强调文字颜色 1 5 4 2 2 2" xfId="6248"/>
    <cellStyle name="20% - 强调文字颜色 1 5 4 2 3" xfId="6249"/>
    <cellStyle name="常规 2 3 2 2 2 2 2 4 3" xfId="6250"/>
    <cellStyle name="20% - 强调文字颜色 1 5 4 2 3 2" xfId="6251"/>
    <cellStyle name="20% - 强调文字颜色 5 5 4 2 3 2" xfId="6252"/>
    <cellStyle name="40% - 强调文字颜色 4 3 3 2 2 5" xfId="6253"/>
    <cellStyle name="20% - 强调文字颜色 1 5 4 3" xfId="6254"/>
    <cellStyle name="40% - 强调文字颜色 6 3 5 2 2 2" xfId="6255"/>
    <cellStyle name="20% - 强调文字颜色 1 5 4 4" xfId="6256"/>
    <cellStyle name="40% - 强调文字颜色 6 3 5 2 2 3" xfId="6257"/>
    <cellStyle name="20% - 强调文字颜色 1 5 4 5" xfId="6258"/>
    <cellStyle name="20% - 强调文字颜色 1 5 4 6" xfId="6259"/>
    <cellStyle name="20% - 强调文字颜色 1 5 5" xfId="6260"/>
    <cellStyle name="40% - 强调文字颜色 4 3 3 2 3 4 2 2" xfId="6261"/>
    <cellStyle name="40% - 强调文字颜色 5 3 3 2 2 2 2 4" xfId="6262"/>
    <cellStyle name="常规 2 3 2 2 2 3 2 3 3" xfId="6263"/>
    <cellStyle name="20% - 强调文字颜色 1 5 5 2 2 2" xfId="6264"/>
    <cellStyle name="20% - 强调文字颜色 1 5 5 2 3" xfId="6265"/>
    <cellStyle name="40% - 强调文字颜色 5 2 2 7 2 2 2" xfId="6266"/>
    <cellStyle name="40% - 强调文字颜色 4 3 3 2 3 4 3" xfId="6267"/>
    <cellStyle name="40% - 强调文字颜色 2 2 2 9 4 2 2" xfId="6268"/>
    <cellStyle name="20% - 强调文字颜色 2 2 3 2 3 3 2" xfId="6269"/>
    <cellStyle name="20% - 强调文字颜色 1 5 5 2 4" xfId="6270"/>
    <cellStyle name="40% - 强调文字颜色 5 2 2 7 2 2 3" xfId="6271"/>
    <cellStyle name="40% - 强调文字颜色 3 4 2 3 3 6 2" xfId="6272"/>
    <cellStyle name="20% - 强调文字颜色 1 5 6" xfId="6273"/>
    <cellStyle name="40% - 强调文字颜色 4 3 3 2 4 4 2" xfId="6274"/>
    <cellStyle name="20% - 强调文字颜色 1 5 6 2 2" xfId="6275"/>
    <cellStyle name="常规 2 3 2 2 2 4 2 3 3" xfId="6276"/>
    <cellStyle name="20% - 强调文字颜色 1 5 6 2 2 2" xfId="6277"/>
    <cellStyle name="20% - 强调文字颜色 1 5 6 2 3" xfId="6278"/>
    <cellStyle name="40% - 强调文字颜色 5 2 2 7 3 2 2" xfId="6279"/>
    <cellStyle name="20% - 强调文字颜色 2 2 3 2 4 3 2" xfId="6280"/>
    <cellStyle name="20% - 强调文字颜色 1 5 6 2 4" xfId="6281"/>
    <cellStyle name="40% - 强调文字颜色 5 2 2 7 3 2 3" xfId="6282"/>
    <cellStyle name="20% - 强调文字颜色 1 5 7" xfId="6283"/>
    <cellStyle name="40% - 强调文字颜色 4 3 3 2 5 4 2" xfId="6284"/>
    <cellStyle name="20% - 强调文字颜色 1 5 7 2 2" xfId="6285"/>
    <cellStyle name="40% - 强调文字颜色 4 3 3 2 5 5" xfId="6286"/>
    <cellStyle name="20% - 强调文字颜色 1 5 7 3" xfId="6287"/>
    <cellStyle name="40% - 强调文字颜色 4 3 3 2 5 6" xfId="6288"/>
    <cellStyle name="20% - 强调文字颜色 1 5 7 4" xfId="6289"/>
    <cellStyle name="20% - 强调文字颜色 2 2 4 3 2 2 5 2" xfId="6290"/>
    <cellStyle name="20% - 强调文字颜色 1 5 8" xfId="6291"/>
    <cellStyle name="40% - 强调文字颜色 6 3 2 2 6 5" xfId="6292"/>
    <cellStyle name="20% - 强调文字颜色 1 5 8 2 2" xfId="6293"/>
    <cellStyle name="40% - 强调文字颜色 6 3 2 2 6 6" xfId="6294"/>
    <cellStyle name="20% - 强调文字颜色 1 5 8 2 3" xfId="6295"/>
    <cellStyle name="20% - 强调文字颜色 1 5 9" xfId="6296"/>
    <cellStyle name="40% - 强调文字颜色 4 3 3 2 7 4" xfId="6297"/>
    <cellStyle name="20% - 强调文字颜色 1 5 9 2" xfId="6298"/>
    <cellStyle name="20% - 强调文字颜色 1 5 9 3" xfId="6299"/>
    <cellStyle name="20% - 强调文字颜色 3 2 2 3 2 3 6 2" xfId="6300"/>
    <cellStyle name="20% - 强调文字颜色 2 2 2 2 2 3 3 3 2 2" xfId="6301"/>
    <cellStyle name="20% - 强调文字颜色 6 2 3 2 2 2 2 4" xfId="6302"/>
    <cellStyle name="20% - 强调文字颜色 1 6" xfId="6303"/>
    <cellStyle name="20% - 强调文字颜色 6 2 3 2 2 2 2 4 2" xfId="6304"/>
    <cellStyle name="20% - 强调文字颜色 1 6 2" xfId="6305"/>
    <cellStyle name="20% - 强调文字颜色 1 6 2 2 2 2" xfId="6306"/>
    <cellStyle name="20% - 强调文字颜色 1 6 2 2 3" xfId="6307"/>
    <cellStyle name="20% - 强调文字颜色 1 6 2 2 3 2" xfId="6308"/>
    <cellStyle name="20% - 强调文字颜色 1 6 2 2 4" xfId="6309"/>
    <cellStyle name="20% - 强调文字颜色 1 6 2 2 5" xfId="6310"/>
    <cellStyle name="20% - 强调文字颜色 1 6 2 3 2" xfId="6311"/>
    <cellStyle name="20% - 强调文字颜色 1 6 2 7" xfId="6312"/>
    <cellStyle name="40% - 强调文字颜色 3 2 3 2 2 4 6" xfId="6313"/>
    <cellStyle name="20% - 强调文字颜色 1 6 2 3 2 2" xfId="6314"/>
    <cellStyle name="20% - 强调文字颜色 6 3 2 2 2 5 3 3" xfId="6315"/>
    <cellStyle name="20% - 强调文字颜色 1 6 2 3 2 2 2" xfId="6316"/>
    <cellStyle name="20% - 强调文字颜色 1 6 2 3 2 2 3" xfId="6317"/>
    <cellStyle name="20% - 强调文字颜色 4 3 2 2 9 3" xfId="6318"/>
    <cellStyle name="20% - 强调文字颜色 5 3 3 3 2 2 3 2" xfId="6319"/>
    <cellStyle name="20% - 强调文字颜色 2 2 4 3 2 2" xfId="6320"/>
    <cellStyle name="20% - 强调文字颜色 1 6 2 3 3" xfId="6321"/>
    <cellStyle name="20% - 强调文字颜色 6 2 4 3 2 2 3 3" xfId="6322"/>
    <cellStyle name="20% - 强调文字颜色 5 3 3 3 2 2 3 2 2" xfId="6323"/>
    <cellStyle name="20% - 强调文字颜色 2 2 4 3 2 2 2" xfId="6324"/>
    <cellStyle name="40% - 强调文字颜色 3 2 3 2 2 5 6" xfId="6325"/>
    <cellStyle name="20% - 强调文字颜色 1 6 2 3 3 2" xfId="6326"/>
    <cellStyle name="20% - 强调文字颜色 5 5 2 4 3" xfId="6327"/>
    <cellStyle name="20% - 强调文字颜色 2 2 4 3 2 2 4" xfId="6328"/>
    <cellStyle name="40% - 强调文字颜色 1 4 2 2 4 2 2" xfId="6329"/>
    <cellStyle name="20% - 强调文字颜色 1 6 2 3 3 4" xfId="6330"/>
    <cellStyle name="20% - 强调文字颜色 5 3 3 3 2 2 3 3" xfId="6331"/>
    <cellStyle name="20% - 强调文字颜色 2 2 4 3 2 3" xfId="6332"/>
    <cellStyle name="40% - 强调文字颜色 5 4 5 4 2 2" xfId="6333"/>
    <cellStyle name="20% - 强调文字颜色 1 6 2 3 4" xfId="6334"/>
    <cellStyle name="40% - 强调文字颜色 4 3 2 2 3 3 2 2 3" xfId="6335"/>
    <cellStyle name="20% - 强调文字颜色 1 6 4 7" xfId="6336"/>
    <cellStyle name="40% - 强调文字颜色 1 2 2 3 17" xfId="6337"/>
    <cellStyle name="20% - 强调文字颜色 2 6 4 2 4" xfId="6338"/>
    <cellStyle name="20% - 强调文字颜色 1 6 2 3 4 2" xfId="6339"/>
    <cellStyle name="20% - 强调文字颜色 1 6 2 3 4 3" xfId="6340"/>
    <cellStyle name="20% - 强调文字颜色 6 2 10 2 2 2 2" xfId="6341"/>
    <cellStyle name="20% - 强调文字颜色 5 3 3 3 2 2 3 4" xfId="6342"/>
    <cellStyle name="20% - 强调文字颜色 2 2 4 3 2 4" xfId="6343"/>
    <cellStyle name="40% - 强调文字颜色 5 4 5 4 2 3" xfId="6344"/>
    <cellStyle name="20% - 强调文字颜色 6 2 2 2 2 2 5 2 2" xfId="6345"/>
    <cellStyle name="20% - 强调文字颜色 1 6 2 3 5" xfId="6346"/>
    <cellStyle name="20% - 强调文字颜色 2 2 4 3 2 4 2" xfId="6347"/>
    <cellStyle name="40% - 强调文字颜色 6 2 2 3 2 2 3 2 3" xfId="6348"/>
    <cellStyle name="20% - 强调文字颜色 3 2 2 4" xfId="6349"/>
    <cellStyle name="40% - 强调文字颜色 4 2 4 2 14" xfId="6350"/>
    <cellStyle name="20% - 强调文字颜色 2 6 4 3 4" xfId="6351"/>
    <cellStyle name="20% - 强调文字颜色 1 6 2 3 5 2" xfId="6352"/>
    <cellStyle name="20% - 强调文字颜色 3 2 2 5" xfId="6353"/>
    <cellStyle name="40% - 强调文字颜色 4 2 4 2 15" xfId="6354"/>
    <cellStyle name="20% - 强调文字颜色 1 6 2 3 5 3" xfId="6355"/>
    <cellStyle name="20% - 强调文字颜色 6 2 10 2 2 2 3" xfId="6356"/>
    <cellStyle name="20% - 强调文字颜色 2 2 4 3 2 5" xfId="6357"/>
    <cellStyle name="20% - 强调文字颜色 6 2 2 2 2 2 5 2 3" xfId="6358"/>
    <cellStyle name="20% - 强调文字颜色 1 6 2 3 6" xfId="6359"/>
    <cellStyle name="20% - 强调文字颜色 2 2 4 3 2 6" xfId="6360"/>
    <cellStyle name="20% - 强调文字颜色 1 6 2 3 7" xfId="6361"/>
    <cellStyle name="20% - 强调文字颜色 1 6 2 4" xfId="6362"/>
    <cellStyle name="20% - 强调文字颜色 1 6 2 5" xfId="6363"/>
    <cellStyle name="20% - 强调文字颜色 1 6 2 6" xfId="6364"/>
    <cellStyle name="20% - 强调文字颜色 1 6 2 6 2" xfId="6365"/>
    <cellStyle name="20% - 强调文字颜色 6 2 3 2 2 2 2 4 3" xfId="6366"/>
    <cellStyle name="20% - 强调文字颜色 3 3 8 2 2" xfId="6367"/>
    <cellStyle name="20% - 强调文字颜色 1 6 3" xfId="6368"/>
    <cellStyle name="常规 2 3 10 3 2" xfId="6369"/>
    <cellStyle name="40% - 强调文字颜色 6 2 5 2 2 3" xfId="6370"/>
    <cellStyle name="40% - 强调文字颜色 4 2 3 2 2 7" xfId="6371"/>
    <cellStyle name="20% - 强调文字颜色 2 13" xfId="6372"/>
    <cellStyle name="20% - 强调文字颜色 1 6 3 2 2" xfId="6373"/>
    <cellStyle name="常规 2 3 10 3 3" xfId="6374"/>
    <cellStyle name="40% - 强调文字颜色 6 2 5 2 2 4" xfId="6375"/>
    <cellStyle name="40% - 强调文字颜色 4 2 3 2 2 8" xfId="6376"/>
    <cellStyle name="20% - 强调文字颜色 6 10 3 3 2" xfId="6377"/>
    <cellStyle name="20% - 强调文字颜色 2 2 2 2 2 3 2 2 4 2" xfId="6378"/>
    <cellStyle name="20% - 强调文字颜色 2 14" xfId="6379"/>
    <cellStyle name="20% - 强调文字颜色 1 6 3 2 3" xfId="6380"/>
    <cellStyle name="常规 2 3 10 3 4" xfId="6381"/>
    <cellStyle name="40% - 强调文字颜色 6 2 5 2 2 5" xfId="6382"/>
    <cellStyle name="40% - 强调文字颜色 4 2 3 2 2 9" xfId="6383"/>
    <cellStyle name="20% - 强调文字颜色 6 10 3 3 3" xfId="6384"/>
    <cellStyle name="20% - 强调文字颜色 3 2 10 2 2 2" xfId="6385"/>
    <cellStyle name="20% - 强调文字颜色 2 2 2 2 2 3 2 2 4 3" xfId="6386"/>
    <cellStyle name="20% - 强调文字颜色 2 15" xfId="6387"/>
    <cellStyle name="20% - 强调文字颜色 2 20" xfId="6388"/>
    <cellStyle name="20% - 强调文字颜色 1 6 3 2 4" xfId="6389"/>
    <cellStyle name="20% - 强调文字颜色 1 6 3 4" xfId="6390"/>
    <cellStyle name="20% - 强调文字颜色 1 6 3 5" xfId="6391"/>
    <cellStyle name="40% - 强调文字颜色 4 2 3 2 2 4 4" xfId="6392"/>
    <cellStyle name="20% - 强调文字颜色 2 10 4" xfId="6393"/>
    <cellStyle name="40% - 强调文字颜色 5 2 4 2 2 2 4" xfId="6394"/>
    <cellStyle name="40% - 强调文字颜色 4 3 3 3 2 4 2" xfId="6395"/>
    <cellStyle name="20% - 强调文字颜色 1 6 4 2 2" xfId="6396"/>
    <cellStyle name="40% - 强调文字颜色 3 2 2 2 2 6 4" xfId="6397"/>
    <cellStyle name="40% - 强调文字颜色 5 2 4 2 2 2 4 2" xfId="6398"/>
    <cellStyle name="40% - 强调文字颜色 4 3 3 3 2 4 2 2" xfId="6399"/>
    <cellStyle name="常规 2 3 2 2 3 2 2 3 3" xfId="6400"/>
    <cellStyle name="20% - 强调文字颜色 1 6 4 2 2 2" xfId="6401"/>
    <cellStyle name="40% - 强调文字颜色 3 2 2 2 2 6 4 2" xfId="6402"/>
    <cellStyle name="40% - 强调文字颜色 4 2 3 2 2 4 5" xfId="6403"/>
    <cellStyle name="20% - 强调文字颜色 2 10 5" xfId="6404"/>
    <cellStyle name="40% - 强调文字颜色 5 2 4 2 2 2 5" xfId="6405"/>
    <cellStyle name="40% - 强调文字颜色 4 3 3 3 2 4 3" xfId="6406"/>
    <cellStyle name="20% - 强调文字颜色 1 6 4 2 3" xfId="6407"/>
    <cellStyle name="40% - 强调文字颜色 3 2 2 2 2 6 5" xfId="6408"/>
    <cellStyle name="40% - 强调文字颜色 4 3 3 3 2 5" xfId="6409"/>
    <cellStyle name="20% - 强调文字颜色 1 6 4 3" xfId="6410"/>
    <cellStyle name="40% - 强调文字颜色 4 2 3 2 2 5 4" xfId="6411"/>
    <cellStyle name="20% - 强调文字颜色 2 11 4" xfId="6412"/>
    <cellStyle name="40% - 强调文字颜色 4 3 3 3 2 5 2" xfId="6413"/>
    <cellStyle name="20% - 强调文字颜色 1 6 4 3 2" xfId="6414"/>
    <cellStyle name="40% - 强调文字颜色 3 2 2 2 2 7 4" xfId="6415"/>
    <cellStyle name="40% - 强调文字颜色 4 2 3 2 2 5 4 2" xfId="6416"/>
    <cellStyle name="20% - 强调文字颜色 2 11 4 2" xfId="6417"/>
    <cellStyle name="常规 2 3 2 2 3 2 3 3 3" xfId="6418"/>
    <cellStyle name="20% - 强调文字颜色 1 6 4 3 2 2" xfId="6419"/>
    <cellStyle name="40% - 强调文字颜色 4 2 3 2 2 5 5" xfId="6420"/>
    <cellStyle name="20% - 强调文字颜色 2 11 5" xfId="6421"/>
    <cellStyle name="20% - 强调文字颜色 1 6 4 3 3" xfId="6422"/>
    <cellStyle name="40% - 强调文字颜色 3 2 2 2 2 7 5" xfId="6423"/>
    <cellStyle name="20% - 强调文字颜色 6 4 2 10 2" xfId="6424"/>
    <cellStyle name="40% - 强调文字颜色 4 3 3 3 2 6" xfId="6425"/>
    <cellStyle name="20% - 强调文字颜色 1 6 4 4" xfId="6426"/>
    <cellStyle name="40% - 强调文字颜色 4 2 3 2 2 6 4" xfId="6427"/>
    <cellStyle name="20% - 强调文字颜色 5 2 2 6 2 3 5" xfId="6428"/>
    <cellStyle name="20% - 强调文字颜色 4 3 9 2 3 2 2" xfId="6429"/>
    <cellStyle name="20% - 强调文字颜色 2 12 4" xfId="6430"/>
    <cellStyle name="40% - 强调文字颜色 4 3 3 3 2 6 2" xfId="6431"/>
    <cellStyle name="20% - 强调文字颜色 1 6 4 4 2" xfId="6432"/>
    <cellStyle name="40% - 强调文字颜色 3 2 2 2 2 8 4" xfId="6433"/>
    <cellStyle name="40% - 强调文字颜色 4 2 3 2 2 6 5" xfId="6434"/>
    <cellStyle name="20% - 强调文字颜色 5 2 2 6 2 3 6" xfId="6435"/>
    <cellStyle name="20% - 强调文字颜色 4 3 9 2 3 2 3" xfId="6436"/>
    <cellStyle name="20% - 强调文字颜色 2 12 5" xfId="6437"/>
    <cellStyle name="20% - 强调文字颜色 1 6 4 4 3" xfId="6438"/>
    <cellStyle name="40% - 强调文字颜色 3 2 2 2 2 8 5" xfId="6439"/>
    <cellStyle name="40% - 强调文字颜色 4 3 3 3 2 7" xfId="6440"/>
    <cellStyle name="20% - 强调文字颜色 1 6 4 5" xfId="6441"/>
    <cellStyle name="40% - 强调文字颜色 4 3 2 2 3 3 2 2 2" xfId="6442"/>
    <cellStyle name="20% - 强调文字颜色 1 6 4 6" xfId="6443"/>
    <cellStyle name="20% - 强调文字颜色 1 6 5" xfId="6444"/>
    <cellStyle name="40% - 强调文字颜色 5 2 4 2 3 2 4" xfId="6445"/>
    <cellStyle name="40% - 强调文字颜色 4 3 3 3 3 4 2" xfId="6446"/>
    <cellStyle name="20% - 强调文字颜色 1 6 5 2 2" xfId="6447"/>
    <cellStyle name="20% - 强调文字颜色 4 2 4 2 2 3 2 3" xfId="6448"/>
    <cellStyle name="20% - 强调文字颜色 2 2 2 2 2 7 2 3" xfId="6449"/>
    <cellStyle name="40% - 强调文字颜色 1 3 2 2 2 7 3" xfId="6450"/>
    <cellStyle name="20% - 强调文字颜色 2 2 2 2 2 5 3 2 2" xfId="6451"/>
    <cellStyle name="20% - 强调文字颜色 1 6 7" xfId="6452"/>
    <cellStyle name="20% - 强调文字颜色 4 2 3 2 8 2 3" xfId="6453"/>
    <cellStyle name="20% - 强调文字颜色 1 6 7 2" xfId="6454"/>
    <cellStyle name="20% - 强调文字颜色 2 2 2 3 2 2 2 5" xfId="6455"/>
    <cellStyle name="20% - 强调文字颜色 1 7 2 2" xfId="6456"/>
    <cellStyle name="20% - 强调文字颜色 1 7 2 2 2" xfId="6457"/>
    <cellStyle name="20% - 强调文字颜色 1 7 2 2 2 2" xfId="6458"/>
    <cellStyle name="20% - 强调文字颜色 1 7 2 2 2 3" xfId="6459"/>
    <cellStyle name="20% - 强调文字颜色 2 2 4 2" xfId="6460"/>
    <cellStyle name="40% - 强调文字颜色 6 3 6 2 2 3 2" xfId="6461"/>
    <cellStyle name="20% - 强调文字颜色 1 7 2 2 2 4" xfId="6462"/>
    <cellStyle name="20% - 强调文字颜色 1 7 2 2 3 2" xfId="6463"/>
    <cellStyle name="20% - 强调文字颜色 1 7 2 2 3 3" xfId="6464"/>
    <cellStyle name="20% - 强调文字颜色 1 7 2 2 3 4" xfId="6465"/>
    <cellStyle name="20% - 强调文字颜色 3 6 3 2 4" xfId="6466"/>
    <cellStyle name="20% - 强调文字颜色 1 7 2 2 4 2" xfId="6467"/>
    <cellStyle name="40% - 强调文字颜色 2 4 2 2 3 5" xfId="6468"/>
    <cellStyle name="20% - 强调文字颜色 1 7 2 2 4 2 2" xfId="6469"/>
    <cellStyle name="20% - 强调文字颜色 1 7 2 2 4 3" xfId="6470"/>
    <cellStyle name="20% - 强调文字颜色 1 7 2 2 5" xfId="6471"/>
    <cellStyle name="20% - 强调文字颜色 1 7 2 3" xfId="6472"/>
    <cellStyle name="20% - 强调文字颜色 1 7 2 4" xfId="6473"/>
    <cellStyle name="20% - 强调文字颜色 1 7 2 5" xfId="6474"/>
    <cellStyle name="20% - 强调文字颜色 1 7 2 6" xfId="6475"/>
    <cellStyle name="20% - 强调文字颜色 1 7 3 2 2 2" xfId="6476"/>
    <cellStyle name="20% - 强调文字颜色 5 2 3 2 3 3 4 3" xfId="6477"/>
    <cellStyle name="20% - 强调文字颜色 2 2 4 10" xfId="6478"/>
    <cellStyle name="20% - 强调文字颜色 1 7 3 2 4" xfId="6479"/>
    <cellStyle name="40% - 强调文字颜色 5 4 6 5 2 2" xfId="6480"/>
    <cellStyle name="40% - 强调文字颜色 2 3 2 2 3 2 2" xfId="6481"/>
    <cellStyle name="20% - 强调文字颜色 1 7 3 3 4" xfId="6482"/>
    <cellStyle name="20% - 强调文字颜色 1 7 3 4 3" xfId="6483"/>
    <cellStyle name="20% - 强调文字颜色 1 7 4" xfId="6484"/>
    <cellStyle name="40% - 强调文字颜色 4 3 3 4 2 4" xfId="6485"/>
    <cellStyle name="20% - 强调文字颜色 1 7 4 2" xfId="6486"/>
    <cellStyle name="40% - 强调文字颜色 5 2 4 3 2 2 4" xfId="6487"/>
    <cellStyle name="20% - 强调文字颜色 1 7 4 2 2" xfId="6488"/>
    <cellStyle name="40% - 强调文字颜色 3 2 2 3 2 6 4" xfId="6489"/>
    <cellStyle name="20% - 强调文字颜色 1 7 4 2 3" xfId="6490"/>
    <cellStyle name="40% - 强调文字颜色 3 2 2 3 2 6 5" xfId="6491"/>
    <cellStyle name="20% - 强调文字颜色 1 7 4 3" xfId="6492"/>
    <cellStyle name="20% - 强调文字颜色 1 7 5" xfId="6493"/>
    <cellStyle name="20% - 强调文字颜色 1 7 5 2" xfId="6494"/>
    <cellStyle name="20% - 强调文字颜色 1 7 5 3" xfId="6495"/>
    <cellStyle name="20% - 强调文字颜色 4 2 4 2 2 3 3 2" xfId="6496"/>
    <cellStyle name="20% - 强调文字颜色 2 2 2 2 2 7 3 2" xfId="6497"/>
    <cellStyle name="20% - 强调文字颜色 1 7 6" xfId="6498"/>
    <cellStyle name="20% - 强调文字颜色 1 7 6 2" xfId="6499"/>
    <cellStyle name="20% - 强调文字颜色 1 7 7" xfId="6500"/>
    <cellStyle name="20% - 强调文字颜色 1 8 2" xfId="6501"/>
    <cellStyle name="20% - 强调文字颜色 3 2 3 2 5" xfId="6502"/>
    <cellStyle name="20% - 强调文字颜色 1 8 2 2 2" xfId="6503"/>
    <cellStyle name="20% - 强调文字颜色 2 2 3 2 3 2 2 3 4" xfId="6504"/>
    <cellStyle name="20% - 强调文字颜色 3 2 3 2 5 2" xfId="6505"/>
    <cellStyle name="20% - 强调文字颜色 1 8 2 2 2 2" xfId="6506"/>
    <cellStyle name="20% - 强调文字颜色 2 2 2 3 4 3 3" xfId="6507"/>
    <cellStyle name="20% - 强调文字颜色 3 2 3 2 5 4" xfId="6508"/>
    <cellStyle name="20% - 强调文字颜色 1 8 2 2 2 4" xfId="6509"/>
    <cellStyle name="20% - 强调文字颜色 3 2 3 2 6" xfId="6510"/>
    <cellStyle name="20% - 强调文字颜色 1 8 2 2 3" xfId="6511"/>
    <cellStyle name="20% - 强调文字颜色 3 2 3 2 6 2" xfId="6512"/>
    <cellStyle name="20% - 强调文字颜色 1 8 2 2 3 2" xfId="6513"/>
    <cellStyle name="20% - 强调文字颜色 6 6 3 5" xfId="6514"/>
    <cellStyle name="20% - 强调文字颜色 3 2 3 2 6 2 2" xfId="6515"/>
    <cellStyle name="20% - 强调文字颜色 1 8 2 2 3 2 2" xfId="6516"/>
    <cellStyle name="20% - 强调文字颜色 3 2 3 2 6 2 3" xfId="6517"/>
    <cellStyle name="20% - 强调文字颜色 1 8 2 2 3 2 3" xfId="6518"/>
    <cellStyle name="20% - 强调文字颜色 3 2 3 2 6 3" xfId="6519"/>
    <cellStyle name="40% - 强调文字颜色 2 6 3 2 2 2" xfId="6520"/>
    <cellStyle name="20% - 强调文字颜色 1 8 2 2 3 3" xfId="6521"/>
    <cellStyle name="40% - 强调文字颜色 1 2 2 6 2 2 2" xfId="6522"/>
    <cellStyle name="20% - 强调文字颜色 3 2 3 2 6 4" xfId="6523"/>
    <cellStyle name="40% - 强调文字颜色 2 6 3 2 2 3" xfId="6524"/>
    <cellStyle name="20% - 强调文字颜色 1 8 2 2 3 4" xfId="6525"/>
    <cellStyle name="40% - 强调文字颜色 1 2 2 6 2 2 3" xfId="6526"/>
    <cellStyle name="20% - 强调文字颜色 2 2 3 2 2 2 2 2 2 2" xfId="6527"/>
    <cellStyle name="20% - 强调文字颜色 6 7 3 5" xfId="6528"/>
    <cellStyle name="40% - 强调文字颜色 3 4 2 2 3 5" xfId="6529"/>
    <cellStyle name="20% - 强调文字颜色 3 2 3 2 7 2 2" xfId="6530"/>
    <cellStyle name="20% - 强调文字颜色 1 8 2 2 4 2 2" xfId="6531"/>
    <cellStyle name="20% - 强调文字颜色 2 2 3 2 2 2 2 2 3" xfId="6532"/>
    <cellStyle name="20% - 强调文字颜色 2 2 2 3 5 2 2 2" xfId="6533"/>
    <cellStyle name="20% - 强调文字颜色 3 2 3 2 7 3" xfId="6534"/>
    <cellStyle name="40% - 强调文字颜色 2 6 3 2 3 2" xfId="6535"/>
    <cellStyle name="20% - 强调文字颜色 1 8 2 2 4 3" xfId="6536"/>
    <cellStyle name="20% - 强调文字颜色 2 2 4 2 3 2 2 3" xfId="6537"/>
    <cellStyle name="20% - 强调文字颜色 2 2 3 2 2 2 2 5" xfId="6538"/>
    <cellStyle name="40% - 强调文字颜色 3 3 5 4 3" xfId="6539"/>
    <cellStyle name="20% - 强调文字颜色 1 8 2 2 7" xfId="6540"/>
    <cellStyle name="20% - 强调文字颜色 1 8 2 3" xfId="6541"/>
    <cellStyle name="20% - 强调文字颜色 2 4 2 2 3 2" xfId="6542"/>
    <cellStyle name="20% - 强调文字颜色 1 8 2 4" xfId="6543"/>
    <cellStyle name="20% - 强调文字颜色 3 2 3 4 5" xfId="6544"/>
    <cellStyle name="20% - 强调文字颜色 2 4 2 2 3 2 2" xfId="6545"/>
    <cellStyle name="20% - 强调文字颜色 1 8 2 4 2" xfId="6546"/>
    <cellStyle name="40% - 强调文字颜色 3 2 3 2 2 2" xfId="6547"/>
    <cellStyle name="20% - 强调文字颜色 2 4 2 2 3 3" xfId="6548"/>
    <cellStyle name="20% - 强调文字颜色 1 8 2 5" xfId="6549"/>
    <cellStyle name="40% - 强调文字颜色 3 2 3 2 2 3" xfId="6550"/>
    <cellStyle name="20% - 强调文字颜色 2 4 2 2 3 4" xfId="6551"/>
    <cellStyle name="20% - 强调文字颜色 1 8 2 6" xfId="6552"/>
    <cellStyle name="20% - 强调文字颜色 1 8 3" xfId="6553"/>
    <cellStyle name="20% - 强调文字颜色 5 3 3 2 3 6 2" xfId="6554"/>
    <cellStyle name="20% - 强调文字颜色 2 2 3 2 2 10" xfId="6555"/>
    <cellStyle name="20% - 强调文字颜色 3 2 4 2 5" xfId="6556"/>
    <cellStyle name="20% - 强调文字颜色 1 8 3 2 2" xfId="6557"/>
    <cellStyle name="20% - 强调文字颜色 2 2 3 2 5 4" xfId="6558"/>
    <cellStyle name="常规 5 2 4 2 6 4" xfId="6559"/>
    <cellStyle name="20% - 强调文字颜色 2 2 3 2 2 10 2" xfId="6560"/>
    <cellStyle name="20% - 强调文字颜色 3 2 4 2 5 2" xfId="6561"/>
    <cellStyle name="20% - 强调文字颜色 1 8 3 2 2 2" xfId="6562"/>
    <cellStyle name="20% - 强调文字颜色 6 2 2 7 2 4 2" xfId="6563"/>
    <cellStyle name="20% - 强调文字颜色 2 2 3 2 2 11" xfId="6564"/>
    <cellStyle name="20% - 强调文字颜色 3 2 4 2 6" xfId="6565"/>
    <cellStyle name="20% - 强调文字颜色 1 8 3 2 3" xfId="6566"/>
    <cellStyle name="20% - 强调文字颜色 1 8 3 3" xfId="6567"/>
    <cellStyle name="20% - 强调文字颜色 6 4 2 2 2 2 2 2 3" xfId="6568"/>
    <cellStyle name="20% - 强调文字颜色 3 2 4 3 5" xfId="6569"/>
    <cellStyle name="20% - 强调文字颜色 1 8 3 3 2" xfId="6570"/>
    <cellStyle name="20% - 强调文字颜色 3 2 4 3 6" xfId="6571"/>
    <cellStyle name="20% - 强调文字颜色 1 8 3 3 3" xfId="6572"/>
    <cellStyle name="20% - 强调文字颜色 2 4 2 2 4 2" xfId="6573"/>
    <cellStyle name="20% - 强调文字颜色 1 8 3 4" xfId="6574"/>
    <cellStyle name="20% - 强调文字颜色 3 2 4 4 6" xfId="6575"/>
    <cellStyle name="20% - 强调文字颜色 2 4 2 2 4 2 3" xfId="6576"/>
    <cellStyle name="20% - 强调文字颜色 1 8 3 4 3" xfId="6577"/>
    <cellStyle name="40% - 强调文字颜色 3 2 3 2 3 2" xfId="6578"/>
    <cellStyle name="20% - 强调文字颜色 2 4 2 2 4 3" xfId="6579"/>
    <cellStyle name="20% - 强调文字颜色 1 8 3 5" xfId="6580"/>
    <cellStyle name="40% - 强调文字颜色 6 2 3 2 2 3 2 2 3" xfId="6581"/>
    <cellStyle name="40% - 强调文字颜色 3 2 3 2 3 2 2" xfId="6582"/>
    <cellStyle name="20% - 强调文字颜色 3 2 4 5 5" xfId="6583"/>
    <cellStyle name="20% - 强调文字颜色 2 4 2 2 4 3 2" xfId="6584"/>
    <cellStyle name="20% - 强调文字颜色 1 8 3 5 2" xfId="6585"/>
    <cellStyle name="40% - 强调文字颜色 3 2 3 2 3 3" xfId="6586"/>
    <cellStyle name="20% - 强调文字颜色 2 4 2 2 4 4" xfId="6587"/>
    <cellStyle name="20% - 强调文字颜色 1 8 3 6" xfId="6588"/>
    <cellStyle name="40% - 强调文字颜色 3 2 3 2 3 4" xfId="6589"/>
    <cellStyle name="20% - 强调文字颜色 2 4 2 2 4 5" xfId="6590"/>
    <cellStyle name="20% - 强调文字颜色 1 8 3 7" xfId="6591"/>
    <cellStyle name="20% - 强调文字颜色 1 8 4" xfId="6592"/>
    <cellStyle name="20% - 强调文字颜色 1 8 5" xfId="6593"/>
    <cellStyle name="20% - 强调文字颜色 1 8 6" xfId="6594"/>
    <cellStyle name="20% - 强调文字颜色 5 4 2 3 2 2 2 2 3" xfId="6595"/>
    <cellStyle name="20% - 强调文字颜色 1 8 6 2" xfId="6596"/>
    <cellStyle name="20% - 强调文字颜色 1 8 7" xfId="6597"/>
    <cellStyle name="20% - 强调文字颜色 2 2 2 2 2" xfId="6598"/>
    <cellStyle name="20% - 强调文字颜色 1 9" xfId="6599"/>
    <cellStyle name="20% - 强调文字颜色 2 2 2 2 2 2" xfId="6600"/>
    <cellStyle name="40% - 强调文字颜色 3 2 7 2 2 2" xfId="6601"/>
    <cellStyle name="20% - 强调文字颜色 4 6 2 3 3 2" xfId="6602"/>
    <cellStyle name="20% - 强调文字颜色 5 8 2 5" xfId="6603"/>
    <cellStyle name="20% - 强调文字颜色 2 4 6 2 3 3" xfId="6604"/>
    <cellStyle name="20% - 强调文字颜色 2 2 10 2 2 3" xfId="6605"/>
    <cellStyle name="40% - 强调文字颜色 4 4 2 3 2 3" xfId="6606"/>
    <cellStyle name="20% - 强调文字颜色 1 9 2" xfId="6607"/>
    <cellStyle name="20% - 强调文字颜色 2 2 2 2 2 2 2" xfId="6608"/>
    <cellStyle name="40% - 强调文字颜色 4 4 2 3 2 3 2" xfId="6609"/>
    <cellStyle name="20% - 强调文字颜色 3 2 4 3 3 2 2 3" xfId="6610"/>
    <cellStyle name="20% - 强调文字颜色 1 9 2 2" xfId="6611"/>
    <cellStyle name="20% - 强调文字颜色 2 2 2 2 2 2 2 2" xfId="6612"/>
    <cellStyle name="40% - 强调文字颜色 4 4 2 3 2 3 2 2" xfId="6613"/>
    <cellStyle name="20% - 强调文字颜色 3 3 3 2 5" xfId="6614"/>
    <cellStyle name="20% - 强调文字颜色 1 9 2 2 2" xfId="6615"/>
    <cellStyle name="20% - 强调文字颜色 2 2 2 2 2 2 2 3" xfId="6616"/>
    <cellStyle name="40% - 强调文字颜色 4 4 2 3 2 3 2 3" xfId="6617"/>
    <cellStyle name="20% - 强调文字颜色 3 3 3 2 6" xfId="6618"/>
    <cellStyle name="20% - 强调文字颜色 1 9 2 2 3" xfId="6619"/>
    <cellStyle name="20% - 强调文字颜色 3 4 2 4 2" xfId="6620"/>
    <cellStyle name="20% - 强调文字颜色 2 2 2 2 2 2 3" xfId="6621"/>
    <cellStyle name="40% - 强调文字颜色 4 4 2 3 2 3 3" xfId="6622"/>
    <cellStyle name="20% - 强调文字颜色 1 9 2 3" xfId="6623"/>
    <cellStyle name="20% - 强调文字颜色 3 4 2 4 2 2" xfId="6624"/>
    <cellStyle name="20% - 强调文字颜色 2 2 2 2 2 2 3 2" xfId="6625"/>
    <cellStyle name="20% - 强调文字颜色 3 3 3 3 5" xfId="6626"/>
    <cellStyle name="20% - 强调文字颜色 1 9 2 3 2" xfId="6627"/>
    <cellStyle name="20% - 强调文字颜色 3 4 2 4 3" xfId="6628"/>
    <cellStyle name="20% - 强调文字颜色 2 2 2 2 2 2 4" xfId="6629"/>
    <cellStyle name="20% - 强调文字颜色 2 4 2 3 3 2" xfId="6630"/>
    <cellStyle name="40% - 强调文字颜色 4 4 2 3 2 3 4" xfId="6631"/>
    <cellStyle name="40% - 强调文字颜色 3 3 7 3 2 2 2" xfId="6632"/>
    <cellStyle name="20% - 强调文字颜色 1 9 2 4" xfId="6633"/>
    <cellStyle name="20% - 强调文字颜色 3 2 2 2 2 4 2 2 2" xfId="6634"/>
    <cellStyle name="20% - 强调文字颜色 2 2 2 2 2 3" xfId="6635"/>
    <cellStyle name="40% - 强调文字颜色 3 2 7 2 2 3" xfId="6636"/>
    <cellStyle name="20% - 强调文字颜色 4 6 2 3 3 3" xfId="6637"/>
    <cellStyle name="20% - 强调文字颜色 5 8 2 6" xfId="6638"/>
    <cellStyle name="20% - 强调文字颜色 2 4 6 2 3 4" xfId="6639"/>
    <cellStyle name="20% - 强调文字颜色 2 2 10 2 2 4" xfId="6640"/>
    <cellStyle name="40% - 强调文字颜色 4 4 2 3 2 4" xfId="6641"/>
    <cellStyle name="20% - 强调文字颜色 1 9 3" xfId="6642"/>
    <cellStyle name="20% - 强调文字颜色 2 2 2 2 2 3 2 2" xfId="6643"/>
    <cellStyle name="40% - 强调文字颜色 5 3 3 2 2 2 4 2" xfId="6644"/>
    <cellStyle name="40% - 强调文字颜色 4 4 2 3 2 4 2 2" xfId="6645"/>
    <cellStyle name="20% - 强调文字颜色 3 3 4 2 5" xfId="6646"/>
    <cellStyle name="20% - 强调文字颜色 1 9 3 2 2" xfId="6647"/>
    <cellStyle name="20% - 强调文字颜色 6 10 3 2" xfId="6648"/>
    <cellStyle name="20% - 强调文字颜色 2 2 2 2 2 3 2 2 3" xfId="6649"/>
    <cellStyle name="20% - 强调文字颜色 1 9 3 2 2 3" xfId="6650"/>
    <cellStyle name="20% - 强调文字颜色 4 11 2 4" xfId="6651"/>
    <cellStyle name="20% - 强调文字颜色 2 2 2 2 2 3 2 3" xfId="6652"/>
    <cellStyle name="40% - 强调文字颜色 5 3 3 2 2 2 4 3" xfId="6653"/>
    <cellStyle name="20% - 强调文字颜色 3 3 4 2 6" xfId="6654"/>
    <cellStyle name="20% - 强调文字颜色 1 9 3 2 3" xfId="6655"/>
    <cellStyle name="20% - 强调文字颜色 6 2 2 5 4" xfId="6656"/>
    <cellStyle name="20% - 强调文字颜色 2 2 3 2 3 3 2 2" xfId="6657"/>
    <cellStyle name="20% - 强调文字颜色 2 2 2 2 2 3 2 4" xfId="6658"/>
    <cellStyle name="20% - 强调文字颜色 1 9 3 2 4" xfId="6659"/>
    <cellStyle name="20% - 强调文字颜色 3 4 2 5 2" xfId="6660"/>
    <cellStyle name="20% - 强调文字颜色 2 2 2 2 2 3 3" xfId="6661"/>
    <cellStyle name="40% - 强调文字颜色 5 3 3 2 2 2 5" xfId="6662"/>
    <cellStyle name="40% - 强调文字颜色 4 4 2 3 2 4 3" xfId="6663"/>
    <cellStyle name="20% - 强调文字颜色 1 9 3 3" xfId="6664"/>
    <cellStyle name="20% - 强调文字颜色 3 4 2 5 2 2" xfId="6665"/>
    <cellStyle name="20% - 强调文字颜色 2 2 2 2 2 3 3 2" xfId="6666"/>
    <cellStyle name="40% - 强调文字颜色 5 3 3 2 2 2 5 2" xfId="6667"/>
    <cellStyle name="20% - 强调文字颜色 1 9 3 3 2" xfId="6668"/>
    <cellStyle name="20% - 强调文字颜色 6 2 2 2 2 3 2 2 2 3" xfId="6669"/>
    <cellStyle name="20% - 强调文字颜色 2 2 2 2 2 3 3 2 2" xfId="6670"/>
    <cellStyle name="40% - 强调文字颜色 5 13 2 3" xfId="6671"/>
    <cellStyle name="20% - 强调文字颜色 3 4 2 5 2 2 2" xfId="6672"/>
    <cellStyle name="20% - 强调文字颜色 3 2 2 3 2 2 6" xfId="6673"/>
    <cellStyle name="20% - 强调文字颜色 1 9 3 3 2 2" xfId="6674"/>
    <cellStyle name="20% - 强调文字颜色 4 12 2 3" xfId="6675"/>
    <cellStyle name="40% - 强调文字颜色 1 4 2 2 2 2 4 2" xfId="6676"/>
    <cellStyle name="20% - 强调文字颜色 6 11 3 2" xfId="6677"/>
    <cellStyle name="20% - 强调文字颜色 2 2 2 2 2 3 3 2 3" xfId="6678"/>
    <cellStyle name="20% - 强调文字颜色 1 9 3 3 2 3" xfId="6679"/>
    <cellStyle name="20% - 强调文字颜色 3 4 2 5 3" xfId="6680"/>
    <cellStyle name="20% - 强调文字颜色 2 2 2 2 2 3 4" xfId="6681"/>
    <cellStyle name="40% - 强调文字颜色 5 3 3 2 2 2 6" xfId="6682"/>
    <cellStyle name="20% - 强调文字颜色 1 9 3 4" xfId="6683"/>
    <cellStyle name="40% - 强调文字颜色 5 3 3 2 2 2 6 2" xfId="6684"/>
    <cellStyle name="20% - 强调文字颜色 1 9 3 4 2" xfId="6685"/>
    <cellStyle name="20% - 强调文字颜色 6 2 2 2 2 3 2 2 3 3" xfId="6686"/>
    <cellStyle name="20% - 强调文字颜色 3 4 2 5 4" xfId="6687"/>
    <cellStyle name="20% - 强调文字颜色 2 2 2 2 2 3 5" xfId="6688"/>
    <cellStyle name="40% - 强调文字颜色 5 3 3 2 2 2 7" xfId="6689"/>
    <cellStyle name="20% - 强调文字颜色 1 9 3 5" xfId="6690"/>
    <cellStyle name="20% - 强调文字颜色 1 9 3 5 2" xfId="6691"/>
    <cellStyle name="20% - 强调文字颜色 6 2 2 2 2 3 2 2 4 3" xfId="6692"/>
    <cellStyle name="40% - 强调文字颜色 1 2 3 2 2 3 2 4" xfId="6693"/>
    <cellStyle name="20% - 强调文字颜色 5 2 3 2 5 4" xfId="6694"/>
    <cellStyle name="20% - 强调文字颜色 3 8 2 2 2 4" xfId="6695"/>
    <cellStyle name="20% - 强调文字颜色 2 2 4 2 7 2 2" xfId="6696"/>
    <cellStyle name="20% - 强调文字颜色 1 9 3 5 3" xfId="6697"/>
    <cellStyle name="20% - 强调文字颜色 3 4 2 5 5" xfId="6698"/>
    <cellStyle name="20% - 强调文字颜色 2 4 2 4 2 3 2" xfId="6699"/>
    <cellStyle name="20% - 强调文字颜色 2 2 2 2 2 3 6" xfId="6700"/>
    <cellStyle name="20% - 强调文字颜色 1 9 3 6" xfId="6701"/>
    <cellStyle name="20% - 强调文字颜色 2 2 8 2 4 2" xfId="6702"/>
    <cellStyle name="20% - 强调文字颜色 1 9 3 7" xfId="6703"/>
    <cellStyle name="20% - 强调文字颜色 2 2 2 2 2 4" xfId="6704"/>
    <cellStyle name="40% - 强调文字颜色 4 4 2 3 2 5" xfId="6705"/>
    <cellStyle name="40% - 强调文字颜色 4 2 8 2 2 2" xfId="6706"/>
    <cellStyle name="20% - 强调文字颜色 1 9 4" xfId="6707"/>
    <cellStyle name="20% - 强调文字颜色 2 2 2 2 2 5" xfId="6708"/>
    <cellStyle name="40% - 强调文字颜色 4 4 2 3 2 6" xfId="6709"/>
    <cellStyle name="40% - 强调文字颜色 4 2 8 2 2 3" xfId="6710"/>
    <cellStyle name="20% - 强调文字颜色 1 9 5" xfId="6711"/>
    <cellStyle name="20% - 强调文字颜色 4 2 4 2 2 3 5 2" xfId="6712"/>
    <cellStyle name="20% - 强调文字颜色 4 2 4 2 2 2" xfId="6713"/>
    <cellStyle name="20% - 强调文字颜色 2 2 2 2 2 6" xfId="6714"/>
    <cellStyle name="40% - 强调文字颜色 4 4 2 3 2 7" xfId="6715"/>
    <cellStyle name="40% - 强调文字颜色 4 2 8 2 2 4" xfId="6716"/>
    <cellStyle name="20% - 强调文字颜色 1 9 6" xfId="6717"/>
    <cellStyle name="20% - 强调文字颜色 2 2 2 9 4" xfId="6718"/>
    <cellStyle name="40% - 强调文字颜色 4 2 3 2 2 4" xfId="6719"/>
    <cellStyle name="20% - 强调文字颜色 3 4 2 2 3 5" xfId="6720"/>
    <cellStyle name="20% - 强调文字颜色 2 10" xfId="6721"/>
    <cellStyle name="40% - 强调文字颜色 4 2 3 2 2 4 2" xfId="6722"/>
    <cellStyle name="20% - 强调文字颜色 3 4 2 2 3 5 2" xfId="6723"/>
    <cellStyle name="20% - 强调文字颜色 2 10 2" xfId="6724"/>
    <cellStyle name="40% - 强调文字颜色 4 2 3 2 2 4 2 2" xfId="6725"/>
    <cellStyle name="20% - 强调文字颜色 2 10 2 2" xfId="6726"/>
    <cellStyle name="注释 2 2 4 2 6" xfId="6727"/>
    <cellStyle name="20% - 强调文字颜色 2 10 2 2 2" xfId="6728"/>
    <cellStyle name="注释 2 2 4 2 7" xfId="6729"/>
    <cellStyle name="20% - 强调文字颜色 2 10 2 2 3" xfId="6730"/>
    <cellStyle name="40% - 强调文字颜色 4 2 3 2 2 4 3" xfId="6731"/>
    <cellStyle name="20% - 强调文字颜色 3 4 2 2 3 5 3" xfId="6732"/>
    <cellStyle name="20% - 强调文字颜色 2 10 3" xfId="6733"/>
    <cellStyle name="40% - 强调文字颜色 4 2 3 2 2 4 3 2" xfId="6734"/>
    <cellStyle name="20% - 强调文字颜色 2 10 3 2" xfId="6735"/>
    <cellStyle name="40% - 强调文字颜色 1 3 6 3 2 2 2" xfId="6736"/>
    <cellStyle name="20% - 强调文字颜色 2 10 3 2 2 3" xfId="6737"/>
    <cellStyle name="40% - 强调文字颜色 1 2 3 2 5 6" xfId="6738"/>
    <cellStyle name="20% - 强调文字颜色 2 10 3 3 2 2" xfId="6739"/>
    <cellStyle name="40% - 强调文字颜色 1 3 6 3 3 2 2" xfId="6740"/>
    <cellStyle name="20% - 强调文字颜色 2 10 3 3 2 3" xfId="6741"/>
    <cellStyle name="常规 2 3 2 2 4 2 3 2 4 2" xfId="6742"/>
    <cellStyle name="20% - 强调文字颜色 2 10 3 3 4" xfId="6743"/>
    <cellStyle name="20% - 强调文字颜色 2 10 3 4 3" xfId="6744"/>
    <cellStyle name="20% - 强调文字颜色 2 10 3 5 3" xfId="6745"/>
    <cellStyle name="40% - 强调文字颜色 4 2 2 3 3 2 2 2" xfId="6746"/>
    <cellStyle name="20% - 强调文字颜色 6 2 2 3 4 2 3" xfId="6747"/>
    <cellStyle name="40% - 强调文字颜色 6 3 2 2 3 2 4 2 2" xfId="6748"/>
    <cellStyle name="20% - 强调文字颜色 6 2 2 3 4 3" xfId="6749"/>
    <cellStyle name="20% - 强调文字颜色 2 10 3 6" xfId="6750"/>
    <cellStyle name="20% - 强调文字颜色 6 2 2 3 4 4" xfId="6751"/>
    <cellStyle name="20% - 强调文字颜色 2 10 3 7" xfId="6752"/>
    <cellStyle name="20% - 强调文字颜色 2 2 2 9 5" xfId="6753"/>
    <cellStyle name="40% - 强调文字颜色 4 2 3 2 2 5" xfId="6754"/>
    <cellStyle name="20% - 强调文字颜色 3 4 2 2 3 6" xfId="6755"/>
    <cellStyle name="20% - 强调文字颜色 2 11" xfId="6756"/>
    <cellStyle name="40% - 强调文字颜色 4 2 3 2 2 5 2" xfId="6757"/>
    <cellStyle name="40% - 强调文字颜色 2 4 2 6 2 4" xfId="6758"/>
    <cellStyle name="20% - 强调文字颜色 5 2 2 6 2 2 3" xfId="6759"/>
    <cellStyle name="20% - 强调文字颜色 2 11 2" xfId="6760"/>
    <cellStyle name="40% - 强调文字颜色 4 2 3 2 2 5 2 2" xfId="6761"/>
    <cellStyle name="20% - 强调文字颜色 5 2 2 6 2 2 3 2" xfId="6762"/>
    <cellStyle name="20% - 强调文字颜色 2 11 2 2" xfId="6763"/>
    <cellStyle name="20% - 强调文字颜色 2 11 2 2 2" xfId="6764"/>
    <cellStyle name="20% - 强调文字颜色 6 2 2 3 2 3 5 3" xfId="6765"/>
    <cellStyle name="40% - 强调文字颜色 2 4 2 2 2 3 3" xfId="6766"/>
    <cellStyle name="20% - 强调文字颜色 2 11 2 2 2 2" xfId="6767"/>
    <cellStyle name="20% - 强调文字颜色 2 11 2 2 3" xfId="6768"/>
    <cellStyle name="40% - 强调文字颜色 4 2 3 2 2 5 3" xfId="6769"/>
    <cellStyle name="20% - 强调文字颜色 5 2 2 6 2 2 4" xfId="6770"/>
    <cellStyle name="20% - 强调文字颜色 2 11 3" xfId="6771"/>
    <cellStyle name="40% - 强调文字颜色 4 2 3 2 2 5 3 2" xfId="6772"/>
    <cellStyle name="20% - 强调文字颜色 2 11 3 2" xfId="6773"/>
    <cellStyle name="40% - 强调文字颜色 5 2 2 2 2 9 3" xfId="6774"/>
    <cellStyle name="20% - 强调文字颜色 2 11 3 2 2" xfId="6775"/>
    <cellStyle name="20% - 强调文字颜色 2 11 3 2 3" xfId="6776"/>
    <cellStyle name="20% - 强调文字颜色 2 11 4 2 2" xfId="6777"/>
    <cellStyle name="20% - 强调文字颜色 2 11 5 2" xfId="6778"/>
    <cellStyle name="20% - 强调文字颜色 2 11 5 3" xfId="6779"/>
    <cellStyle name="40% - 强调文字颜色 6 2 5 2 2 2" xfId="6780"/>
    <cellStyle name="40% - 强调文字颜色 4 2 3 2 2 6" xfId="6781"/>
    <cellStyle name="20% - 强调文字颜色 3 4 2 2 3 7" xfId="6782"/>
    <cellStyle name="20% - 强调文字颜色 2 12" xfId="6783"/>
    <cellStyle name="40% - 强调文字颜色 6 2 5 2 2 2 2" xfId="6784"/>
    <cellStyle name="40% - 强调文字颜色 4 2 3 2 2 6 2" xfId="6785"/>
    <cellStyle name="20% - 强调文字颜色 5 2 2 6 2 3 3" xfId="6786"/>
    <cellStyle name="20% - 强调文字颜色 2 12 2" xfId="6787"/>
    <cellStyle name="40% - 强调文字颜色 6 2 5 2 2 2 3" xfId="6788"/>
    <cellStyle name="40% - 强调文字颜色 4 2 3 2 2 6 3" xfId="6789"/>
    <cellStyle name="20% - 强调文字颜色 5 2 2 6 2 3 4" xfId="6790"/>
    <cellStyle name="20% - 强调文字颜色 2 12 3" xfId="6791"/>
    <cellStyle name="40% - 强调文字颜色 4 2 3 2 2 7 2" xfId="6792"/>
    <cellStyle name="20% - 强调文字颜色 2 13 2" xfId="6793"/>
    <cellStyle name="40% - 强调文字颜色 4 2 3 2 2 7 2 2" xfId="6794"/>
    <cellStyle name="20% - 强调文字颜色 2 13 2 2" xfId="6795"/>
    <cellStyle name="40% - 强调文字颜色 4 2 3 2 2 8 2" xfId="6796"/>
    <cellStyle name="20% - 强调文字颜色 6 10 3 3 2 2" xfId="6797"/>
    <cellStyle name="20% - 强调文字颜色 2 14 2" xfId="6798"/>
    <cellStyle name="20% - 强调文字颜色 2 14 2 2" xfId="6799"/>
    <cellStyle name="20% - 强调文字颜色 2 14 2 3" xfId="6800"/>
    <cellStyle name="40% - 强调文字颜色 5 2 2 2 2 3 3 3 2" xfId="6801"/>
    <cellStyle name="40% - 强调文字颜色 4 2 3 2 2 8 3" xfId="6802"/>
    <cellStyle name="20% - 强调文字颜色 6 10 3 3 2 3" xfId="6803"/>
    <cellStyle name="20% - 强调文字颜色 4 2 2 3 2 10" xfId="6804"/>
    <cellStyle name="20% - 强调文字颜色 2 14 3" xfId="6805"/>
    <cellStyle name="40% - 强调文字颜色 5 2 2 2 2 3 3 3 3" xfId="6806"/>
    <cellStyle name="20% - 强调文字颜色 4 2 2 3 2 11" xfId="6807"/>
    <cellStyle name="20% - 强调文字颜色 2 14 4" xfId="6808"/>
    <cellStyle name="20% - 强调文字颜色 2 2 6" xfId="6809"/>
    <cellStyle name="20% - 强调文字颜色 3 2 10 2 2 2 2" xfId="6810"/>
    <cellStyle name="40% - 强调文字颜色 6 3 6 2 2 5" xfId="6811"/>
    <cellStyle name="40% - 强调文字颜色 4 2 3 2 2 9 2" xfId="6812"/>
    <cellStyle name="20% - 强调文字颜色 2 15 2" xfId="6813"/>
    <cellStyle name="20% - 强调文字颜色 2 2 6 2" xfId="6814"/>
    <cellStyle name="40% - 强调文字颜色 6 3 6 2 2 5 2" xfId="6815"/>
    <cellStyle name="20% - 强调文字颜色 2 15 2 2" xfId="6816"/>
    <cellStyle name="20% - 强调文字颜色 2 2 3 2 6 2 2 2" xfId="6817"/>
    <cellStyle name="20% - 强调文字颜色 2 2 6 3" xfId="6818"/>
    <cellStyle name="20% - 强调文字颜色 2 15 2 3" xfId="6819"/>
    <cellStyle name="20% - 强调文字颜色 2 2 7" xfId="6820"/>
    <cellStyle name="20% - 强调文字颜色 3 2 10 2 2 2 3" xfId="6821"/>
    <cellStyle name="40% - 强调文字颜色 6 3 6 2 2 6" xfId="6822"/>
    <cellStyle name="40% - 强调文字颜色 5 2 2 2 2 3 3 4 2" xfId="6823"/>
    <cellStyle name="40% - 强调文字颜色 4 2 3 2 2 9 3" xfId="6824"/>
    <cellStyle name="20% - 强调文字颜色 2 15 3" xfId="6825"/>
    <cellStyle name="20% - 强调文字颜色 2 2 8" xfId="6826"/>
    <cellStyle name="40% - 强调文字颜色 6 3 6 2 2 7" xfId="6827"/>
    <cellStyle name="40% - 强调文字颜色 5 2 2 2 2 3 3 4 3" xfId="6828"/>
    <cellStyle name="20% - 强调文字颜色 2 15 4" xfId="6829"/>
    <cellStyle name="20% - 强调文字颜色 6 10 3 3 4" xfId="6830"/>
    <cellStyle name="20% - 强调文字颜色 3 2 10 2 2 3" xfId="6831"/>
    <cellStyle name="20% - 强调文字颜色 2 16" xfId="6832"/>
    <cellStyle name="20% - 强调文字颜色 2 21" xfId="6833"/>
    <cellStyle name="40% - 强调文字颜色 5 2 2 2 2 3 3 5 2" xfId="6834"/>
    <cellStyle name="20% - 强调文字颜色 2 3 7" xfId="6835"/>
    <cellStyle name="常规 2 3 2 2 2 3 7 2 2" xfId="6836"/>
    <cellStyle name="20% - 强调文字颜色 2 16 3" xfId="6837"/>
    <cellStyle name="20% - 强调文字颜色 3 2 10 2 2 4" xfId="6838"/>
    <cellStyle name="20% - 强调文字颜色 2 17" xfId="6839"/>
    <cellStyle name="20% - 强调文字颜色 2 4 6" xfId="6840"/>
    <cellStyle name="20% - 强调文字颜色 2 17 2" xfId="6841"/>
    <cellStyle name="40% - 强调文字颜色 5 2 2 2 2 3 3 6 2" xfId="6842"/>
    <cellStyle name="20% - 强调文字颜色 2 4 7" xfId="6843"/>
    <cellStyle name="常规 2 3 2 2 2 3 7 3 2" xfId="6844"/>
    <cellStyle name="20% - 强调文字颜色 2 17 3" xfId="6845"/>
    <cellStyle name="20% - 强调文字颜色 2 18" xfId="6846"/>
    <cellStyle name="40% - 强调文字颜色 4 4 2 10" xfId="6847"/>
    <cellStyle name="20% - 强调文字颜色 2 5 6" xfId="6848"/>
    <cellStyle name="20% - 强调文字颜色 2 18 2" xfId="6849"/>
    <cellStyle name="40% - 强调文字颜色 5 7 2 2 2" xfId="6850"/>
    <cellStyle name="20% - 强调文字颜色 2 2 2 2 2 8 2" xfId="6851"/>
    <cellStyle name="20% - 强调文字颜色 2 19" xfId="6852"/>
    <cellStyle name="40% - 强调文字颜色 5 4 2 2 2 4" xfId="6853"/>
    <cellStyle name="20% - 强调文字颜色 2 2 10" xfId="6854"/>
    <cellStyle name="20% - 强调文字颜色 2 4 6 2 3" xfId="6855"/>
    <cellStyle name="20% - 强调文字颜色 2 2 10 2 2" xfId="6856"/>
    <cellStyle name="40% - 强调文字颜色 4 3 2 2 2 2 4" xfId="6857"/>
    <cellStyle name="20% - 强调文字颜色 5 8 2 4 2" xfId="6858"/>
    <cellStyle name="20% - 强调文字颜色 2 4 6 2 3 2 2" xfId="6859"/>
    <cellStyle name="20% - 强调文字颜色 2 2 10 2 2 2 2" xfId="6860"/>
    <cellStyle name="40% - 强调文字颜色 4 3 2 2 2 2 5" xfId="6861"/>
    <cellStyle name="20% - 强调文字颜色 2 4 6 2 3 2 3" xfId="6862"/>
    <cellStyle name="20% - 强调文字颜色 2 2 10 2 2 2 3" xfId="6863"/>
    <cellStyle name="40% - 强调文字颜色 5 4 5 2 4 2 2" xfId="6864"/>
    <cellStyle name="20% - 强调文字颜色 2 4 6 2 4" xfId="6865"/>
    <cellStyle name="20% - 强调文字颜色 2 2 10 2 3" xfId="6866"/>
    <cellStyle name="20% - 强调文字颜色 5 8 3 4" xfId="6867"/>
    <cellStyle name="20% - 强调文字颜色 2 4 6 2 4 2" xfId="6868"/>
    <cellStyle name="20% - 强调文字颜色 2 2 10 2 3 2" xfId="6869"/>
    <cellStyle name="40% - 强调文字颜色 4 3 2 2 3 2 4" xfId="6870"/>
    <cellStyle name="20% - 强调文字颜色 5 8 3 4 2" xfId="6871"/>
    <cellStyle name="20% - 强调文字颜色 2 4 6 2 4 2 2" xfId="6872"/>
    <cellStyle name="20% - 强调文字颜色 2 2 10 2 3 2 2" xfId="6873"/>
    <cellStyle name="40% - 强调文字颜色 4 3 2 2 3 2 5" xfId="6874"/>
    <cellStyle name="20% - 强调文字颜色 5 8 3 4 3" xfId="6875"/>
    <cellStyle name="20% - 强调文字颜色 2 2 10 2 3 2 3" xfId="6876"/>
    <cellStyle name="40% - 强调文字颜色 4 3 2 2 4 2 4" xfId="6877"/>
    <cellStyle name="20% - 强调文字颜色 2 2 10 2 4 2 2" xfId="6878"/>
    <cellStyle name="40% - 强调文字颜色 5 4 2 2 2 4 3" xfId="6879"/>
    <cellStyle name="20% - 强调文字颜色 2 2 10 3" xfId="6880"/>
    <cellStyle name="40% - 强调文字颜色 5 4 2 2 2 5" xfId="6881"/>
    <cellStyle name="20% - 强调文字颜色 2 2 11" xfId="6882"/>
    <cellStyle name="40% - 强调文字颜色 5 4 2 2 2 5 2" xfId="6883"/>
    <cellStyle name="20% - 强调文字颜色 2 2 11 2" xfId="6884"/>
    <cellStyle name="40% - 强调文字颜色 4 3 4 2 2 5" xfId="6885"/>
    <cellStyle name="40% - 强调文字颜色 2 3 2 2 2 9" xfId="6886"/>
    <cellStyle name="20% - 强调文字颜色 2 5 4 3" xfId="6887"/>
    <cellStyle name="20% - 强调文字颜色 2 2 2" xfId="6888"/>
    <cellStyle name="40% - 强调文字颜色 5 2 2 2 2 3 2 3 2" xfId="6889"/>
    <cellStyle name="20% - 强调文字颜色 6 10 3 2 2 3" xfId="6890"/>
    <cellStyle name="20% - 强调文字颜色 2 2 2 2 2 3 2 2 3 2 3" xfId="6891"/>
    <cellStyle name="40% - 强调文字颜色 1 3 2 2 2 2 3" xfId="6892"/>
    <cellStyle name="20% - 强调文字颜色 6 3 2 2 2 6 2 2" xfId="6893"/>
    <cellStyle name="20% - 强调文字颜色 2 2 2 10 2" xfId="6894"/>
    <cellStyle name="40% - 强调文字颜色 2 3 2 2 2 9 2" xfId="6895"/>
    <cellStyle name="20% - 强调文字颜色 2 5 4 3 2" xfId="6896"/>
    <cellStyle name="20% - 强调文字颜色 2 2 2 2" xfId="6897"/>
    <cellStyle name="20% - 强调文字颜色 5 3 2 2 6 3" xfId="6898"/>
    <cellStyle name="40% - 强调文字颜色 4 7 2 2 2 2" xfId="6899"/>
    <cellStyle name="20% - 强调文字颜色 4 2 3 2 2 4 2 2" xfId="6900"/>
    <cellStyle name="20% - 强调文字颜色 2 2 2 2 2 2 10" xfId="6901"/>
    <cellStyle name="20% - 强调文字颜色 5 3 2 2 6 6" xfId="6902"/>
    <cellStyle name="20% - 强调文字颜色 2 2 2 2 2 2 13" xfId="6903"/>
    <cellStyle name="20% - 强调文字颜色 2 2 2 2 2 2 2 2 2" xfId="6904"/>
    <cellStyle name="20% - 强调文字颜色 2 2 2 2 2 2 2 2 2 2" xfId="6905"/>
    <cellStyle name="20% - 强调文字颜色 2 2 2 2 2 2 2 2 2 2 2" xfId="6906"/>
    <cellStyle name="40% - 强调文字颜色 1 2 8 3 5 2" xfId="6907"/>
    <cellStyle name="20% - 强调文字颜色 2 2 2 2 2 2 2 2 2 2 3" xfId="6908"/>
    <cellStyle name="20% - 强调文字颜色 2 2 2 2 2 2 2 2 3" xfId="6909"/>
    <cellStyle name="20% - 强调文字颜色 3 3 2 2 2 9 2" xfId="6910"/>
    <cellStyle name="20% - 强调文字颜色 2 2 2 2 2 2 2 2 3 2 2" xfId="6911"/>
    <cellStyle name="40% - 强调文字颜色 3 2 2 6 2 2 3 2" xfId="6912"/>
    <cellStyle name="20% - 强调文字颜色 3 3 2 2 2 9 3" xfId="6913"/>
    <cellStyle name="20% - 强调文字颜色 2 2 2 2 2 2 2 2 3 2 3" xfId="6914"/>
    <cellStyle name="20% - 强调文字颜色 2 2 2 3 2 3 2 2 2" xfId="6915"/>
    <cellStyle name="20% - 强调文字颜色 6 5 7 2" xfId="6916"/>
    <cellStyle name="20% - 强调文字颜色 2 2 2 2 2 2 2 2 4" xfId="6917"/>
    <cellStyle name="40% - 强调文字颜色 1 2 2 2 3 2" xfId="6918"/>
    <cellStyle name="20% - 强调文字颜色 2 2 2 3 3 3 3 4" xfId="6919"/>
    <cellStyle name="20% - 强调文字颜色 2 2 2 3 2 3 2 2 2 2" xfId="6920"/>
    <cellStyle name="20% - 强调文字颜色 6 3 5 2 3 3" xfId="6921"/>
    <cellStyle name="20% - 强调文字颜色 4 3 3 2 3 7" xfId="6922"/>
    <cellStyle name="20% - 强调文字颜色 6 5 7 2 2" xfId="6923"/>
    <cellStyle name="20% - 强调文字颜色 2 2 2 2 2 2 2 2 4 2" xfId="6924"/>
    <cellStyle name="20% - 强调文字颜色 2 2 2 3 2 3 2 2 3" xfId="6925"/>
    <cellStyle name="20% - 强调文字颜色 6 5 7 3" xfId="6926"/>
    <cellStyle name="20% - 强调文字颜色 2 2 2 2 2 2 2 2 5" xfId="6927"/>
    <cellStyle name="20% - 强调文字颜色 2 2 2 2 2 2 2 2 5 2" xfId="6928"/>
    <cellStyle name="20% - 强调文字颜色 2 2 3 2 3 2 2 2" xfId="6929"/>
    <cellStyle name="20% - 强调文字颜色 3 2 2 2 2 10 2" xfId="6930"/>
    <cellStyle name="20% - 强调文字颜色 2 2 2 2 2 2 2 4" xfId="6931"/>
    <cellStyle name="20% - 强调文字颜色 2 2 3 2 3 2 2 2 2" xfId="6932"/>
    <cellStyle name="40% - 强调文字颜色 4 3 3 17" xfId="6933"/>
    <cellStyle name="20% - 强调文字颜色 2 2 2 2 2 2 2 4 2" xfId="6934"/>
    <cellStyle name="20% - 强调文字颜色 2 2 3 2 3 2 2 3" xfId="6935"/>
    <cellStyle name="20% - 强调文字颜色 2 2 2 2 2 2 2 5" xfId="6936"/>
    <cellStyle name="20% - 强调文字颜色 3 2 3 2 3" xfId="6937"/>
    <cellStyle name="20% - 强调文字颜色 2 2 3 2 3 2 2 3 2" xfId="6938"/>
    <cellStyle name="20% - 强调文字颜色 2 2 2 2 2 2 2 5 2" xfId="6939"/>
    <cellStyle name="20% - 强调文字颜色 2 2 2 2 2 2 2 6" xfId="6940"/>
    <cellStyle name="20% - 强调文字颜色 2 2 4 2 4 2 2 2" xfId="6941"/>
    <cellStyle name="20% - 强调文字颜色 2 2 3 2 3 2 2 4" xfId="6942"/>
    <cellStyle name="40% - 强调文字颜色 3 4 5 4 2" xfId="6943"/>
    <cellStyle name="20% - 强调文字颜色 2 2 3 2 3 2 2 5" xfId="6944"/>
    <cellStyle name="40% - 强调文字颜色 3 4 5 4 3" xfId="6945"/>
    <cellStyle name="20% - 强调文字颜色 2 2 2 2 2 2 2 7" xfId="6946"/>
    <cellStyle name="20% - 强调文字颜色 3 4 2 4 2 2 2" xfId="6947"/>
    <cellStyle name="20% - 强调文字颜色 3 2 2 2 2 2 6" xfId="6948"/>
    <cellStyle name="20% - 强调文字颜色 2 2 2 2 2 2 3 2 2" xfId="6949"/>
    <cellStyle name="40% - 强调文字颜色 2 2 2 6 4 3" xfId="6950"/>
    <cellStyle name="20% - 强调文字颜色 3 2 2 2 2 2 6 2" xfId="6951"/>
    <cellStyle name="20% - 强调文字颜色 2 2 2 2 2 2 3 2 2 2" xfId="6952"/>
    <cellStyle name="40% - 强调文字颜色 6 2 3 2 2 3 2" xfId="6953"/>
    <cellStyle name="20% - 强调文字颜色 2 2 2 2 2 2 3 2 2 3" xfId="6954"/>
    <cellStyle name="20% - 强调文字颜色 5 4 2 2 3 4 2" xfId="6955"/>
    <cellStyle name="20% - 强调文字颜色 3 2 2 2 2 2 6 3" xfId="6956"/>
    <cellStyle name="20% - 强调文字颜色 3 2 2 2 2 2 7" xfId="6957"/>
    <cellStyle name="20% - 强调文字颜色 2 2 2 2 2 2 3 2 3" xfId="6958"/>
    <cellStyle name="常规 2 3 2 2 3 2 10" xfId="6959"/>
    <cellStyle name="20% - 强调文字颜色 3 2 2 2 2 2 7 2" xfId="6960"/>
    <cellStyle name="20% - 强调文字颜色 2 2 2 2 2 2 3 2 3 2" xfId="6961"/>
    <cellStyle name="20% - 强调文字颜色 2 2 2 2 2 2 3 3 2 2" xfId="6962"/>
    <cellStyle name="40% - 强调文字颜色 6 2 3 2 3 3 2" xfId="6963"/>
    <cellStyle name="20% - 强调文字颜色 2 2 2 2 2 2 3 3 2 3" xfId="6964"/>
    <cellStyle name="20% - 强调文字颜色 5 4 2 2 4 4 2" xfId="6965"/>
    <cellStyle name="20% - 强调文字颜色 2 2 2 2 2 2 3 3 3" xfId="6966"/>
    <cellStyle name="20% - 强调文字颜色 2 2 2 2 2 2 3 3 3 2" xfId="6967"/>
    <cellStyle name="20% - 强调文字颜色 2 2 2 2 2 2 3 4 2" xfId="6968"/>
    <cellStyle name="20% - 强调文字颜色 4 3 3 3 2 2 4" xfId="6969"/>
    <cellStyle name="20% - 强调文字颜色 3 2 2 2 2 4 6" xfId="6970"/>
    <cellStyle name="20% - 强调文字颜色 3 2 2 2 2 5 6" xfId="6971"/>
    <cellStyle name="20% - 强调文字颜色 3 2 8 3 2 2 2" xfId="6972"/>
    <cellStyle name="20% - 强调文字颜色 2 2 2 2 2 2 3 5 2" xfId="6973"/>
    <cellStyle name="20% - 强调文字颜色 3 2 8 3 2 2 3" xfId="6974"/>
    <cellStyle name="20% - 强调文字颜色 2 2 2 2 2 2 3 5 3" xfId="6975"/>
    <cellStyle name="20% - 强调文字颜色 2 2 2 2 2 2 4 2 2" xfId="6976"/>
    <cellStyle name="20% - 强调文字颜色 2 2 2 2 2 2 4 2 3" xfId="6977"/>
    <cellStyle name="20% - 强调文字颜色 5 3 3 15" xfId="6978"/>
    <cellStyle name="20% - 强调文字颜色 2 2 2 2 2 2 4 3 2" xfId="6979"/>
    <cellStyle name="20% - 强调文字颜色 5 3 3 16" xfId="6980"/>
    <cellStyle name="20% - 强调文字颜色 2 2 2 2 2 2 4 3 3" xfId="6981"/>
    <cellStyle name="20% - 强调文字颜色 2 2 2 2 2 2 4 4 2" xfId="6982"/>
    <cellStyle name="20% - 强调文字颜色 4 3 3 3 3 2 4" xfId="6983"/>
    <cellStyle name="20% - 强调文字颜色 3 2 8 3 3 2" xfId="6984"/>
    <cellStyle name="20% - 强调文字颜色 2 3 3 3 3 2 2 3" xfId="6985"/>
    <cellStyle name="20% - 强调文字颜色 2 2 2 2 2 2 4 5" xfId="6986"/>
    <cellStyle name="20% - 强调文字颜色 3 2 8 3 3 3" xfId="6987"/>
    <cellStyle name="20% - 强调文字颜色 2 2 2 2 2 2 4 6" xfId="6988"/>
    <cellStyle name="20% - 强调文字颜色 2 2 2 2 2 2 5 6" xfId="6989"/>
    <cellStyle name="40% - 强调文字颜色 5 2 2 4" xfId="6990"/>
    <cellStyle name="20% - 强调文字颜色 3 2 8 3 4 3" xfId="6991"/>
    <cellStyle name="20% - 强调文字颜色 2 2 2 2 2 2 6 5" xfId="6992"/>
    <cellStyle name="40% - 强调文字颜色 5 2 3 3" xfId="6993"/>
    <cellStyle name="20% - 强调文字颜色 3 2 8 3 5 2" xfId="6994"/>
    <cellStyle name="20% - 强调文字颜色 2 2 2 2 2 2 7 4" xfId="6995"/>
    <cellStyle name="40% - 强调文字颜色 5 2 4 2" xfId="6996"/>
    <cellStyle name="20% - 强调文字颜色 3 2 2 2 2 15 2" xfId="6997"/>
    <cellStyle name="20% - 强调文字颜色 2 2 2 2 2 2 9 2" xfId="6998"/>
    <cellStyle name="20% - 强调文字颜色 2 2 2 2 2 2 9 3" xfId="6999"/>
    <cellStyle name="20% - 强调文字颜色 2 3 3 7" xfId="7000"/>
    <cellStyle name="20% - 强调文字颜色 2 2 2 2 2 3 2 2 2 2 2" xfId="7001"/>
    <cellStyle name="40% - 强调文字颜色 2 2 8 3 5 2" xfId="7002"/>
    <cellStyle name="20% - 强调文字颜色 2 3 3 8" xfId="7003"/>
    <cellStyle name="40% - 强调文字颜色 1 3 2 2 3 3 4 2 2" xfId="7004"/>
    <cellStyle name="20% - 强调文字颜色 2 2 2 2 2 3 2 2 2 2 3" xfId="7005"/>
    <cellStyle name="20% - 强调文字颜色 6 10 3 2 2 2" xfId="7006"/>
    <cellStyle name="20% - 强调文字颜色 2 2 2 2 2 3 2 2 3 2 2" xfId="7007"/>
    <cellStyle name="20% - 强调文字颜色 6 10 3 2 4" xfId="7008"/>
    <cellStyle name="20% - 强调文字颜色 2 2 2 2 2 3 2 2 3 4" xfId="7009"/>
    <cellStyle name="20% - 强调文字颜色 6 2 2 5 2 4" xfId="7010"/>
    <cellStyle name="20% - 强调文字颜色 2 2 2 3 2 4 2 2 2" xfId="7011"/>
    <cellStyle name="20% - 强调文字颜色 6 10 3 3" xfId="7012"/>
    <cellStyle name="20% - 强调文字颜色 2 2 2 2 2 3 2 2 4" xfId="7013"/>
    <cellStyle name="20% - 强调文字颜色 6 10 3 4" xfId="7014"/>
    <cellStyle name="20% - 强调文字颜色 2 2 2 2 2 3 2 2 5" xfId="7015"/>
    <cellStyle name="40% - 强调文字颜色 6 2 5 2 3 4" xfId="7016"/>
    <cellStyle name="20% - 强调文字颜色 6 10 3 4 2" xfId="7017"/>
    <cellStyle name="20% - 强调文字颜色 2 2 2 2 2 3 2 2 5 2" xfId="7018"/>
    <cellStyle name="20% - 强调文字颜色 6 10 3 5" xfId="7019"/>
    <cellStyle name="20% - 强调文字颜色 2 2 2 2 2 3 2 2 6" xfId="7020"/>
    <cellStyle name="20% - 强调文字颜色 6 2 2 5 4 2" xfId="7021"/>
    <cellStyle name="20% - 强调文字颜色 2 2 3 2 3 3 2 2 2" xfId="7022"/>
    <cellStyle name="20% - 强调文字颜色 2 2 2 2 2 3 2 4 2" xfId="7023"/>
    <cellStyle name="20% - 强调文字颜色 6 2 2 5 5" xfId="7024"/>
    <cellStyle name="20% - 强调文字颜色 2 2 3 2 3 3 2 3" xfId="7025"/>
    <cellStyle name="20% - 强调文字颜色 4 3 2 2 2 10 2" xfId="7026"/>
    <cellStyle name="20% - 强调文字颜色 2 2 2 2 2 3 2 5" xfId="7027"/>
    <cellStyle name="20% - 强调文字颜色 2 2 2 2 2 3 2 6" xfId="7028"/>
    <cellStyle name="20% - 强调文字颜色 2 2 4 2 4 3 2 2" xfId="7029"/>
    <cellStyle name="20% - 强调文字颜色 2 2 3 2 3 3 2 4" xfId="7030"/>
    <cellStyle name="40% - 强调文字颜色 3 4 6 4 2" xfId="7031"/>
    <cellStyle name="20% - 强调文字颜色 6 2 2 5 6" xfId="7032"/>
    <cellStyle name="20% - 强调文字颜色 3 2 2 3 2 3 6" xfId="7033"/>
    <cellStyle name="20% - 强调文字颜色 2 2 2 2 2 3 3 3 2" xfId="7034"/>
    <cellStyle name="40% - 强调文字颜色 1 4 2 2 2 2 5 2" xfId="7035"/>
    <cellStyle name="20% - 强调文字颜色 3 2 2 3 2 3 7" xfId="7036"/>
    <cellStyle name="20% - 强调文字颜色 6 11 4 2" xfId="7037"/>
    <cellStyle name="20% - 强调文字颜色 2 2 2 2 2 3 3 3 3" xfId="7038"/>
    <cellStyle name="20% - 强调文字颜色 2 2 7 4 2 3 2" xfId="7039"/>
    <cellStyle name="20% - 强调文字颜色 6 2 2 6 4 2" xfId="7040"/>
    <cellStyle name="20% - 强调文字颜色 2 2 3 2 3 3 3 2 2" xfId="7041"/>
    <cellStyle name="20% - 强调文字颜色 3 2 2 3 2 4 6" xfId="7042"/>
    <cellStyle name="20% - 强调文字颜色 2 2 2 2 2 3 3 4 2" xfId="7043"/>
    <cellStyle name="20% - 强调文字颜色 2 2 2 2 2 3 3 4 2 2" xfId="7044"/>
    <cellStyle name="20% - 强调文字颜色 6 2 2 6 4 3" xfId="7045"/>
    <cellStyle name="20% - 强调文字颜色 2 2 3 2 3 3 3 2 3" xfId="7046"/>
    <cellStyle name="20% - 强调文字颜色 6 11 5 2" xfId="7047"/>
    <cellStyle name="20% - 强调文字颜色 2 2 2 2 2 3 3 4 3" xfId="7048"/>
    <cellStyle name="20% - 强调文字颜色 2 2 7 4 2 4" xfId="7049"/>
    <cellStyle name="20% - 强调文字颜色 6 2 2 6 5" xfId="7050"/>
    <cellStyle name="20% - 强调文字颜色 2 2 3 2 3 3 3 3" xfId="7051"/>
    <cellStyle name="20% - 强调文字颜色 2 2 2 2 2 3 3 5" xfId="7052"/>
    <cellStyle name="40% - 强调文字颜色 1 2 3 2 10 2" xfId="7053"/>
    <cellStyle name="20% - 强调文字颜色 4 3 2 2 2 11 2" xfId="7054"/>
    <cellStyle name="20% - 强调文字颜色 3 4 6 2 2 2 2" xfId="7055"/>
    <cellStyle name="20% - 强调文字颜色 3 2 2 3 2 5 6" xfId="7056"/>
    <cellStyle name="20% - 强调文字颜色 2 2 2 2 2 3 3 5 2" xfId="7057"/>
    <cellStyle name="20% - 强调文字颜色 6 11 6 2" xfId="7058"/>
    <cellStyle name="20% - 强调文字颜色 2 2 2 2 2 3 3 5 3" xfId="7059"/>
    <cellStyle name="20% - 强调文字颜色 5 2 4 3 2 2 6" xfId="7060"/>
    <cellStyle name="20% - 强调文字颜色 2 2 2 2 2 3 3 6 2" xfId="7061"/>
    <cellStyle name="20% - 强调文字颜色 2 2 2 2 2 4 2 3" xfId="7062"/>
    <cellStyle name="20% - 强调文字颜色 2 2 2 2 2 4 2 3 2" xfId="7063"/>
    <cellStyle name="20% - 强调文字颜色 3 2 4 2 3 2 2 2" xfId="7064"/>
    <cellStyle name="20% - 强调文字颜色 2 2 2 2 2 4 2 4" xfId="7065"/>
    <cellStyle name="20% - 强调文字颜色 3 4 2 6 5" xfId="7066"/>
    <cellStyle name="20% - 强调文字颜色 3 3 3 3 2 2 4" xfId="7067"/>
    <cellStyle name="20% - 强调文字颜色 2 2 2 2 2 4 6" xfId="7068"/>
    <cellStyle name="20% - 强调文字颜色 2 2 2 2 2 5 2" xfId="7069"/>
    <cellStyle name="20% - 强调文字颜色 2 2 2 2 2 5 2 2" xfId="7070"/>
    <cellStyle name="20% - 强调文字颜色 4 2 4 2 2 2 2 3" xfId="7071"/>
    <cellStyle name="20% - 强调文字颜色 2 2 2 2 2 6 2 3" xfId="7072"/>
    <cellStyle name="20% - 强调文字颜色 2 2 2 2 2 5 2 2 2" xfId="7073"/>
    <cellStyle name="20% - 强调文字颜色 2 2 2 2 2 5 2 3" xfId="7074"/>
    <cellStyle name="20% - 强调文字颜色 2 2 4 2 10 2" xfId="7075"/>
    <cellStyle name="20% - 强调文字颜色 3 2 4 2 3 3 2 2" xfId="7076"/>
    <cellStyle name="20% - 强调文字颜色 2 2 2 2 2 5 2 4" xfId="7077"/>
    <cellStyle name="20% - 强调文字颜色 3 4 2 7 2" xfId="7078"/>
    <cellStyle name="20% - 强调文字颜色 2 2 2 2 2 5 3" xfId="7079"/>
    <cellStyle name="20% - 强调文字颜色 3 4 2 7 2 2" xfId="7080"/>
    <cellStyle name="20% - 强调文字颜色 2 2 2 2 2 5 3 2" xfId="7081"/>
    <cellStyle name="40% - 强调文字颜色 5 3 2 2 3 2 2" xfId="7082"/>
    <cellStyle name="20% - 强调文字颜色 3 4 2 7 2 3" xfId="7083"/>
    <cellStyle name="20% - 强调文字颜色 2 2 2 2 2 5 3 3" xfId="7084"/>
    <cellStyle name="20% - 强调文字颜色 2 2 4 2 11 2" xfId="7085"/>
    <cellStyle name="40% - 强调文字颜色 2 2 2 3 5 2 4" xfId="7086"/>
    <cellStyle name="40% - 强调文字颜色 5 3 2 2 3 2 3" xfId="7087"/>
    <cellStyle name="20% - 强调文字颜色 3 2 4 2 3 3 3 2" xfId="7088"/>
    <cellStyle name="20% - 强调文字颜色 2 2 2 2 2 5 3 4" xfId="7089"/>
    <cellStyle name="20% - 强调文字颜色 3 4 2 7 3 2" xfId="7090"/>
    <cellStyle name="20% - 强调文字颜色 2 2 2 2 2 5 4 2" xfId="7091"/>
    <cellStyle name="20% - 强调文字颜色 3 4 2 7 5" xfId="7092"/>
    <cellStyle name="20% - 强调文字颜色 2 2 2 2 2 5 6" xfId="7093"/>
    <cellStyle name="20% - 强调文字颜色 2 2 8 3 2 2 2" xfId="7094"/>
    <cellStyle name="20% - 强调文字颜色 4 2 4 2 2 2 2" xfId="7095"/>
    <cellStyle name="20% - 强调文字颜色 2 2 2 2 2 6 2" xfId="7096"/>
    <cellStyle name="40% - 强调文字颜色 6 2 2 3 2 6 5" xfId="7097"/>
    <cellStyle name="20% - 强调文字颜色 4 2 4 2 2 2 2 2" xfId="7098"/>
    <cellStyle name="20% - 强调文字颜色 2 2 2 2 2 6 2 2" xfId="7099"/>
    <cellStyle name="20% - 强调文字颜色 5 2 4 5 2 4" xfId="7100"/>
    <cellStyle name="20% - 强调文字颜色 2 2 2 2 2 6 2 2 2" xfId="7101"/>
    <cellStyle name="20% - 强调文字颜色 4 2 4 2 2 2 3" xfId="7102"/>
    <cellStyle name="20% - 强调文字颜色 3 4 2 8 2" xfId="7103"/>
    <cellStyle name="20% - 强调文字颜色 2 2 2 2 2 6 3" xfId="7104"/>
    <cellStyle name="20% - 强调文字颜色 4 2 4 2 2 2 3 2" xfId="7105"/>
    <cellStyle name="20% - 强调文字颜色 3 4 2 8 2 2" xfId="7106"/>
    <cellStyle name="20% - 强调文字颜色 2 2 2 2 2 6 3 2" xfId="7107"/>
    <cellStyle name="40% - 强调文字颜色 5 3 2 2 4 2 2" xfId="7108"/>
    <cellStyle name="20% - 强调文字颜色 3 4 2 8 2 3" xfId="7109"/>
    <cellStyle name="20% - 强调文字颜色 2 2 2 2 2 6 3 3" xfId="7110"/>
    <cellStyle name="20% - 强调文字颜色 2 2 2 6 2 3 2 3" xfId="7111"/>
    <cellStyle name="20% - 强调文字颜色 3 4 2 8 3 2" xfId="7112"/>
    <cellStyle name="20% - 强调文字颜色 2 2 2 2 2 6 4 2" xfId="7113"/>
    <cellStyle name="20% - 强调文字颜色 3 4 2 8 5" xfId="7114"/>
    <cellStyle name="20% - 强调文字颜色 2 2 2 2 2 6 6" xfId="7115"/>
    <cellStyle name="20% - 强调文字颜色 2 2 2 2 2 7" xfId="7116"/>
    <cellStyle name="40% - 强调文字颜色 5 3 2 2 5 4 2" xfId="7117"/>
    <cellStyle name="20% - 强调文字颜色 4 2 4 2 2 3 5 3" xfId="7118"/>
    <cellStyle name="20% - 强调文字颜色 4 2 4 2 2 3" xfId="7119"/>
    <cellStyle name="20% - 强调文字颜色 4 2 4 2 2 3 2" xfId="7120"/>
    <cellStyle name="20% - 强调文字颜色 2 2 2 2 2 7 2" xfId="7121"/>
    <cellStyle name="20% - 强调文字颜色 4 2 4 2 2 3 3" xfId="7122"/>
    <cellStyle name="20% - 强调文字颜色 3 4 2 9 2" xfId="7123"/>
    <cellStyle name="20% - 强调文字颜色 2 2 2 2 2 7 3" xfId="7124"/>
    <cellStyle name="20% - 强调文字颜色 4 2 4 2 2 3 4" xfId="7125"/>
    <cellStyle name="20% - 强调文字颜色 3 4 2 9 3" xfId="7126"/>
    <cellStyle name="20% - 强调文字颜色 2 2 2 2 2 7 4" xfId="7127"/>
    <cellStyle name="20% - 强调文字颜色 4 2 4 2 2 3 5" xfId="7128"/>
    <cellStyle name="20% - 强调文字颜色 4 2 4 2 2" xfId="7129"/>
    <cellStyle name="20% - 强调文字颜色 2 2 2 2 2 7 5" xfId="7130"/>
    <cellStyle name="40% - 强调文字颜色 5 7 2 2" xfId="7131"/>
    <cellStyle name="20% - 强调文字颜色 4 2 4 2 2 4" xfId="7132"/>
    <cellStyle name="20% - 强调文字颜色 2 2 2 2 2 8" xfId="7133"/>
    <cellStyle name="40% - 强调文字颜色 1 3 3 2 6 2 2" xfId="7134"/>
    <cellStyle name="40% - 强调文字颜色 5 7 2 2 3" xfId="7135"/>
    <cellStyle name="20% - 强调文字颜色 2 2 2 2 2 8 3" xfId="7136"/>
    <cellStyle name="20% - 强调文字颜色 6 3 2 2 7 3" xfId="7137"/>
    <cellStyle name="40% - 强调文字颜色 5 7 2 2 3 2" xfId="7138"/>
    <cellStyle name="20% - 强调文字颜色 2 2 2 2 2 8 3 2" xfId="7139"/>
    <cellStyle name="40% - 强调文字颜色 1 3 3 2 6 2 3" xfId="7140"/>
    <cellStyle name="40% - 强调文字颜色 5 7 2 2 4" xfId="7141"/>
    <cellStyle name="20% - 强调文字颜色 2 2 2 2 2 8 4" xfId="7142"/>
    <cellStyle name="40% - 强调文字颜色 5 7 2 2 5" xfId="7143"/>
    <cellStyle name="40% - 强调文字颜色 1 3 9 4 2 2" xfId="7144"/>
    <cellStyle name="20% - 强调文字颜色 4 2 4 3 2" xfId="7145"/>
    <cellStyle name="20% - 强调文字颜色 2 2 2 2 2 8 5" xfId="7146"/>
    <cellStyle name="40% - 强调文字颜色 5 7 2 3" xfId="7147"/>
    <cellStyle name="20% - 强调文字颜色 4 2 4 2 2 5" xfId="7148"/>
    <cellStyle name="20% - 强调文字颜色 2 2 2 2 2 9" xfId="7149"/>
    <cellStyle name="40% - 强调文字颜色 5 7 2 3 2" xfId="7150"/>
    <cellStyle name="20% - 强调文字颜色 2 2 2 2 2 9 2" xfId="7151"/>
    <cellStyle name="40% - 强调文字颜色 1 3 3 2 6 3 2" xfId="7152"/>
    <cellStyle name="40% - 强调文字颜色 5 7 2 3 3" xfId="7153"/>
    <cellStyle name="20% - 强调文字颜色 2 2 2 2 2 9 3" xfId="7154"/>
    <cellStyle name="40% - 强调文字颜色 3 3 3 2 3 2 2 2" xfId="7155"/>
    <cellStyle name="20% - 强调文字颜色 2 2 2 3 10" xfId="7156"/>
    <cellStyle name="20% - 强调文字颜色 2 2 2 2 3 2 2" xfId="7157"/>
    <cellStyle name="40% - 强调文字颜色 4 9 2 3 4" xfId="7158"/>
    <cellStyle name="20% - 强调文字颜色 2 2 2 2 4 2 2" xfId="7159"/>
    <cellStyle name="20% - 强调文字颜色 2 2 2 2 4 2 3" xfId="7160"/>
    <cellStyle name="常规 2 3 2 3 2 2 3 3 5 3" xfId="7161"/>
    <cellStyle name="20% - 强调文字颜色 4 2 4 2 3 2 2 2 2" xfId="7162"/>
    <cellStyle name="20% - 强调文字颜色 2 2 2 2 4 3" xfId="7163"/>
    <cellStyle name="40% - 强调文字颜色 5 4 2 17" xfId="7164"/>
    <cellStyle name="20% - 强调文字颜色 2 2 2 2 4 3 2" xfId="7165"/>
    <cellStyle name="20% - 强调文字颜色 2 2 2 2 4 4" xfId="7166"/>
    <cellStyle name="20% - 强调文字颜色 2 2 2 2 6" xfId="7167"/>
    <cellStyle name="20% - 强调文字颜色 2 2 2 2 6 2" xfId="7168"/>
    <cellStyle name="20% - 强调文字颜色 2 2 2 7 3 3 2 3" xfId="7169"/>
    <cellStyle name="20% - 强调文字颜色 4 2 10 2 4 2 2" xfId="7170"/>
    <cellStyle name="40% - 强调文字颜色 5 4 2 2 3 2 3 2" xfId="7171"/>
    <cellStyle name="40% - 强调文字颜色 2 3 2 2 2 9 3" xfId="7172"/>
    <cellStyle name="20% - 强调文字颜色 2 5 4 3 3" xfId="7173"/>
    <cellStyle name="20% - 强调文字颜色 2 2 2 3" xfId="7174"/>
    <cellStyle name="40% - 强调文字颜色 5 7 2 3 3 2" xfId="7175"/>
    <cellStyle name="40% - 强调文字颜色 3 3 3 2 3 2 2 2 2" xfId="7176"/>
    <cellStyle name="20% - 强调文字颜色 2 2 2 3 10 2" xfId="7177"/>
    <cellStyle name="40% - 强调文字颜色 5 7 2 3 4" xfId="7178"/>
    <cellStyle name="40% - 强调文字颜色 3 3 3 2 3 2 2 3" xfId="7179"/>
    <cellStyle name="20% - 强调文字颜色 2 2 2 3 11" xfId="7180"/>
    <cellStyle name="20% - 强调文字颜色 2 2 2 3 11 2" xfId="7181"/>
    <cellStyle name="20% - 强调文字颜色 4 2 4 4 2" xfId="7182"/>
    <cellStyle name="20% - 强调文字颜色 2 2 2 3 12" xfId="7183"/>
    <cellStyle name="20% - 强调文字颜色 4 2 4 4 2 2" xfId="7184"/>
    <cellStyle name="20% - 强调文字颜色 2 2 2 3 12 2" xfId="7185"/>
    <cellStyle name="20% - 强调文字颜色 2 2 2 4 2 6" xfId="7186"/>
    <cellStyle name="20% - 强调文字颜色 4 2 4 4 3" xfId="7187"/>
    <cellStyle name="20% - 强调文字颜色 2 2 2 3 13" xfId="7188"/>
    <cellStyle name="40% - 强调文字颜色 1 3 3 3 2 5" xfId="7189"/>
    <cellStyle name="20% - 强调文字颜色 4 2 4 10" xfId="7190"/>
    <cellStyle name="20% - 强调文字颜色 2 2 2 3 2" xfId="7191"/>
    <cellStyle name="40% - 强调文字颜色 4 2 2 3 2 5 4 2" xfId="7192"/>
    <cellStyle name="20% - 强调文字颜色 2 2 2 3 2 12" xfId="7193"/>
    <cellStyle name="20% - 强调文字颜色 2 2 2 3 2 13" xfId="7194"/>
    <cellStyle name="20% - 强调文字颜色 2 2 2 3 2 14" xfId="7195"/>
    <cellStyle name="40% - 强调文字颜色 6 2 7 2 2 2 2 3" xfId="7196"/>
    <cellStyle name="20% - 强调文字颜色 2 2 2 3 2 2 2 3 2" xfId="7197"/>
    <cellStyle name="20% - 强调文字颜色 2 2 2 3 2 2 3 2 4" xfId="7198"/>
    <cellStyle name="40% - 强调文字颜色 5 8 3 5" xfId="7199"/>
    <cellStyle name="20% - 强调文字颜色 2 2 2 3 2 2 3 3 2 2" xfId="7200"/>
    <cellStyle name="20% - 强调文字颜色 6 2 6 3 3 3" xfId="7201"/>
    <cellStyle name="20% - 强调文字颜色 4 2 4 3 3 7" xfId="7202"/>
    <cellStyle name="40% - 强调文字颜色 5 8 3 6" xfId="7203"/>
    <cellStyle name="20% - 强调文字颜色 2 2 2 3 2 2 3 3 2 3" xfId="7204"/>
    <cellStyle name="20% - 强调文字颜色 6 4 2 2 4 4 2" xfId="7205"/>
    <cellStyle name="20% - 强调文字颜色 6 2 2 2 2 5 3 2" xfId="7206"/>
    <cellStyle name="20% - 强调文字颜色 2 2 2 3 2 3 2" xfId="7207"/>
    <cellStyle name="20% - 强调文字颜色 3 5 2 5 2" xfId="7208"/>
    <cellStyle name="20% - 强调文字颜色 2 2 2 3 2 3 3" xfId="7209"/>
    <cellStyle name="20% - 强调文字颜色 2 2 2 3 2 3 3 2 3" xfId="7210"/>
    <cellStyle name="20% - 强调文字颜色 2 2 2 3 2 3 4" xfId="7211"/>
    <cellStyle name="20% - 强调文字颜色 2 2 2 3 2 3 4 2 2" xfId="7212"/>
    <cellStyle name="40% - 强调文字颜色 3 2 2 4 2 3 4" xfId="7213"/>
    <cellStyle name="40% - 强调文字颜色 4 2 2 2 2 4 2 2" xfId="7214"/>
    <cellStyle name="20% - 强调文字颜色 3 2 2 3 2 2 3 3 2" xfId="7215"/>
    <cellStyle name="20% - 强调文字颜色 2 2 2 3 2 3 8" xfId="7216"/>
    <cellStyle name="20% - 强调文字颜色 2 2 2 3 2 4 2" xfId="7217"/>
    <cellStyle name="20% - 强调文字颜色 2 2 2 3 2 4 2 3" xfId="7218"/>
    <cellStyle name="20% - 强调文字颜色 3 2 4 3 3 2 2 2" xfId="7219"/>
    <cellStyle name="20% - 强调文字颜色 2 2 2 3 2 4 2 4" xfId="7220"/>
    <cellStyle name="20% - 强调文字颜色 2 2 2 3 2 4 3" xfId="7221"/>
    <cellStyle name="40% - 强调文字颜色 6 2 2 3 8 2 2" xfId="7222"/>
    <cellStyle name="常规 2 3 3 8 2 6" xfId="7223"/>
    <cellStyle name="20% - 强调文字颜色 3 3 3 4 2 2 2" xfId="7224"/>
    <cellStyle name="20% - 强调文字颜色 2 2 2 3 2 4 4" xfId="7225"/>
    <cellStyle name="20% - 强调文字颜色 2 2 2 3 2 4 4 2" xfId="7226"/>
    <cellStyle name="40% - 强调文字颜色 6 2 2 3 8 2 3" xfId="7227"/>
    <cellStyle name="20% - 强调文字颜色 2 2 2 3 2 4 5" xfId="7228"/>
    <cellStyle name="20% - 强调文字颜色 2 2 2 3 2 5 2 3" xfId="7229"/>
    <cellStyle name="40% - 强调文字颜色 5 3 3 2 3 2 2" xfId="7230"/>
    <cellStyle name="20% - 强调文字颜色 6 17" xfId="7231"/>
    <cellStyle name="20% - 强调文字颜色 2 2 2 3 2 5 3 3" xfId="7232"/>
    <cellStyle name="20% - 强调文字颜色 2 2 2 7 2 2 2 3" xfId="7233"/>
    <cellStyle name="40% - 强调文字颜色 3 4 2 16" xfId="7234"/>
    <cellStyle name="20% - 强调文字颜色 2 2 2 3 2 5 4 2" xfId="7235"/>
    <cellStyle name="20% - 强调文字颜色 6 3 2 2 9 3" xfId="7236"/>
    <cellStyle name="20% - 强调文字颜色 4 2 4 3 2 2" xfId="7237"/>
    <cellStyle name="20% - 强调文字颜色 2 2 2 3 2 6" xfId="7238"/>
    <cellStyle name="40% - 强调文字颜色 6 15 2 3" xfId="7239"/>
    <cellStyle name="20% - 强调文字颜色 4 2 4 3 2 2 2" xfId="7240"/>
    <cellStyle name="20% - 强调文字颜色 2 2 2 3 2 6 2" xfId="7241"/>
    <cellStyle name="20% - 强调文字颜色 4 2 4 3 2 2 2 2" xfId="7242"/>
    <cellStyle name="20% - 强调文字颜色 2 2 2 3 2 6 2 2" xfId="7243"/>
    <cellStyle name="20% - 强调文字颜色 4 2 4 3 2 2 2 3" xfId="7244"/>
    <cellStyle name="20% - 强调文字颜色 2 2 2 3 2 6 2 3" xfId="7245"/>
    <cellStyle name="20% - 强调文字颜色 4 2 4 3 2 2 3" xfId="7246"/>
    <cellStyle name="20% - 强调文字颜色 2 2 2 3 2 6 3" xfId="7247"/>
    <cellStyle name="20% - 强调文字颜色 4 2 4 3 2 2 4" xfId="7248"/>
    <cellStyle name="20% - 强调文字颜色 2 2 2 3 2 6 4" xfId="7249"/>
    <cellStyle name="20% - 强调文字颜色 4 2 4 3 2 2 5" xfId="7250"/>
    <cellStyle name="20% - 强调文字颜色 2 2 2 3 2 6 5" xfId="7251"/>
    <cellStyle name="20% - 强调文字颜色 2 2 2 3 2 7" xfId="7252"/>
    <cellStyle name="40% - 强调文字颜色 5 3 2 2 6 4 2" xfId="7253"/>
    <cellStyle name="20% - 强调文字颜色 4 2 4 3 2 3" xfId="7254"/>
    <cellStyle name="20% - 强调文字颜色 2 2 2 3 2 7 2" xfId="7255"/>
    <cellStyle name="40% - 强调文字颜色 5 2 2 3 2 13" xfId="7256"/>
    <cellStyle name="20% - 强调文字颜色 2 2 2 3 2 7 2 2" xfId="7257"/>
    <cellStyle name="40% - 强调文字颜色 5 2 2 3 2 13 2" xfId="7258"/>
    <cellStyle name="20% - 强调文字颜色 2 2 2 3 2 7 2 3" xfId="7259"/>
    <cellStyle name="20% - 强调文字颜色 2 2 2 3 2 7 3" xfId="7260"/>
    <cellStyle name="40% - 强调文字颜色 5 2 2 3 2 14" xfId="7261"/>
    <cellStyle name="40% - 强调文字颜色 2 5 11" xfId="7262"/>
    <cellStyle name="20% - 强调文字颜色 2 2 2 3 2 7 3 2" xfId="7263"/>
    <cellStyle name="20% - 强调文字颜色 4 4 2 14" xfId="7264"/>
    <cellStyle name="20% - 强调文字颜色 4 2 2 2 2 2 2 2 5" xfId="7265"/>
    <cellStyle name="20% - 强调文字颜色 2 2 2 3 2 7 4" xfId="7266"/>
    <cellStyle name="40% - 强调文字颜色 5 2 2 3 2 15" xfId="7267"/>
    <cellStyle name="20% - 强调文字颜色 2 2 4 14" xfId="7268"/>
    <cellStyle name="20% - 强调文字颜色 2 2 4 2 2 3 2 4" xfId="7269"/>
    <cellStyle name="40% - 强调文字颜色 5 8 2 2 2" xfId="7270"/>
    <cellStyle name="20% - 强调文字颜色 6 2 2 2 2 7" xfId="7271"/>
    <cellStyle name="20% - 强调文字颜色 4 2 4 3 2 4 2" xfId="7272"/>
    <cellStyle name="20% - 强调文字颜色 2 2 2 3 2 8 2" xfId="7273"/>
    <cellStyle name="20% - 强调文字颜色 2 2 4 15" xfId="7274"/>
    <cellStyle name="40% - 强调文字颜色 5 8 2 2 3" xfId="7275"/>
    <cellStyle name="20% - 强调文字颜色 6 2 2 2 2 8" xfId="7276"/>
    <cellStyle name="20% - 强调文字颜色 2 2 2 3 2 8 3" xfId="7277"/>
    <cellStyle name="注释 2 3 6 2 2 3 3" xfId="7278"/>
    <cellStyle name="20% - 强调文字颜色 5 4 2 5 2 4" xfId="7279"/>
    <cellStyle name="20% - 强调文字颜色 2 2 4 2 2 3 3 4" xfId="7280"/>
    <cellStyle name="40% - 强调文字颜色 5 8 2 3 2" xfId="7281"/>
    <cellStyle name="20% - 强调文字颜色 2 2 2 3 2 9 2" xfId="7282"/>
    <cellStyle name="20% - 强调文字颜色 2 2 2 3 3 2 2 3 2 2" xfId="7283"/>
    <cellStyle name="40% - 强调文字颜色 3 3 2 2 5 3 2 2" xfId="7284"/>
    <cellStyle name="20% - 强调文字颜色 2 2 2 3 3 2 2 3 2 3" xfId="7285"/>
    <cellStyle name="20% - 强调文字颜色 2 2 2 3 3 2 2 3 4" xfId="7286"/>
    <cellStyle name="40% - 强调文字颜色 3 2 2 2 2 2 2 2 2 2" xfId="7287"/>
    <cellStyle name="20% - 强调文字颜色 2 2 2 3 3 2 2 4 3" xfId="7288"/>
    <cellStyle name="20% - 强调文字颜色 2 2 2 3 3 2 4" xfId="7289"/>
    <cellStyle name="20% - 强调文字颜色 2 2 2 3 3 3 2" xfId="7290"/>
    <cellStyle name="20% - 强调文字颜色 2 2 2 3 3 3 2 2 3" xfId="7291"/>
    <cellStyle name="20% - 强调文字颜色 2 2 2 3 3 3 3" xfId="7292"/>
    <cellStyle name="20% - 强调文字颜色 2 2 2 3 3 3 3 2 3" xfId="7293"/>
    <cellStyle name="20% - 强调文字颜色 2 2 2 3 3 3 4" xfId="7294"/>
    <cellStyle name="20% - 强调文字颜色 2 2 2 3 3 3 4 2 2" xfId="7295"/>
    <cellStyle name="40% - 强调文字颜色 4 3 4 5 2 2" xfId="7296"/>
    <cellStyle name="20% - 强调文字颜色 2 2 2 3 3 3 4 3" xfId="7297"/>
    <cellStyle name="20% - 强调文字颜色 2 2 2 3 3 3 5 3" xfId="7298"/>
    <cellStyle name="20% - 强调文字颜色 2 2 2 3 3 3 6 2" xfId="7299"/>
    <cellStyle name="40% - 强调文字颜色 6 3 7 2 3 2 3" xfId="7300"/>
    <cellStyle name="20% - 强调文字颜色 2 2 2 3 5 2 4" xfId="7301"/>
    <cellStyle name="40% - 强调文字颜色 2 2 2 2 2 2 4 3" xfId="7302"/>
    <cellStyle name="20% - 强调文字颜色 2 2 2 3 7 5" xfId="7303"/>
    <cellStyle name="20% - 强调文字颜色 2 2 2 3 5 3 2 2" xfId="7304"/>
    <cellStyle name="40% - 强调文字颜色 2 2 2 2 2 2 2 4" xfId="7305"/>
    <cellStyle name="20% - 强调文字颜色 2 2 2 3 5 6" xfId="7306"/>
    <cellStyle name="20% - 强调文字颜色 2 8 3 3 2 2" xfId="7307"/>
    <cellStyle name="常规 5 2 2 3 10" xfId="7308"/>
    <cellStyle name="20% - 强调文字颜色 2 2 2 3 5 3 3" xfId="7309"/>
    <cellStyle name="常规 5 2 2 3 11" xfId="7310"/>
    <cellStyle name="20% - 强调文字颜色 2 2 2 3 5 3 4" xfId="7311"/>
    <cellStyle name="40% - 强调文字颜色 1 3 3 16" xfId="7312"/>
    <cellStyle name="40% - 强调文字颜色 2 2 2 2 2 2 3 3" xfId="7313"/>
    <cellStyle name="20% - 强调文字颜色 2 2 2 3 6 5" xfId="7314"/>
    <cellStyle name="40% - 强调文字颜色 2 2 2 2 2 2 2 2 2" xfId="7315"/>
    <cellStyle name="20% - 强调文字颜色 2 2 2 3 5 4 2" xfId="7316"/>
    <cellStyle name="20% - 强调文字颜色 4 2 4 14" xfId="7317"/>
    <cellStyle name="20% - 强调文字颜色 2 2 2 3 6" xfId="7318"/>
    <cellStyle name="40% - 强调文字颜色 1 3 3 17" xfId="7319"/>
    <cellStyle name="40% - 强调文字颜色 2 2 2 2 2 2 3 4" xfId="7320"/>
    <cellStyle name="20% - 强调文字颜色 2 2 2 3 6 6" xfId="7321"/>
    <cellStyle name="40% - 强调文字颜色 5 3 7 3 2 2" xfId="7322"/>
    <cellStyle name="20% - 强调文字颜色 4 2 4 15" xfId="7323"/>
    <cellStyle name="20% - 强调文字颜色 2 2 2 3 7" xfId="7324"/>
    <cellStyle name="20% - 强调文字颜色 4 3 3 8 3" xfId="7325"/>
    <cellStyle name="常规 5 2 5 2 2 2" xfId="7326"/>
    <cellStyle name="20% - 强调文字颜色 2 2 2 6 4 5" xfId="7327"/>
    <cellStyle name="20% - 强调文字颜色 2 2 2 3 8 2 2" xfId="7328"/>
    <cellStyle name="20% - 强调文字颜色 4 3 3 8 4" xfId="7329"/>
    <cellStyle name="20% - 强调文字颜色 4 2 4 6 4 2" xfId="7330"/>
    <cellStyle name="常规 5 2 5 2 2 3" xfId="7331"/>
    <cellStyle name="20% - 强调文字颜色 2 2 2 6 4 6" xfId="7332"/>
    <cellStyle name="20% - 强调文字颜色 2 2 2 3 8 2 3" xfId="7333"/>
    <cellStyle name="20% - 强调文字颜色 2 2 4 2 2" xfId="7334"/>
    <cellStyle name="40% - 强调文字颜色 6 3 6 2 2 3 2 2" xfId="7335"/>
    <cellStyle name="40% - 强调文字颜色 5 2 2 2 2 2 2 2 3 4" xfId="7336"/>
    <cellStyle name="20% - 强调文字颜色 4 2 2 2 2 3 5" xfId="7337"/>
    <cellStyle name="20% - 强调文字颜色 2 2 2 3 8 3" xfId="7338"/>
    <cellStyle name="20% - 强调文字颜色 2 2 4 2 3" xfId="7339"/>
    <cellStyle name="40% - 强调文字颜色 6 3 6 2 2 3 2 3" xfId="7340"/>
    <cellStyle name="20% - 强调文字颜色 4 4 2 4 2 3 2" xfId="7341"/>
    <cellStyle name="20% - 强调文字颜色 4 2 2 2 2 3 6" xfId="7342"/>
    <cellStyle name="40% - 强调文字颜色 2 2 2 2 2 2 5 2" xfId="7343"/>
    <cellStyle name="20% - 强调文字颜色 2 2 2 3 8 4" xfId="7344"/>
    <cellStyle name="20% - 强调文字颜色 2 2 4 2 4" xfId="7345"/>
    <cellStyle name="40% - 强调文字颜色 2 2 2 2 2 2 5 3" xfId="7346"/>
    <cellStyle name="20% - 强调文字颜色 2 2 2 3 8 5" xfId="7347"/>
    <cellStyle name="40% - 强调文字颜色 4 2 2 6 2 2 4 2 2" xfId="7348"/>
    <cellStyle name="20% - 强调文字颜色 2 2 2 3 9 2" xfId="7349"/>
    <cellStyle name="20% - 强调文字颜色 5 3 3 3 2 2 3" xfId="7350"/>
    <cellStyle name="40% - 强调文字颜色 3 7 2 2 5" xfId="7351"/>
    <cellStyle name="20% - 强调文字颜色 4 2 2 2 2 4 5" xfId="7352"/>
    <cellStyle name="20% - 强调文字颜色 2 2 4 3 2" xfId="7353"/>
    <cellStyle name="20% - 强调文字颜色 2 2 2 3 9 3" xfId="7354"/>
    <cellStyle name="40% - 强调文字颜色 2 2 4 2 3 3 4" xfId="7355"/>
    <cellStyle name="40% - 强调文字颜色 1 3 3 3 3 5 2" xfId="7356"/>
    <cellStyle name="20% - 强调文字颜色 3 3 2 2 2 3 2 2 3" xfId="7357"/>
    <cellStyle name="20% - 强调文字颜色 2 2 2 4 2 2" xfId="7358"/>
    <cellStyle name="20% - 强调文字颜色 2 2 2 4 2 2 2" xfId="7359"/>
    <cellStyle name="20% - 强调文字颜色 2 2 2 4 2 2 3" xfId="7360"/>
    <cellStyle name="40% - 强调文字颜色 1 3 3 3 3 5 3" xfId="7361"/>
    <cellStyle name="20% - 强调文字颜色 4 3 3 3 2 2 2 2 2" xfId="7362"/>
    <cellStyle name="20% - 强调文字颜色 2 2 2 4 2 3" xfId="7363"/>
    <cellStyle name="20% - 强调文字颜色 2 2 2 4 2 3 2" xfId="7364"/>
    <cellStyle name="20% - 强调文字颜色 2 2 2 4 2 3 3" xfId="7365"/>
    <cellStyle name="20% - 强调文字颜色 4 3 3 3 2 2 2 2 3" xfId="7366"/>
    <cellStyle name="20% - 强调文字颜色 2 2 2 4 2 4" xfId="7367"/>
    <cellStyle name="20% - 强调文字颜色 2 2 2 4 2 5" xfId="7368"/>
    <cellStyle name="40% - 强调文字颜色 1 2 3 2 9" xfId="7369"/>
    <cellStyle name="20% - 强调文字颜色 6 2 2 7 2 2 3 3" xfId="7370"/>
    <cellStyle name="20% - 强调文字颜色 2 2 2 4 2 5 2" xfId="7371"/>
    <cellStyle name="20% - 强调文字颜色 2 2 2 4 3 2 2" xfId="7372"/>
    <cellStyle name="20% - 强调文字颜色 2 2 2 4 3 2 3" xfId="7373"/>
    <cellStyle name="20% - 强调文字颜色 2 2 2 4 3 3" xfId="7374"/>
    <cellStyle name="20% - 强调文字颜色 2 2 2 4 3 4" xfId="7375"/>
    <cellStyle name="40% - 强调文字颜色 2 2 4 2 4 3 4" xfId="7376"/>
    <cellStyle name="20% - 强调文字颜色 3 3 2 2 2 3 3 2 3" xfId="7377"/>
    <cellStyle name="20% - 强调文字颜色 2 2 2 5 2 2" xfId="7378"/>
    <cellStyle name="20% - 强调文字颜色 2 2 2 5 2 2 2" xfId="7379"/>
    <cellStyle name="20% - 强调文字颜色 3 7 2 4 2" xfId="7380"/>
    <cellStyle name="常规 5 3 2 2 2 12 2" xfId="7381"/>
    <cellStyle name="20% - 强调文字颜色 2 2 2 5 2 2 3" xfId="7382"/>
    <cellStyle name="40% - 强调文字颜色 2 3 2 2 14" xfId="7383"/>
    <cellStyle name="20% - 强调文字颜色 2 2 2 5 2 2 3 2" xfId="7384"/>
    <cellStyle name="20% - 强调文字颜色 4 3 3 3 2 2 3 2 2" xfId="7385"/>
    <cellStyle name="20% - 强调文字颜色 2 2 2 5 2 3" xfId="7386"/>
    <cellStyle name="20% - 强调文字颜色 2 2 2 5 2 3 2" xfId="7387"/>
    <cellStyle name="常规 5 3 2 2 2 13 2" xfId="7388"/>
    <cellStyle name="20% - 强调文字颜色 2 2 2 5 2 3 3" xfId="7389"/>
    <cellStyle name="20% - 强调文字颜色 4 3 3 3 2 2 3 2 3" xfId="7390"/>
    <cellStyle name="20% - 强调文字颜色 4 3 2 6 2" xfId="7391"/>
    <cellStyle name="20% - 强调文字颜色 2 2 2 5 2 4" xfId="7392"/>
    <cellStyle name="20% - 强调文字颜色 2 2 2 5 3 2" xfId="7393"/>
    <cellStyle name="40% - 强调文字颜色 6 2 3 2 4 2 2 2" xfId="7394"/>
    <cellStyle name="20% - 强调文字颜色 2 2 2 5 3 3" xfId="7395"/>
    <cellStyle name="20% - 强调文字颜色 2 2 2 5 4" xfId="7396"/>
    <cellStyle name="20% - 强调文字颜色 2 2 2 5 4 2" xfId="7397"/>
    <cellStyle name="20% - 强调文字颜色 2 2 4 2 4 5" xfId="7398"/>
    <cellStyle name="20% - 强调文字颜色 2 2 2 5 4 2 2" xfId="7399"/>
    <cellStyle name="40% - 强调文字颜色 6 2 3 2 4 2 3 2" xfId="7400"/>
    <cellStyle name="20% - 强调文字颜色 2 2 2 5 4 3" xfId="7401"/>
    <cellStyle name="20% - 强调文字颜色 2 2 2 5 4 4" xfId="7402"/>
    <cellStyle name="20% - 强调文字颜色 2 2 2 5 5" xfId="7403"/>
    <cellStyle name="20% - 强调文字颜色 2 2 2 5 6" xfId="7404"/>
    <cellStyle name="20% - 强调文字颜色 2 2 2 5 6 2" xfId="7405"/>
    <cellStyle name="20% - 强调文字颜色 2 2 2 6 2" xfId="7406"/>
    <cellStyle name="20% - 强调文字颜色 5 2 3 4 4" xfId="7407"/>
    <cellStyle name="20% - 强调文字颜色 2 2 2 6 2 2 2" xfId="7408"/>
    <cellStyle name="40% - 强调文字颜色 1 2 3 2 2 5 2" xfId="7409"/>
    <cellStyle name="20% - 强调文字颜色 5 2 3 4 5" xfId="7410"/>
    <cellStyle name="20% - 强调文字颜色 3 8 2 4 2" xfId="7411"/>
    <cellStyle name="20% - 强调文字颜色 2 2 2 6 2 2 3" xfId="7412"/>
    <cellStyle name="40% - 强调文字颜色 1 2 3 2 2 5 2 2" xfId="7413"/>
    <cellStyle name="20% - 强调文字颜色 2 2 2 6 2 2 3 2" xfId="7414"/>
    <cellStyle name="20% - 强调文字颜色 2 2 2 6 2 3 2" xfId="7415"/>
    <cellStyle name="20% - 强调文字颜色 2 2 2 6 2 3 2 2" xfId="7416"/>
    <cellStyle name="20% - 强调文字颜色 2 2 2 9 2 3 2 2" xfId="7417"/>
    <cellStyle name="20% - 强调文字颜色 2 2 2 6 2 3 2 2 3" xfId="7418"/>
    <cellStyle name="20% - 强调文字颜色 2 2 2 6 2 3 2 4" xfId="7419"/>
    <cellStyle name="40% - 强调文字颜色 3 2 5 2 2 2 2" xfId="7420"/>
    <cellStyle name="40% - 强调文字颜色 1 2 3 2 2 6 2" xfId="7421"/>
    <cellStyle name="20% - 强调文字颜色 2 2 2 6 2 3 3" xfId="7422"/>
    <cellStyle name="40% - 强调文字颜色 1 2 3 2 2 6 2 2" xfId="7423"/>
    <cellStyle name="20% - 强调文字颜色 2 2 2 6 2 3 3 2" xfId="7424"/>
    <cellStyle name="20% - 强调文字颜色 2 2 2 6 2 3 3 2 2" xfId="7425"/>
    <cellStyle name="20% - 强调文字颜色 2 2 2 9 2 4 2 2" xfId="7426"/>
    <cellStyle name="20% - 强调文字颜色 2 2 2 6 2 3 3 2 3" xfId="7427"/>
    <cellStyle name="40% - 强调文字颜色 1 2 3 2 2 6 2 3" xfId="7428"/>
    <cellStyle name="20% - 强调文字颜色 2 2 2 6 2 3 3 3" xfId="7429"/>
    <cellStyle name="20% - 强调文字颜色 2 2 2 6 2 3 3 4" xfId="7430"/>
    <cellStyle name="20% - 强调文字颜色 4 3 3 6 2" xfId="7431"/>
    <cellStyle name="20% - 强调文字颜色 2 2 2 6 2 4" xfId="7432"/>
    <cellStyle name="20% - 强调文字颜色 4 3 3 6 3" xfId="7433"/>
    <cellStyle name="20% - 强调文字颜色 2 2 2 6 2 5" xfId="7434"/>
    <cellStyle name="20% - 强调文字颜色 3 3 4 2 3 2 2" xfId="7435"/>
    <cellStyle name="20% - 强调文字颜色 2 2 2 6 3" xfId="7436"/>
    <cellStyle name="40% - 强调文字颜色 1 3 7 3 4 2 2" xfId="7437"/>
    <cellStyle name="20% - 强调文字颜色 2 2 2 6 4" xfId="7438"/>
    <cellStyle name="20% - 强调文字颜色 2 2 2 6 4 3 2" xfId="7439"/>
    <cellStyle name="40% - 强调文字颜色 5 3 3 15" xfId="7440"/>
    <cellStyle name="20% - 强调文字颜色 2 2 2 6 4 3 2 2" xfId="7441"/>
    <cellStyle name="40% - 强调文字颜色 5 3 3 16" xfId="7442"/>
    <cellStyle name="20% - 强调文字颜色 2 2 2 6 4 3 2 3" xfId="7443"/>
    <cellStyle name="20% - 强调文字颜色 2 2 2 6 4 3 3" xfId="7444"/>
    <cellStyle name="20% - 强调文字颜色 2 2 2 6 4 3 4" xfId="7445"/>
    <cellStyle name="20% - 强调文字颜色 4 3 3 8 2 2" xfId="7446"/>
    <cellStyle name="20% - 强调文字颜色 2 2 2 6 4 4 2" xfId="7447"/>
    <cellStyle name="20% - 强调文字颜色 2 2 2 6 4 4 2 2" xfId="7448"/>
    <cellStyle name="20% - 强调文字颜色 4 3 3 8 2 3" xfId="7449"/>
    <cellStyle name="20% - 强调文字颜色 2 2 2 6 4 4 3" xfId="7450"/>
    <cellStyle name="20% - 强调文字颜色 4 3 3 8 3 2" xfId="7451"/>
    <cellStyle name="常规 5 2 5 2 2 2 2" xfId="7452"/>
    <cellStyle name="20% - 强调文字颜色 2 2 2 6 4 5 2" xfId="7453"/>
    <cellStyle name="20% - 强调文字颜色 2 2 2 6 5" xfId="7454"/>
    <cellStyle name="40% - 强调文字颜色 3 3 3 2 4 2 4" xfId="7455"/>
    <cellStyle name="20% - 强调文字颜色 2 2 2 7 2" xfId="7456"/>
    <cellStyle name="20% - 强调文字颜色 2 2 2 7 2 2 2 2 2" xfId="7457"/>
    <cellStyle name="20% - 强调文字颜色 2 3 6 3 2" xfId="7458"/>
    <cellStyle name="20% - 强调文字颜色 2 2 2 7 2 2 2 2 3" xfId="7459"/>
    <cellStyle name="20% - 强调文字颜色 2 2 2 7 3" xfId="7460"/>
    <cellStyle name="20% - 强调文字颜色 2 2 2 7 3 2 2 3" xfId="7461"/>
    <cellStyle name="20% - 强调文字颜色 2 2 2 7 3 3 2 2" xfId="7462"/>
    <cellStyle name="20% - 强调文字颜色 2 2 2 7 3 5 2" xfId="7463"/>
    <cellStyle name="20% - 强调文字颜色 4 2 4 7 3 2" xfId="7464"/>
    <cellStyle name="20% - 强调文字颜色 2 2 2 7 3 6" xfId="7465"/>
    <cellStyle name="20% - 强调文字颜色 2 2 2 7 4" xfId="7466"/>
    <cellStyle name="20% - 强调文字颜色 2 2 2 8 2 3" xfId="7467"/>
    <cellStyle name="20% - 强调文字颜色 3 3 2 2 9" xfId="7468"/>
    <cellStyle name="20% - 强调文字颜色 2 2 2 9 2 2" xfId="7469"/>
    <cellStyle name="20% - 强调文字颜色 3 3 2 2 9 2" xfId="7470"/>
    <cellStyle name="20% - 强调文字颜色 2 2 2 9 2 2 2" xfId="7471"/>
    <cellStyle name="20% - 强调文字颜色 3 3 7 3 4 3" xfId="7472"/>
    <cellStyle name="20% - 强调文字颜色 2 2 2 9 2 2 2 2" xfId="7473"/>
    <cellStyle name="20% - 强调文字颜色 2 2 2 9 2 2 2 3" xfId="7474"/>
    <cellStyle name="常规 2 3 3 2 3 2 2 2 2 2 2" xfId="7475"/>
    <cellStyle name="20% - 强调文字颜色 2 2 2 9 2 3" xfId="7476"/>
    <cellStyle name="20% - 强调文字颜色 2 2 2 9 2 3 2" xfId="7477"/>
    <cellStyle name="20% - 强调文字颜色 2 2 2 9 2 4 2" xfId="7478"/>
    <cellStyle name="20% - 强调文字颜色 2 2 2 9 2 4 3" xfId="7479"/>
    <cellStyle name="20% - 强调文字颜色 2 2 2 9 2 5 2" xfId="7480"/>
    <cellStyle name="20% - 强调文字颜色 2 2 3" xfId="7481"/>
    <cellStyle name="40% - 强调文字颜色 6 3 6 2 2 2" xfId="7482"/>
    <cellStyle name="20% - 强调文字颜色 2 5 4 4" xfId="7483"/>
    <cellStyle name="20% - 强调文字颜色 2 2 3 2" xfId="7484"/>
    <cellStyle name="40% - 强调文字颜色 6 3 6 2 2 2 2" xfId="7485"/>
    <cellStyle name="40% - 强调文字颜色 5 5 14" xfId="7486"/>
    <cellStyle name="20% - 强调文字颜色 2 2 3 2 2 2 2 2 2 3" xfId="7487"/>
    <cellStyle name="20% - 强调文字颜色 2 2 3 2 10" xfId="7488"/>
    <cellStyle name="20% - 强调文字颜色 2 2 3 2 11" xfId="7489"/>
    <cellStyle name="40% - 强调文字颜色 6 4 5 2 3 2" xfId="7490"/>
    <cellStyle name="20% - 强调文字颜色 2 2 3 2 12" xfId="7491"/>
    <cellStyle name="40% - 强调文字颜色 6 4 5 2 3 3" xfId="7492"/>
    <cellStyle name="20% - 强调文字颜色 6 2 2 3 2 2 3 3 2" xfId="7493"/>
    <cellStyle name="20% - 强调文字颜色 2 2 3 2 13" xfId="7494"/>
    <cellStyle name="20% - 强调文字颜色 2 2 3 2 2" xfId="7495"/>
    <cellStyle name="40% - 强调文字颜色 6 3 6 2 2 2 2 2" xfId="7496"/>
    <cellStyle name="20% - 强调文字颜色 2 2 4 2 3 3 2 3" xfId="7497"/>
    <cellStyle name="20% - 强调文字颜色 2 2 3 2 2 15" xfId="7498"/>
    <cellStyle name="40% - 强调文字颜色 4 3 3 2 4 2 2" xfId="7499"/>
    <cellStyle name="20% - 强调文字颜色 2 2 3 2 2 16" xfId="7500"/>
    <cellStyle name="20% - 强调文字颜色 2 2 3 2 2 2 2 2 4" xfId="7501"/>
    <cellStyle name="20% - 强调文字颜色 2 2 3 2 2 2 2 3 2 2" xfId="7502"/>
    <cellStyle name="20% - 强调文字颜色 2 2 3 2 3 2" xfId="7503"/>
    <cellStyle name="40% - 强调文字颜色 2 2 2 9 4 2" xfId="7504"/>
    <cellStyle name="20% - 强调文字颜色 2 2 3 2 2 2 2 3 2 3" xfId="7505"/>
    <cellStyle name="20% - 强调文字颜色 2 2 3 2 3 3" xfId="7506"/>
    <cellStyle name="20% - 强调文字颜色 2 2 3 2 2 2 2 3 3" xfId="7507"/>
    <cellStyle name="20% - 强调文字颜色 2 2 3 2 4" xfId="7508"/>
    <cellStyle name="20% - 强调文字颜色 2 2 3 2 2 2 2 3 4" xfId="7509"/>
    <cellStyle name="20% - 强调文字颜色 2 2 3 2 5" xfId="7510"/>
    <cellStyle name="20% - 强调文字颜色 2 2 4 2 3 2 2 2 2" xfId="7511"/>
    <cellStyle name="20% - 强调文字颜色 2 2 3 2 2 2 2 4 2" xfId="7512"/>
    <cellStyle name="40% - 强调文字颜色 3 3 5 4 2 2" xfId="7513"/>
    <cellStyle name="20% - 强调文字颜色 2 2 3 2 2 2 2 4 3" xfId="7514"/>
    <cellStyle name="20% - 强调文字颜色 2 2 3 2 2 2 2 5 2" xfId="7515"/>
    <cellStyle name="20% - 强调文字颜色 2 2 3 4 3" xfId="7516"/>
    <cellStyle name="20% - 强调文字颜色 2 2 3 2 2 2 2 6" xfId="7517"/>
    <cellStyle name="20% - 强调文字颜色 4 4 2 4 3 2" xfId="7518"/>
    <cellStyle name="20% - 强调文字颜色 2 2 6 3 3 3" xfId="7519"/>
    <cellStyle name="20% - 强调文字颜色 2 2 3 2 2 2 4 2" xfId="7520"/>
    <cellStyle name="20% - 强调文字颜色 2 2 3 2 2 2 5 2" xfId="7521"/>
    <cellStyle name="20% - 强调文字颜色 4 4 2 4 6" xfId="7522"/>
    <cellStyle name="20% - 强调文字颜色 2 2 3 2 2 2 7" xfId="7523"/>
    <cellStyle name="20% - 强调文字颜色 4 2 2 3 2 3 6" xfId="7524"/>
    <cellStyle name="20% - 强调文字颜色 2 3 4 2 3" xfId="7525"/>
    <cellStyle name="20% - 强调文字颜色 2 2 3 2 2 3 3 3 2" xfId="7526"/>
    <cellStyle name="20% - 强调文字颜色 4 4 2 5 4 2" xfId="7527"/>
    <cellStyle name="20% - 强调文字颜色 2 2 3 2 2 3 5 2" xfId="7528"/>
    <cellStyle name="20% - 强调文字颜色 2 2 3 2 2 3 5 3" xfId="7529"/>
    <cellStyle name="40% - 强调文字颜色 5 4 2 2 3 2 2" xfId="7530"/>
    <cellStyle name="20% - 强调文字颜色 4 4 2 7 2 3" xfId="7531"/>
    <cellStyle name="20% - 强调文字颜色 2 2 3 2 2 5 3 3" xfId="7532"/>
    <cellStyle name="20% - 强调文字颜色 4 4 2 7 3 2" xfId="7533"/>
    <cellStyle name="20% - 强调文字颜色 2 2 3 2 2 5 4 2" xfId="7534"/>
    <cellStyle name="40% - 强调文字颜色 3 2 2 2 2 2 2 3 2" xfId="7535"/>
    <cellStyle name="20% - 强调文字颜色 2 2 3 2 2 7 2 2" xfId="7536"/>
    <cellStyle name="40% - 强调文字颜色 1 6 3 5 2" xfId="7537"/>
    <cellStyle name="20% - 强调文字颜色 4 2 5 2 2 4" xfId="7538"/>
    <cellStyle name="20% - 强调文字颜色 2 2 3 2 2 8" xfId="7539"/>
    <cellStyle name="40% - 强调文字颜色 3 2 2 2 2 2 3 3" xfId="7540"/>
    <cellStyle name="20% - 强调文字颜色 2 2 3 2 2 8 2" xfId="7541"/>
    <cellStyle name="40% - 强调文字颜色 3 2 2 2 2 2 3 4" xfId="7542"/>
    <cellStyle name="20% - 强调文字颜色 2 2 3 2 2 8 3" xfId="7543"/>
    <cellStyle name="20% - 强调文字颜色 4 2 5 2 2 5" xfId="7544"/>
    <cellStyle name="20% - 强调文字颜色 2 2 3 2 2 9" xfId="7545"/>
    <cellStyle name="20% - 强调文字颜色 2 2 3 2 2 9 3" xfId="7546"/>
    <cellStyle name="40% - 强调文字颜色 3 3 3 3 3 2 2 2" xfId="7547"/>
    <cellStyle name="40% - 强调文字颜色 3 2 2 2 2 2 4 4" xfId="7548"/>
    <cellStyle name="20% - 强调文字颜色 2 2 3 2 3 2 2" xfId="7549"/>
    <cellStyle name="20% - 强调文字颜色 2 2 3 2 3 2 2 2 2 2" xfId="7550"/>
    <cellStyle name="20% - 强调文字颜色 4 2 3 2 2 2 2 3 3" xfId="7551"/>
    <cellStyle name="20% - 强调文字颜色 3 2 3 2 3 2" xfId="7552"/>
    <cellStyle name="20% - 强调文字颜色 2 2 3 2 3 2 2 3 2 2" xfId="7553"/>
    <cellStyle name="20% - 强调文字颜色 2 2 3 2 3 2 2 4 2" xfId="7554"/>
    <cellStyle name="40% - 强调文字颜色 3 4 5 4 2 2" xfId="7555"/>
    <cellStyle name="20% - 强调文字颜色 3 2 3 4 3" xfId="7556"/>
    <cellStyle name="20% - 强调文字颜色 2 2 3 2 3 2 2 5 2" xfId="7557"/>
    <cellStyle name="20% - 强调文字颜色 2 2 3 2 3 2 2 6" xfId="7558"/>
    <cellStyle name="40% - 强调文字颜色 3 4 5 4 4" xfId="7559"/>
    <cellStyle name="20% - 强调文字颜色 2 2 3 2 3 2 3" xfId="7560"/>
    <cellStyle name="20% - 强调文字颜色 2 2 3 2 3 2 4" xfId="7561"/>
    <cellStyle name="20% - 强调文字颜色 2 2 3 2 3 3 3" xfId="7562"/>
    <cellStyle name="20% - 强调文字颜色 2 2 3 2 3 3 4" xfId="7563"/>
    <cellStyle name="40% - 强调文字颜色 2 4 2 2 9" xfId="7564"/>
    <cellStyle name="20% - 强调文字颜色 2 2 7 4 3 3" xfId="7565"/>
    <cellStyle name="20% - 强调文字颜色 6 2 2 7 4" xfId="7566"/>
    <cellStyle name="注释 2 2 2 6 3 5" xfId="7567"/>
    <cellStyle name="20% - 强调文字颜色 2 2 3 2 3 3 4 2" xfId="7568"/>
    <cellStyle name="40% - 强调文字颜色 2 4 2 2 9 2" xfId="7569"/>
    <cellStyle name="20% - 强调文字颜色 2 2 3 2 3 3 4 2 2" xfId="7570"/>
    <cellStyle name="40% - 强调文字颜色 5 2 4 5 2 2" xfId="7571"/>
    <cellStyle name="20% - 强调文字颜色 2 2 7 4 3 4" xfId="7572"/>
    <cellStyle name="20% - 强调文字颜色 6 2 2 7 5" xfId="7573"/>
    <cellStyle name="注释 2 2 2 6 3 6" xfId="7574"/>
    <cellStyle name="20% - 强调文字颜色 2 2 3 2 3 3 4 3" xfId="7575"/>
    <cellStyle name="20% - 强调文字颜色 6 2 2 9 4" xfId="7576"/>
    <cellStyle name="20% - 强调文字颜色 2 2 3 2 3 3 6 2" xfId="7577"/>
    <cellStyle name="40% - 强调文字颜色 2 2 2 9 4 3" xfId="7578"/>
    <cellStyle name="20% - 强调文字颜色 2 2 3 2 3 4" xfId="7579"/>
    <cellStyle name="40% - 强调文字颜色 6 2 3 2 5 3 2" xfId="7580"/>
    <cellStyle name="20% - 强调文字颜色 2 2 3 2 3 5" xfId="7581"/>
    <cellStyle name="40% - 强调文字颜色 6 2 3 2 5 3 3" xfId="7582"/>
    <cellStyle name="20% - 强调文字颜色 4 2 5 2 3 2" xfId="7583"/>
    <cellStyle name="20% - 强调文字颜色 2 2 3 2 3 6" xfId="7584"/>
    <cellStyle name="常规 5 3 2 2 5 5" xfId="7585"/>
    <cellStyle name="40% - 强调文字颜色 5 9 2 3 4" xfId="7586"/>
    <cellStyle name="20% - 强调文字颜色 2 2 3 2 4 2 2" xfId="7587"/>
    <cellStyle name="20% - 强调文字颜色 2 2 3 2 4 2 2 2" xfId="7588"/>
    <cellStyle name="20% - 强调文字颜色 2 2 3 2 4 2 3" xfId="7589"/>
    <cellStyle name="20% - 强调文字颜色 2 2 8 3 2 3" xfId="7590"/>
    <cellStyle name="20% - 强调文字颜色 2 2 3 2 4 2 3 2" xfId="7591"/>
    <cellStyle name="20% - 强调文字颜色 2 2 3 2 4 2 4" xfId="7592"/>
    <cellStyle name="40% - 强调文字颜色 5 2 2 2 2 2 8 2" xfId="7593"/>
    <cellStyle name="20% - 强调文字颜色 2 2 3 2 4 4" xfId="7594"/>
    <cellStyle name="20% - 强调文字颜色 2 2 3 2 5 3" xfId="7595"/>
    <cellStyle name="20% - 强调文字颜色 2 2 3 2 5 3 2" xfId="7596"/>
    <cellStyle name="20% - 强调文字颜色 2 2 3 2 5 4 2" xfId="7597"/>
    <cellStyle name="20% - 强调文字颜色 2 2 3 2 6" xfId="7598"/>
    <cellStyle name="20% - 强调文字颜色 2 2 3 2 6 2" xfId="7599"/>
    <cellStyle name="40% - 强调文字颜色 5 3 2 2 12" xfId="7600"/>
    <cellStyle name="20% - 强调文字颜色 4 4 6 4 2" xfId="7601"/>
    <cellStyle name="20% - 强调文字颜色 2 2 3 2 6 2 3" xfId="7602"/>
    <cellStyle name="20% - 强调文字颜色 4 4 6 4 3" xfId="7603"/>
    <cellStyle name="20% - 强调文字颜色 2 2 3 2 6 2 4" xfId="7604"/>
    <cellStyle name="20% - 强调文字颜色 2 2 3 2 6 6" xfId="7605"/>
    <cellStyle name="40% - 强调文字颜色 2 11 4 3" xfId="7606"/>
    <cellStyle name="40% - 强调文字颜色 5 3 2 2 16" xfId="7607"/>
    <cellStyle name="20% - 强调文字颜色 2 2 3 2 7" xfId="7608"/>
    <cellStyle name="20% - 强调文字颜色 2 2 3 2 7 2" xfId="7609"/>
    <cellStyle name="20% - 强调文字颜色 3 7 2 2 2 4" xfId="7610"/>
    <cellStyle name="20% - 强调文字颜色 2 2 3 2 7 2 2" xfId="7611"/>
    <cellStyle name="20% - 强调文字颜色 2 2 3 2 7 2 3" xfId="7612"/>
    <cellStyle name="20% - 强调文字颜色 2 2 3 2 8" xfId="7613"/>
    <cellStyle name="20% - 强调文字颜色 2 2 3 2 8 2" xfId="7614"/>
    <cellStyle name="20% - 强调文字颜色 2 2 3 2 8 2 2" xfId="7615"/>
    <cellStyle name="20% - 强调文字颜色 2 2 3 2 8 2 3" xfId="7616"/>
    <cellStyle name="20% - 强调文字颜色 2 2 3 2 9" xfId="7617"/>
    <cellStyle name="20% - 强调文字颜色 2 2 3 2 9 2" xfId="7618"/>
    <cellStyle name="20% - 强调文字颜色 2 2 3 3" xfId="7619"/>
    <cellStyle name="40% - 强调文字颜色 6 3 6 2 2 2 3" xfId="7620"/>
    <cellStyle name="40% - 强调文字颜色 5 5 15" xfId="7621"/>
    <cellStyle name="20% - 强调文字颜色 2 2 3 3 2" xfId="7622"/>
    <cellStyle name="20% - 强调文字颜色 2 2 3 4 4" xfId="7623"/>
    <cellStyle name="20% - 强调文字颜色 2 2 3 4 5" xfId="7624"/>
    <cellStyle name="20% - 强调文字颜色 2 2 3 6 2" xfId="7625"/>
    <cellStyle name="20% - 强调文字颜色 2 2 4" xfId="7626"/>
    <cellStyle name="40% - 强调文字颜色 6 3 6 2 2 3" xfId="7627"/>
    <cellStyle name="20% - 强调文字颜色 2 5 4 5" xfId="7628"/>
    <cellStyle name="20% - 强调文字颜色 2 2 4 10 2" xfId="7629"/>
    <cellStyle name="20% - 强调文字颜色 2 2 4 11" xfId="7630"/>
    <cellStyle name="20% - 强调文字颜色 2 2 4 16" xfId="7631"/>
    <cellStyle name="20% - 强调文字颜色 2 2 4 2 10" xfId="7632"/>
    <cellStyle name="20% - 强调文字颜色 2 2 4 2 11" xfId="7633"/>
    <cellStyle name="20% - 强调文字颜色 2 2 4 2 12" xfId="7634"/>
    <cellStyle name="20% - 强调文字颜色 2 2 4 2 12 2" xfId="7635"/>
    <cellStyle name="40% - 强调文字颜色 2 2 2 3 5 3 4" xfId="7636"/>
    <cellStyle name="20% - 强调文字颜色 2 2 4 2 13 2" xfId="7637"/>
    <cellStyle name="注释 2 3 6 2 2 4 2" xfId="7638"/>
    <cellStyle name="20% - 强调文字颜色 5 4 2 5 3 3" xfId="7639"/>
    <cellStyle name="20% - 强调文字颜色 2 2 4 2 2 3 4 3" xfId="7640"/>
    <cellStyle name="40% - 强调文字颜色 3 3 2 4" xfId="7641"/>
    <cellStyle name="20% - 强调文字颜色 5 4 2 5 4 2" xfId="7642"/>
    <cellStyle name="20% - 强调文字颜色 2 2 4 2 2 3 5 2" xfId="7643"/>
    <cellStyle name="40% - 强调文字颜色 3 3 2 5" xfId="7644"/>
    <cellStyle name="20% - 强调文字颜色 2 2 4 2 2 3 5 3" xfId="7645"/>
    <cellStyle name="20% - 强调文字颜色 2 2 4 2 3 2 2" xfId="7646"/>
    <cellStyle name="40% - 强调文字颜色 2 2 4 2 14" xfId="7647"/>
    <cellStyle name="20% - 强调文字颜色 2 2 4 2 3 2 3" xfId="7648"/>
    <cellStyle name="40% - 强调文字颜色 2 2 4 2 15" xfId="7649"/>
    <cellStyle name="20% - 强调文字颜色 2 2 4 2 3 3 2" xfId="7650"/>
    <cellStyle name="20% - 强调文字颜色 2 2 4 2 3 3 3" xfId="7651"/>
    <cellStyle name="20% - 强调文字颜色 2 3 3 6 2 3" xfId="7652"/>
    <cellStyle name="20% - 强调文字颜色 2 2 4 2 3 4 2" xfId="7653"/>
    <cellStyle name="20% - 强调文字颜色 2 2 4 2 3 5" xfId="7654"/>
    <cellStyle name="20% - 强调文字颜色 3 3 2 2 3 2 2 4" xfId="7655"/>
    <cellStyle name="20% - 强调文字颜色 2 2 4 2 3 5 3" xfId="7656"/>
    <cellStyle name="20% - 强调文字颜色 4 2 6 2 3 2" xfId="7657"/>
    <cellStyle name="20% - 强调文字颜色 2 2 4 2 3 6" xfId="7658"/>
    <cellStyle name="20% - 强调文字颜色 4 2 6 2 3 2 2" xfId="7659"/>
    <cellStyle name="20% - 强调文字颜色 2 2 4 2 3 6 2" xfId="7660"/>
    <cellStyle name="20% - 强调文字颜色 2 2 4 2 4 2 2" xfId="7661"/>
    <cellStyle name="20% - 强调文字颜色 2 2 4 2 4 3 2" xfId="7662"/>
    <cellStyle name="20% - 强调文字颜色 2 3 3 7 2 3" xfId="7663"/>
    <cellStyle name="20% - 强调文字颜色 2 2 4 2 4 4 2" xfId="7664"/>
    <cellStyle name="20% - 强调文字颜色 2 2 4 2 4 6" xfId="7665"/>
    <cellStyle name="20% - 强调文字颜色 2 2 4 2 5" xfId="7666"/>
    <cellStyle name="20% - 强调文字颜色 6 3 3 2 15" xfId="7667"/>
    <cellStyle name="20% - 强调文字颜色 2 2 4 2 5 3 2" xfId="7668"/>
    <cellStyle name="20% - 强调文字颜色 5 4 5 5 2" xfId="7669"/>
    <cellStyle name="20% - 强调文字颜色 2 2 4 2 5 3 3" xfId="7670"/>
    <cellStyle name="20% - 强调文字颜色 2 3 3 8 2 3" xfId="7671"/>
    <cellStyle name="20% - 强调文字颜色 2 2 4 2 5 4 2" xfId="7672"/>
    <cellStyle name="20% - 强调文字颜色 2 2 4 2 5 5" xfId="7673"/>
    <cellStyle name="20% - 强调文字颜色 2 2 4 2 5 6" xfId="7674"/>
    <cellStyle name="20% - 强调文字颜色 2 2 4 2 6" xfId="7675"/>
    <cellStyle name="20% - 强调文字颜色 2 2 4 2 6 5" xfId="7676"/>
    <cellStyle name="20% - 强调文字颜色 2 2 4 2 7" xfId="7677"/>
    <cellStyle name="20% - 强调文字颜色 5 2 3 2 6 4" xfId="7678"/>
    <cellStyle name="40% - 强调文字颜色 4 6 3 2 2 3" xfId="7679"/>
    <cellStyle name="常规 2 3 3 2 6 2 2 3 2 2" xfId="7680"/>
    <cellStyle name="40% - 强调文字颜色 1 2 3 2 2 3 3 4" xfId="7681"/>
    <cellStyle name="20% - 强调文字颜色 3 8 2 2 3 4" xfId="7682"/>
    <cellStyle name="20% - 强调文字颜色 2 2 4 2 7 3 2" xfId="7683"/>
    <cellStyle name="常规 2 3 3 3 2 3 2 3 2" xfId="7684"/>
    <cellStyle name="40% - 强调文字颜色 5 2 2 2 2 2 12 2" xfId="7685"/>
    <cellStyle name="40% - 强调文字颜色 2 2 5 2 3 2" xfId="7686"/>
    <cellStyle name="20% - 强调文字颜色 2 2 4 2 8" xfId="7687"/>
    <cellStyle name="40% - 强调文字颜色 2 2 5 2 3 3" xfId="7688"/>
    <cellStyle name="20% - 强调文字颜色 2 2 4 2 9" xfId="7689"/>
    <cellStyle name="20% - 强调文字颜色 2 2 4 2 9 2" xfId="7690"/>
    <cellStyle name="20% - 强调文字颜色 2 2 4 3" xfId="7691"/>
    <cellStyle name="40% - 强调文字颜色 6 3 6 2 2 3 3" xfId="7692"/>
    <cellStyle name="40% - 强调文字颜色 5 2 2 3 3 3 3 2 2" xfId="7693"/>
    <cellStyle name="20% - 强调文字颜色 2 2 4 3 2 2 3 4" xfId="7694"/>
    <cellStyle name="20% - 强调文字颜色 2 2 4 3 2 2 4 2" xfId="7695"/>
    <cellStyle name="40% - 强调文字颜色 6 3 3 4 2 2" xfId="7696"/>
    <cellStyle name="40% - 强调文字颜色 5 4 2 12 2" xfId="7697"/>
    <cellStyle name="20% - 强调文字颜色 2 2 4 3 2 2 4 3" xfId="7698"/>
    <cellStyle name="常规 5 3 3 2 2 2 4 2 2" xfId="7699"/>
    <cellStyle name="20% - 强调文字颜色 2 2 4 3 2 2 5" xfId="7700"/>
    <cellStyle name="20% - 强调文字颜色 5 3 3 3 2 2 4" xfId="7701"/>
    <cellStyle name="20% - 强调文字颜色 4 2 2 2 2 4 6" xfId="7702"/>
    <cellStyle name="20% - 强调文字颜色 2 2 4 3 3" xfId="7703"/>
    <cellStyle name="20% - 强调文字颜色 5 3 3 3 2 2 4 2" xfId="7704"/>
    <cellStyle name="20% - 强调文字颜色 2 2 4 3 3 2" xfId="7705"/>
    <cellStyle name="20% - 强调文字颜色 2 2 4 3 3 2 2 3" xfId="7706"/>
    <cellStyle name="20% - 强调文字颜色 2 2 4 3 3 2 4" xfId="7707"/>
    <cellStyle name="20% - 强调文字颜色 6 3 3 2 7 2 2" xfId="7708"/>
    <cellStyle name="20% - 强调文字颜色 5 3 3 3 2 2 4 3" xfId="7709"/>
    <cellStyle name="20% - 强调文字颜色 2 2 4 3 3 3" xfId="7710"/>
    <cellStyle name="20% - 强调文字颜色 2 2 4 3 3 3 2" xfId="7711"/>
    <cellStyle name="20% - 强调文字颜色 2 2 4 3 3 3 2 2" xfId="7712"/>
    <cellStyle name="20% - 强调文字颜色 2 2 4 3 3 3 2 3" xfId="7713"/>
    <cellStyle name="20% - 强调文字颜色 2 2 4 3 3 3 3" xfId="7714"/>
    <cellStyle name="20% - 强调文字颜色 2 2 4 3 3 3 4" xfId="7715"/>
    <cellStyle name="20% - 强调文字颜色 6 3 3 2 7 2 3" xfId="7716"/>
    <cellStyle name="20% - 强调文字颜色 2 2 4 3 3 4" xfId="7717"/>
    <cellStyle name="20% - 强调文字颜色 2 2 4 3 3 4 2" xfId="7718"/>
    <cellStyle name="20% - 强调文字颜色 2 2 4 3 3 4 2 2" xfId="7719"/>
    <cellStyle name="20% - 强调文字颜色 3 2 4 3 2 2 2 4" xfId="7720"/>
    <cellStyle name="40% - 强调文字颜色 6 2 6 6" xfId="7721"/>
    <cellStyle name="40% - 强调文字颜色 4 4 2 2 2 3 3" xfId="7722"/>
    <cellStyle name="20% - 强调文字颜色 2 2 4 3 3 4 3" xfId="7723"/>
    <cellStyle name="20% - 强调文字颜色 2 2 4 3 3 5" xfId="7724"/>
    <cellStyle name="20% - 强调文字颜色 2 2 4 3 3 5 2" xfId="7725"/>
    <cellStyle name="20% - 强调文字颜色 2 2 4 3 3 5 3" xfId="7726"/>
    <cellStyle name="20% - 强调文字颜色 4 2 6 3 3 2" xfId="7727"/>
    <cellStyle name="20% - 强调文字颜色 2 2 4 3 3 6" xfId="7728"/>
    <cellStyle name="20% - 强调文字颜色 2 2 4 3 3 6 2" xfId="7729"/>
    <cellStyle name="20% - 强调文字颜色 6 4 2 4 3 2" xfId="7730"/>
    <cellStyle name="20% - 强调文字颜色 4 2 6 3 3 3" xfId="7731"/>
    <cellStyle name="20% - 强调文字颜色 2 2 4 3 3 7" xfId="7732"/>
    <cellStyle name="20% - 强调文字颜色 5 3 3 3 2 2 5" xfId="7733"/>
    <cellStyle name="20% - 强调文字颜色 2 2 4 3 4" xfId="7734"/>
    <cellStyle name="20% - 强调文字颜色 5 3 3 3 2 2 6" xfId="7735"/>
    <cellStyle name="20% - 强调文字颜色 2 2 4 3 5" xfId="7736"/>
    <cellStyle name="20% - 强调文字颜色 2 2 4 3 6" xfId="7737"/>
    <cellStyle name="20% - 强调文字颜色 2 2 4 4" xfId="7738"/>
    <cellStyle name="40% - 强调文字颜色 6 3 6 2 2 3 4" xfId="7739"/>
    <cellStyle name="40% - 强调文字颜色 5 2 2 3 3 3 3 2 3" xfId="7740"/>
    <cellStyle name="20% - 强调文字颜色 4 2 2 2 2 5 5" xfId="7741"/>
    <cellStyle name="20% - 强调文字颜色 2 2 4 4 2" xfId="7742"/>
    <cellStyle name="20% - 强调文字颜色 2 2 4 4 2 2" xfId="7743"/>
    <cellStyle name="20% - 强调文字颜色 2 2 4 4 2 2 2" xfId="7744"/>
    <cellStyle name="20% - 强调文字颜色 2 2 4 4 2 3" xfId="7745"/>
    <cellStyle name="20% - 强调文字颜色 2 2 4 4 2 3 2" xfId="7746"/>
    <cellStyle name="20% - 强调文字颜色 6 2 10 2 3 2 2" xfId="7747"/>
    <cellStyle name="20% - 强调文字颜色 2 2 4 4 2 4" xfId="7748"/>
    <cellStyle name="常规 2 3 2 2 2 2 2 2 7 2 2" xfId="7749"/>
    <cellStyle name="20% - 强调文字颜色 4 2 2 2 2 5 6" xfId="7750"/>
    <cellStyle name="20% - 强调文字颜色 4 2 8 3 2 2 2" xfId="7751"/>
    <cellStyle name="20% - 强调文字颜色 2 2 4 4 3" xfId="7752"/>
    <cellStyle name="20% - 强调文字颜色 2 2 4 4 3 2" xfId="7753"/>
    <cellStyle name="20% - 强调文字颜色 2 2 4 4 3 3" xfId="7754"/>
    <cellStyle name="20% - 强调文字颜色 4 2 8 3 2 2 3" xfId="7755"/>
    <cellStyle name="20% - 强调文字颜色 2 2 4 4 4" xfId="7756"/>
    <cellStyle name="20% - 强调文字颜色 2 2 4 4 5" xfId="7757"/>
    <cellStyle name="20% - 强调文字颜色 2 2 4 4 6" xfId="7758"/>
    <cellStyle name="20% - 强调文字颜色 2 2 4 5" xfId="7759"/>
    <cellStyle name="20% - 强调文字颜色 6 2 4 2 2 2 5" xfId="7760"/>
    <cellStyle name="20% - 强调文字颜色 4 2 2 2 2 6 5" xfId="7761"/>
    <cellStyle name="20% - 强调文字颜色 2 2 4 5 2" xfId="7762"/>
    <cellStyle name="40% - 强调文字颜色 3 12 5" xfId="7763"/>
    <cellStyle name="20% - 强调文字颜色 2 2 4 5 2 2" xfId="7764"/>
    <cellStyle name="20% - 强调文字颜色 6 2 2 3 2 2 3 7" xfId="7765"/>
    <cellStyle name="20% - 强调文字颜色 2 2 4 5 2 2 2" xfId="7766"/>
    <cellStyle name="20% - 强调文字颜色 2 2 4 5 2 3" xfId="7767"/>
    <cellStyle name="20% - 强调文字颜色 6 2 10 2 4 2 2" xfId="7768"/>
    <cellStyle name="20% - 强调文字颜色 2 2 4 5 2 4" xfId="7769"/>
    <cellStyle name="20% - 强调文字颜色 4 2 2 2 2 6 6" xfId="7770"/>
    <cellStyle name="20% - 强调文字颜色 2 2 4 5 3" xfId="7771"/>
    <cellStyle name="40% - 强调文字颜色 3 13 5" xfId="7772"/>
    <cellStyle name="20% - 强调文字颜色 2 2 4 5 3 2" xfId="7773"/>
    <cellStyle name="40% - 强调文字颜色 6 2 3 2 6 2 2 2" xfId="7774"/>
    <cellStyle name="20% - 强调文字颜色 2 2 4 5 3 3" xfId="7775"/>
    <cellStyle name="20% - 强调文字颜色 2 2 4 5 3 4" xfId="7776"/>
    <cellStyle name="20% - 强调文字颜色 2 2 4 5 4" xfId="7777"/>
    <cellStyle name="40% - 强调文字颜色 3 2 2 2 3 2 2" xfId="7778"/>
    <cellStyle name="20% - 强调文字颜色 2 2 4 5 5" xfId="7779"/>
    <cellStyle name="20% - 强调文字颜色 2 2 4 5 6" xfId="7780"/>
    <cellStyle name="20% - 强调文字颜色 2 2 4 6" xfId="7781"/>
    <cellStyle name="20% - 强调文字颜色 6 2 4 2 2 3 5" xfId="7782"/>
    <cellStyle name="20% - 强调文字颜色 4 2 2 2 2 7 5" xfId="7783"/>
    <cellStyle name="20% - 强调文字颜色 2 2 4 6 2" xfId="7784"/>
    <cellStyle name="20% - 强调文字颜色 6 2 4 2 2 3 5 2" xfId="7785"/>
    <cellStyle name="20% - 强调文字颜色 2 2 4 6 2 2" xfId="7786"/>
    <cellStyle name="20% - 强调文字颜色 2 2 4 6 2 2 2" xfId="7787"/>
    <cellStyle name="40% - 强调文字颜色 4 3 2 2 2 2 3" xfId="7788"/>
    <cellStyle name="20% - 强调文字颜色 6 2 4 2 2 3 5 3" xfId="7789"/>
    <cellStyle name="20% - 强调文字颜色 2 2 4 6 2 3" xfId="7790"/>
    <cellStyle name="20% - 强调文字颜色 2 2 4 6 2 4" xfId="7791"/>
    <cellStyle name="20% - 强调文字颜色 6 2 4 2 2 3 6" xfId="7792"/>
    <cellStyle name="20% - 强调文字颜色 2 2 4 6 3" xfId="7793"/>
    <cellStyle name="20% - 强调文字颜色 2 2 4 6 3 2" xfId="7794"/>
    <cellStyle name="20% - 强调文字颜色 2 2 4 6 3 3" xfId="7795"/>
    <cellStyle name="20% - 强调文字颜色 6 2 4 2 2 3 7" xfId="7796"/>
    <cellStyle name="20% - 强调文字颜色 2 2 4 6 4" xfId="7797"/>
    <cellStyle name="20% - 强调文字颜色 2 2 4 6 4 2" xfId="7798"/>
    <cellStyle name="20% - 强调文字颜色 2 2 4 6 5" xfId="7799"/>
    <cellStyle name="20% - 强调文字颜色 2 2 4 6 6" xfId="7800"/>
    <cellStyle name="20% - 强调文字颜色 2 2 4 7" xfId="7801"/>
    <cellStyle name="20% - 强调文字颜色 4 2 2 2 2 8 5" xfId="7802"/>
    <cellStyle name="20% - 强调文字颜色 2 2 4 7 2" xfId="7803"/>
    <cellStyle name="20% - 强调文字颜色 2 2 4 7 2 2" xfId="7804"/>
    <cellStyle name="20% - 强调文字颜色 2 2 4 7 2 3" xfId="7805"/>
    <cellStyle name="20% - 强调文字颜色 2 2 4 7 3" xfId="7806"/>
    <cellStyle name="20% - 强调文字颜色 2 2 4 7 3 2" xfId="7807"/>
    <cellStyle name="20% - 强调文字颜色 2 2 4 7 4" xfId="7808"/>
    <cellStyle name="20% - 强调文字颜色 2 2 4 7 5" xfId="7809"/>
    <cellStyle name="20% - 强调文字颜色 4 3 2 2 10 2" xfId="7810"/>
    <cellStyle name="20% - 强调文字颜色 2 2 4 8 2" xfId="7811"/>
    <cellStyle name="20% - 强调文字颜色 2 2 4 8 2 2" xfId="7812"/>
    <cellStyle name="20% - 强调文字颜色 2 2 4 8 2 3" xfId="7813"/>
    <cellStyle name="20% - 强调文字颜色 2 2 4 8 3" xfId="7814"/>
    <cellStyle name="20% - 强调文字颜色 2 2 4 8 3 2" xfId="7815"/>
    <cellStyle name="20% - 强调文字颜色 2 2 4 8 4" xfId="7816"/>
    <cellStyle name="20% - 强调文字颜色 2 2 4 8 5" xfId="7817"/>
    <cellStyle name="20% - 强调文字颜色 4 3 2 2 11" xfId="7818"/>
    <cellStyle name="20% - 强调文字颜色 2 2 4 9" xfId="7819"/>
    <cellStyle name="20% - 强调文字颜色 4 3 2 2 11 2" xfId="7820"/>
    <cellStyle name="20% - 强调文字颜色 2 2 4 9 2" xfId="7821"/>
    <cellStyle name="20% - 强调文字颜色 2 2 4 9 3" xfId="7822"/>
    <cellStyle name="20% - 强调文字颜色 2 2 5" xfId="7823"/>
    <cellStyle name="40% - 强调文字颜色 6 3 6 2 2 4" xfId="7824"/>
    <cellStyle name="20% - 强调文字颜色 2 5 4 6" xfId="7825"/>
    <cellStyle name="20% - 强调文字颜色 2 2 5 2" xfId="7826"/>
    <cellStyle name="40% - 强调文字颜色 6 3 6 2 2 4 2" xfId="7827"/>
    <cellStyle name="20% - 强调文字颜色 2 2 5 2 2" xfId="7828"/>
    <cellStyle name="40% - 强调文字颜色 6 3 6 2 2 4 2 2" xfId="7829"/>
    <cellStyle name="40% - 强调文字颜色 4 6 2 2 2 2 3" xfId="7830"/>
    <cellStyle name="20% - 强调文字颜色 2 2 5 2 2 2" xfId="7831"/>
    <cellStyle name="20% - 强调文字颜色 2 2 5 2 2 2 2" xfId="7832"/>
    <cellStyle name="20% - 强调文字颜色 6 4 2 4 2" xfId="7833"/>
    <cellStyle name="20% - 强调文字颜色 2 2 5 2 2 2 3" xfId="7834"/>
    <cellStyle name="20% - 强调文字颜色 6 4 2 4 3" xfId="7835"/>
    <cellStyle name="20% - 强调文字颜色 2 2 5 2 2 2 4" xfId="7836"/>
    <cellStyle name="20% - 强调文字颜色 5 2 4 2 2 3 2 2 2" xfId="7837"/>
    <cellStyle name="20% - 强调文字颜色 2 2 5 2 2 3" xfId="7838"/>
    <cellStyle name="20% - 强调文字颜色 2 2 5 2 2 3 2" xfId="7839"/>
    <cellStyle name="注释 2 2 4 6 2" xfId="7840"/>
    <cellStyle name="20% - 强调文字颜色 5 2 4 2 2 3 2 2 3" xfId="7841"/>
    <cellStyle name="20% - 强调文字颜色 2 2 5 2 2 4" xfId="7842"/>
    <cellStyle name="20% - 强调文字颜色 2 2 5 2 3" xfId="7843"/>
    <cellStyle name="20% - 强调文字颜色 2 2 5 2 3 2" xfId="7844"/>
    <cellStyle name="20% - 强调文字颜色 2 2 5 2 3 2 2" xfId="7845"/>
    <cellStyle name="20% - 强调文字颜色 2 2 5 2 3 2 3" xfId="7846"/>
    <cellStyle name="20% - 强调文字颜色 2 2 5 2 3 3" xfId="7847"/>
    <cellStyle name="20% - 强调文字颜色 2 2 5 2 4" xfId="7848"/>
    <cellStyle name="20% - 强调文字颜色 2 2 5 2 5" xfId="7849"/>
    <cellStyle name="20% - 强调文字颜色 2 2 5 2 5 2" xfId="7850"/>
    <cellStyle name="20% - 强调文字颜色 2 2 5 2 6" xfId="7851"/>
    <cellStyle name="20% - 强调文字颜色 2 2 5 3" xfId="7852"/>
    <cellStyle name="40% - 强调文字颜色 6 3 6 2 2 4 3" xfId="7853"/>
    <cellStyle name="20% - 强调文字颜色 5 3 3 3 3 2 3" xfId="7854"/>
    <cellStyle name="20% - 强调文字颜色 2 2 5 3 2" xfId="7855"/>
    <cellStyle name="40% - 强调文字颜色 4 6 2 2 3 2 3" xfId="7856"/>
    <cellStyle name="20% - 强调文字颜色 5 2 2 2 2 2 5 4" xfId="7857"/>
    <cellStyle name="20% - 强调文字颜色 2 2 5 3 2 2" xfId="7858"/>
    <cellStyle name="20% - 强调文字颜色 5 2 4 2 2 3 3 2 2" xfId="7859"/>
    <cellStyle name="20% - 强调文字颜色 5 2 2 2 2 2 5 5" xfId="7860"/>
    <cellStyle name="20% - 强调文字颜色 2 2 5 3 2 3" xfId="7861"/>
    <cellStyle name="20% - 强调文字颜色 5 3 3 3 3 2 4" xfId="7862"/>
    <cellStyle name="20% - 强调文字颜色 2 2 5 3 3" xfId="7863"/>
    <cellStyle name="40% - 强调文字颜色 2 2 2 3 2 3 2 2 2 2" xfId="7864"/>
    <cellStyle name="20% - 强调文字颜色 2 2 5 3 4" xfId="7865"/>
    <cellStyle name="20% - 强调文字颜色 2 2 5 4" xfId="7866"/>
    <cellStyle name="20% - 强调文字颜色 5 3 3 3 3 3 3" xfId="7867"/>
    <cellStyle name="20% - 强调文字颜色 2 2 5 4 2" xfId="7868"/>
    <cellStyle name="20% - 强调文字颜色 5 3 3 3 3 3 4" xfId="7869"/>
    <cellStyle name="20% - 强调文字颜色 4 2 8 3 3 2 2" xfId="7870"/>
    <cellStyle name="20% - 强调文字颜色 2 2 5 4 3" xfId="7871"/>
    <cellStyle name="20% - 强调文字颜色 2 2 5 4 3 2" xfId="7872"/>
    <cellStyle name="20% - 强调文字颜色 2 2 5 4 3 3" xfId="7873"/>
    <cellStyle name="20% - 强调文字颜色 6 2 2 8 2 2" xfId="7874"/>
    <cellStyle name="20% - 强调文字颜色 2 2 5 5" xfId="7875"/>
    <cellStyle name="20% - 强调文字颜色 6 2 4 2 3 2 5" xfId="7876"/>
    <cellStyle name="20% - 强调文字颜色 5 3 3 3 3 4 3" xfId="7877"/>
    <cellStyle name="20% - 强调文字颜色 2 2 5 5 2" xfId="7878"/>
    <cellStyle name="20% - 强调文字颜色 6 3 3 3 2 2 3 4" xfId="7879"/>
    <cellStyle name="20% - 强调文字颜色 2 2 5 5 2 2" xfId="7880"/>
    <cellStyle name="20% - 强调文字颜色 2 2 5 5 3" xfId="7881"/>
    <cellStyle name="20% - 强调文字颜色 6 2 2 8 2 3" xfId="7882"/>
    <cellStyle name="20% - 强调文字颜色 2 2 5 6" xfId="7883"/>
    <cellStyle name="20% - 强调文字颜色 5 3 3 3 3 5 3" xfId="7884"/>
    <cellStyle name="40% - 强调文字颜色 6 2 3 2 15" xfId="7885"/>
    <cellStyle name="20% - 强调文字颜色 6 2 2 8 2 3 2" xfId="7886"/>
    <cellStyle name="20% - 强调文字颜色 2 2 5 6 2" xfId="7887"/>
    <cellStyle name="20% - 强调文字颜色 2 2 6 2 2" xfId="7888"/>
    <cellStyle name="20% - 强调文字颜色 5 2 2 3 6 3 3" xfId="7889"/>
    <cellStyle name="20% - 强调文字颜色 2 2 6 2 2 2" xfId="7890"/>
    <cellStyle name="20% - 强调文字颜色 2 2 6 2 2 2 2" xfId="7891"/>
    <cellStyle name="40% - 强调文字颜色 6 10 2" xfId="7892"/>
    <cellStyle name="20% - 强调文字颜色 2 2 6 2 2 2 3" xfId="7893"/>
    <cellStyle name="20% - 强调文字颜色 4 4 2 3 2 2" xfId="7894"/>
    <cellStyle name="20% - 强调文字颜色 2 2 6 2 2 3" xfId="7895"/>
    <cellStyle name="20% - 强调文字颜色 4 4 2 3 2 2 2" xfId="7896"/>
    <cellStyle name="20% - 强调文字颜色 2 2 6 2 2 3 2" xfId="7897"/>
    <cellStyle name="注释 2 3 4 6 2" xfId="7898"/>
    <cellStyle name="20% - 强调文字颜色 4 4 2 3 2 3" xfId="7899"/>
    <cellStyle name="20% - 强调文字颜色 2 2 6 2 2 4" xfId="7900"/>
    <cellStyle name="20% - 强调文字颜色 2 2 6 2 3" xfId="7901"/>
    <cellStyle name="20% - 强调文字颜色 2 2 6 2 3 2" xfId="7902"/>
    <cellStyle name="20% - 强调文字颜色 2 2 6 2 3 2 3" xfId="7903"/>
    <cellStyle name="20% - 强调文字颜色 4 4 2 3 3 2" xfId="7904"/>
    <cellStyle name="20% - 强调文字颜色 2 2 6 2 3 3" xfId="7905"/>
    <cellStyle name="20% - 强调文字颜色 2 2 6 2 4" xfId="7906"/>
    <cellStyle name="20% - 强调文字颜色 2 2 6 2 5" xfId="7907"/>
    <cellStyle name="20% - 强调文字颜色 2 2 6 3 2" xfId="7908"/>
    <cellStyle name="20% - 强调文字颜色 2 2 6 3 3" xfId="7909"/>
    <cellStyle name="20% - 强调文字颜色 2 2 6 3 3 2" xfId="7910"/>
    <cellStyle name="20% - 强调文字颜色 2 2 6 4" xfId="7911"/>
    <cellStyle name="20% - 强调文字颜色 2 2 6 4 2" xfId="7912"/>
    <cellStyle name="20% - 强调文字颜色 2 2 6 4 2 2" xfId="7913"/>
    <cellStyle name="20% - 强调文字颜色 4 2 8 3 4 2 2" xfId="7914"/>
    <cellStyle name="20% - 强调文字颜色 2 2 6 4 3" xfId="7915"/>
    <cellStyle name="20% - 强调文字颜色 2 2 6 4 4" xfId="7916"/>
    <cellStyle name="20% - 强调文字颜色 2 2 7 4 4 2 2" xfId="7917"/>
    <cellStyle name="20% - 强调文字颜色 2 2 6 5" xfId="7918"/>
    <cellStyle name="20% - 强调文字颜色 2 2 6 6" xfId="7919"/>
    <cellStyle name="20% - 强调文字颜色 2 2 6 6 2" xfId="7920"/>
    <cellStyle name="40% - 强调文字颜色 5 2 2 2 2 3 3 4 2 2" xfId="7921"/>
    <cellStyle name="20% - 强调文字颜色 2 2 7 2" xfId="7922"/>
    <cellStyle name="20% - 强调文字颜色 2 2 7 2 2" xfId="7923"/>
    <cellStyle name="20% - 强调文字颜色 2 2 7 2 2 2" xfId="7924"/>
    <cellStyle name="20% - 强调文字颜色 2 2 7 2 2 3" xfId="7925"/>
    <cellStyle name="20% - 强调文字颜色 3 3 2 2 2 4 4" xfId="7926"/>
    <cellStyle name="20% - 强调文字颜色 2 2 7 2 2 3 2" xfId="7927"/>
    <cellStyle name="20% - 强调文字颜色 2 2 7 2 2 4" xfId="7928"/>
    <cellStyle name="40% - 强调文字颜色 1 2 10 4 2" xfId="7929"/>
    <cellStyle name="20% - 强调文字颜色 2 2 7 2 3" xfId="7930"/>
    <cellStyle name="40% - 强调文字颜色 3 2 2 3 2 4" xfId="7931"/>
    <cellStyle name="40% - 强调文字颜色 1 2 10 4 2 2" xfId="7932"/>
    <cellStyle name="20% - 强调文字颜色 2 2 7 2 3 2" xfId="7933"/>
    <cellStyle name="40% - 强调文字颜色 3 2 2 3 2 4 2" xfId="7934"/>
    <cellStyle name="20% - 强调文字颜色 2 3 3 7 5" xfId="7935"/>
    <cellStyle name="20% - 强调文字颜色 6 2 2 6 2 3 2 2 3" xfId="7936"/>
    <cellStyle name="20% - 强调文字颜色 3 3 2 2 3 3 4" xfId="7937"/>
    <cellStyle name="20% - 强调文字颜色 2 2 7 2 3 2 2" xfId="7938"/>
    <cellStyle name="20% - 强调文字颜色 6 2 2 3 2 12" xfId="7939"/>
    <cellStyle name="40% - 强调文字颜色 3 2 2 3 2 4 2 2" xfId="7940"/>
    <cellStyle name="20% - 强调文字颜色 3 3 2 2 3 3 4 2" xfId="7941"/>
    <cellStyle name="20% - 强调文字颜色 2 2 7 2 3 2 2 2" xfId="7942"/>
    <cellStyle name="20% - 强调文字颜色 6 2 2 3 2 13" xfId="7943"/>
    <cellStyle name="40% - 强调文字颜色 3 2 2 3 2 4 2 3" xfId="7944"/>
    <cellStyle name="20% - 强调文字颜色 3 3 2 2 3 3 4 3" xfId="7945"/>
    <cellStyle name="20% - 强调文字颜色 2 2 7 2 3 2 2 3" xfId="7946"/>
    <cellStyle name="40% - 强调文字颜色 6 2 7 2 2 4 2 2" xfId="7947"/>
    <cellStyle name="40% - 强调文字颜色 3 2 2 3 2 4 3" xfId="7948"/>
    <cellStyle name="20% - 强调文字颜色 3 3 2 2 3 3 5" xfId="7949"/>
    <cellStyle name="20% - 强调文字颜色 2 2 7 2 3 2 3" xfId="7950"/>
    <cellStyle name="40% - 强调文字颜色 4 3 3 4 2 2 2" xfId="7951"/>
    <cellStyle name="40% - 强调文字颜色 3 2 2 3 2 4 4" xfId="7952"/>
    <cellStyle name="20% - 强调文字颜色 3 3 2 2 3 3 6" xfId="7953"/>
    <cellStyle name="20% - 强调文字颜色 2 2 7 2 3 2 4" xfId="7954"/>
    <cellStyle name="40% - 强调文字颜色 3 2 2 3 2 5" xfId="7955"/>
    <cellStyle name="20% - 强调文字颜色 2 2 7 2 3 3" xfId="7956"/>
    <cellStyle name="40% - 强调文字颜色 3 2 2 3 2 5 2" xfId="7957"/>
    <cellStyle name="20% - 强调文字颜色 2 3 3 8 5" xfId="7958"/>
    <cellStyle name="20% - 强调文字颜色 2 2 7 2 3 3 2" xfId="7959"/>
    <cellStyle name="40% - 强调文字颜色 3 2 2 3 2 5 2 2" xfId="7960"/>
    <cellStyle name="20% - 强调文字颜色 2 2 7 2 3 3 2 2" xfId="7961"/>
    <cellStyle name="40% - 强调文字颜色 3 2 2 3 2 5 2 3" xfId="7962"/>
    <cellStyle name="20% - 强调文字颜色 2 2 7 2 3 3 2 3" xfId="7963"/>
    <cellStyle name="40% - 强调文字颜色 3 2 2 3 2 5 3" xfId="7964"/>
    <cellStyle name="20% - 强调文字颜色 2 2 7 2 3 3 3" xfId="7965"/>
    <cellStyle name="40% - 强调文字颜色 4 3 3 4 2 3 2" xfId="7966"/>
    <cellStyle name="40% - 强调文字颜色 3 2 2 3 2 5 4" xfId="7967"/>
    <cellStyle name="20% - 强调文字颜色 2 2 7 2 3 3 4" xfId="7968"/>
    <cellStyle name="40% - 强调文字颜色 5 2 4 3 2 2" xfId="7969"/>
    <cellStyle name="40% - 强调文字颜色 3 2 2 3 2 6" xfId="7970"/>
    <cellStyle name="20% - 强调文字颜色 2 2 7 2 3 4" xfId="7971"/>
    <cellStyle name="40% - 强调文字颜色 5 2 4 3 2 2 2" xfId="7972"/>
    <cellStyle name="40% - 强调文字颜色 3 2 2 3 2 6 2" xfId="7973"/>
    <cellStyle name="20% - 强调文字颜色 2 2 7 2 3 4 2" xfId="7974"/>
    <cellStyle name="40% - 强调文字颜色 5 2 4 3 2 2 3" xfId="7975"/>
    <cellStyle name="40% - 强调文字颜色 3 2 2 3 2 6 3" xfId="7976"/>
    <cellStyle name="20% - 强调文字颜色 2 2 7 2 3 4 3" xfId="7977"/>
    <cellStyle name="40% - 强调文字颜色 5 2 4 3 2 3" xfId="7978"/>
    <cellStyle name="40% - 强调文字颜色 3 2 2 3 2 7" xfId="7979"/>
    <cellStyle name="20% - 强调文字颜色 2 2 7 2 3 5" xfId="7980"/>
    <cellStyle name="40% - 强调文字颜色 5 2 4 3 2 4" xfId="7981"/>
    <cellStyle name="40% - 强调文字颜色 3 2 2 3 2 8" xfId="7982"/>
    <cellStyle name="20% - 强调文字颜色 4 2 9 2 3 2" xfId="7983"/>
    <cellStyle name="20% - 强调文字颜色 2 2 7 2 3 6" xfId="7984"/>
    <cellStyle name="40% - 强调文字颜色 1 2 10 4 3" xfId="7985"/>
    <cellStyle name="20% - 强调文字颜色 2 2 7 2 4" xfId="7986"/>
    <cellStyle name="20% - 强调文字颜色 2 2 7 2 5" xfId="7987"/>
    <cellStyle name="20% - 强调文字颜色 2 2 7 3" xfId="7988"/>
    <cellStyle name="20% - 强调文字颜色 2 2 7 3 2" xfId="7989"/>
    <cellStyle name="40% - 强调文字颜色 1 2 10 5 2" xfId="7990"/>
    <cellStyle name="20% - 强调文字颜色 2 2 7 3 3" xfId="7991"/>
    <cellStyle name="20% - 强调文字颜色 2 2 7 4" xfId="7992"/>
    <cellStyle name="20% - 强调文字颜色 2 2 7 4 2" xfId="7993"/>
    <cellStyle name="20% - 强调文字颜色 2 2 7 4 2 2" xfId="7994"/>
    <cellStyle name="20% - 强调文字颜色 6 2 2 6 3" xfId="7995"/>
    <cellStyle name="20% - 强调文字颜色 2 2 7 4 2 2 2" xfId="7996"/>
    <cellStyle name="20% - 强调文字颜色 6 2 2 6 3 2" xfId="7997"/>
    <cellStyle name="20% - 强调文字颜色 2 2 7 4 2 2 2 2" xfId="7998"/>
    <cellStyle name="20% - 强调文字颜色 2 2 7 4 2 2 3" xfId="7999"/>
    <cellStyle name="20% - 强调文字颜色 6 2 2 6 3 3" xfId="8000"/>
    <cellStyle name="20% - 强调文字颜色 5 5 2 2 2 2" xfId="8001"/>
    <cellStyle name="20% - 强调文字颜色 2 2 7 4 3" xfId="8002"/>
    <cellStyle name="40% - 强调文字颜色 2 4 2 2 8" xfId="8003"/>
    <cellStyle name="40% - 强调文字颜色 3 2 2 5 2 4" xfId="8004"/>
    <cellStyle name="20% - 强调文字颜色 2 2 7 4 3 2" xfId="8005"/>
    <cellStyle name="20% - 强调文字颜色 6 2 2 7 3" xfId="8006"/>
    <cellStyle name="40% - 强调文字颜色 2 4 2 2 8 2" xfId="8007"/>
    <cellStyle name="20% - 强调文字颜色 2 2 7 4 3 2 2" xfId="8008"/>
    <cellStyle name="20% - 强调文字颜色 6 2 2 7 3 2" xfId="8009"/>
    <cellStyle name="40% - 强调文字颜色 2 4 2 2 8 3" xfId="8010"/>
    <cellStyle name="20% - 强调文字颜色 2 2 7 4 3 2 3" xfId="8011"/>
    <cellStyle name="20% - 强调文字颜色 6 2 2 7 3 3" xfId="8012"/>
    <cellStyle name="20% - 强调文字颜色 5 5 2 2 2 3" xfId="8013"/>
    <cellStyle name="20% - 强调文字颜色 2 2 7 4 4" xfId="8014"/>
    <cellStyle name="20% - 强调文字颜色 2 2 7 4 4 2" xfId="8015"/>
    <cellStyle name="20% - 强调文字颜色 6 2 2 8 3" xfId="8016"/>
    <cellStyle name="20% - 强调文字颜色 5 5 2 2 2 4" xfId="8017"/>
    <cellStyle name="20% - 强调文字颜色 2 2 7 4 5" xfId="8018"/>
    <cellStyle name="20% - 强调文字颜色 2 2 7 4 5 2" xfId="8019"/>
    <cellStyle name="20% - 强调文字颜色 6 2 2 9 3" xfId="8020"/>
    <cellStyle name="20% - 强调文字颜色 5 2 2 3 2 5 2" xfId="8021"/>
    <cellStyle name="20% - 强调文字颜色 2 2 7 4 6" xfId="8022"/>
    <cellStyle name="20% - 强调文字颜色 2 2 7 5" xfId="8023"/>
    <cellStyle name="20% - 强调文字颜色 2 2 7 5 2" xfId="8024"/>
    <cellStyle name="20% - 强调文字颜色 2 2 8 2" xfId="8025"/>
    <cellStyle name="20% - 强调文字颜色 5 2 3 2 2 3 2 2 3" xfId="8026"/>
    <cellStyle name="20% - 强调文字颜色 2 2 8 2 2" xfId="8027"/>
    <cellStyle name="20% - 强调文字颜色 2 4 2 3 2 5" xfId="8028"/>
    <cellStyle name="20% - 强调文字颜色 2 2 8 2 2 2" xfId="8029"/>
    <cellStyle name="20% - 强调文字颜色 3 3 3 2 2 3 4" xfId="8030"/>
    <cellStyle name="20% - 强调文字颜色 2 2 8 2 2 2 2" xfId="8031"/>
    <cellStyle name="20% - 强调文字颜色 3 3 3 2 2 3 4 2" xfId="8032"/>
    <cellStyle name="20% - 强调文字颜色 2 2 8 2 2 2 2 2" xfId="8033"/>
    <cellStyle name="20% - 强调文字颜色 3 3 3 2 2 3 4 3" xfId="8034"/>
    <cellStyle name="20% - 强调文字颜色 2 2 8 2 2 2 2 3" xfId="8035"/>
    <cellStyle name="20% - 强调文字颜色 3 3 3 2 2 3 5" xfId="8036"/>
    <cellStyle name="20% - 强调文字颜色 2 2 8 2 2 2 3" xfId="8037"/>
    <cellStyle name="20% - 强调文字颜色 3 3 3 2 2 3 6" xfId="8038"/>
    <cellStyle name="20% - 强调文字颜色 2 2 8 2 2 2 4" xfId="8039"/>
    <cellStyle name="20% - 强调文字颜色 2 4 2 3 2 6" xfId="8040"/>
    <cellStyle name="20% - 强调文字颜色 2 2 8 2 2 3" xfId="8041"/>
    <cellStyle name="20% - 强调文字颜色 2 2 8 2 2 3 2" xfId="8042"/>
    <cellStyle name="20% - 强调文字颜色 2 2 8 2 2 3 2 2" xfId="8043"/>
    <cellStyle name="20% - 强调文字颜色 2 2 8 2 2 3 2 3" xfId="8044"/>
    <cellStyle name="20% - 强调文字颜色 2 2 8 2 2 3 3" xfId="8045"/>
    <cellStyle name="40% - 强调文字颜色 6 5 13 2" xfId="8046"/>
    <cellStyle name="20% - 强调文字颜色 2 2 8 2 2 3 4" xfId="8047"/>
    <cellStyle name="20% - 强调文字颜色 2 2 8 2 2 4" xfId="8048"/>
    <cellStyle name="20% - 强调文字颜色 2 2 8 2 2 4 2" xfId="8049"/>
    <cellStyle name="20% - 强调文字颜色 2 2 8 2 2 4 3" xfId="8050"/>
    <cellStyle name="20% - 强调文字颜色 2 2 8 2 2 5" xfId="8051"/>
    <cellStyle name="20% - 强调文字颜色 2 2 8 2 2 6" xfId="8052"/>
    <cellStyle name="20% - 强调文字颜色 6 2 4 3 2 2 2 2 2" xfId="8053"/>
    <cellStyle name="20% - 强调文字颜色 2 2 8 2 3" xfId="8054"/>
    <cellStyle name="20% - 强调文字颜色 6 2 4 3 2 2 2 2 3" xfId="8055"/>
    <cellStyle name="20% - 强调文字颜色 2 2 8 2 4" xfId="8056"/>
    <cellStyle name="20% - 强调文字颜色 2 2 8 2 5" xfId="8057"/>
    <cellStyle name="20% - 强调文字颜色 2 2 8 3" xfId="8058"/>
    <cellStyle name="20% - 强调文字颜色 2 2 8 3 2" xfId="8059"/>
    <cellStyle name="20% - 强调文字颜色 2 2 8 3 2 2" xfId="8060"/>
    <cellStyle name="20% - 强调文字颜色 2 2 8 3 2 2 3" xfId="8061"/>
    <cellStyle name="20% - 强调文字颜色 2 2 8 3 2 4" xfId="8062"/>
    <cellStyle name="20% - 强调文字颜色 2 2 8 3 3" xfId="8063"/>
    <cellStyle name="40% - 强调文字颜色 4 2 2 2 2 15 2" xfId="8064"/>
    <cellStyle name="20% - 强调文字颜色 3 3 3 3 3 3 4" xfId="8065"/>
    <cellStyle name="20% - 强调文字颜色 2 2 8 3 3 2 2" xfId="8066"/>
    <cellStyle name="20% - 强调文字颜色 2 2 8 3 3 2 3" xfId="8067"/>
    <cellStyle name="40% - 强调文字颜色 4 2 2 2 2 16" xfId="8068"/>
    <cellStyle name="20% - 强调文字颜色 2 2 8 3 3 3" xfId="8069"/>
    <cellStyle name="40% - 强调文字颜色 4 2 2 2 2 17" xfId="8070"/>
    <cellStyle name="20% - 强调文字颜色 2 2 8 3 3 4" xfId="8071"/>
    <cellStyle name="20% - 强调文字颜色 2 2 8 3 4" xfId="8072"/>
    <cellStyle name="20% - 强调文字颜色 2 2 8 3 4 2 2" xfId="8073"/>
    <cellStyle name="20% - 强调文字颜色 2 2 8 3 4 3" xfId="8074"/>
    <cellStyle name="20% - 强调文字颜色 3 3 6 2 2" xfId="8075"/>
    <cellStyle name="20% - 强调文字颜色 2 2 8 4" xfId="8076"/>
    <cellStyle name="20% - 强调文字颜色 3 3 6 2 3" xfId="8077"/>
    <cellStyle name="40% - 强调文字颜色 5 2 4 5 3 2 2" xfId="8078"/>
    <cellStyle name="20% - 强调文字颜色 2 2 8 5" xfId="8079"/>
    <cellStyle name="20% - 强调文字颜色 2 2 9" xfId="8080"/>
    <cellStyle name="20% - 强调文字颜色 2 2 9 2" xfId="8081"/>
    <cellStyle name="40% - 强调文字颜色 4 2 3 2 6 6" xfId="8082"/>
    <cellStyle name="20% - 强调文字颜色 5 2 3 2 2 3 3 2 3" xfId="8083"/>
    <cellStyle name="20% - 强调文字颜色 2 2 9 2 2" xfId="8084"/>
    <cellStyle name="20% - 强调文字颜色 6 2 4 3 2 2 3 2 2" xfId="8085"/>
    <cellStyle name="20% - 强调文字颜色 2 2 9 2 3" xfId="8086"/>
    <cellStyle name="40% - 强调文字颜色 3 2 4 3 2 4" xfId="8087"/>
    <cellStyle name="40% - 强调文字颜色 1 2 2 3 2 8" xfId="8088"/>
    <cellStyle name="20% - 强调文字颜色 2 2 9 2 3 2" xfId="8089"/>
    <cellStyle name="20% - 强调文字颜色 2 2 9 3" xfId="8090"/>
    <cellStyle name="20% - 强调文字颜色 5 5 5 2 4" xfId="8091"/>
    <cellStyle name="20% - 强调文字颜色 2 4 2 3 2 2 4 2" xfId="8092"/>
    <cellStyle name="20% - 强调文字颜色 2 3" xfId="8093"/>
    <cellStyle name="40% - 强调文字颜色 5 4 2 2 7 4" xfId="8094"/>
    <cellStyle name="20% - 强调文字颜色 2 3 10" xfId="8095"/>
    <cellStyle name="20% - 强调文字颜色 5 2 4 4 2 3" xfId="8096"/>
    <cellStyle name="20% - 强调文字颜色 2 3 10 2" xfId="8097"/>
    <cellStyle name="20% - 强调文字颜色 2 5 5 3" xfId="8098"/>
    <cellStyle name="20% - 强调文字颜色 2 3 2" xfId="8099"/>
    <cellStyle name="20% - 强调文字颜色 2 5 5 3 2" xfId="8100"/>
    <cellStyle name="20% - 强调文字颜色 2 3 2 2" xfId="8101"/>
    <cellStyle name="20% - 强调文字颜色 2 3 2 2 12 2" xfId="8102"/>
    <cellStyle name="40% - 强调文字颜色 1 2 2 2 2" xfId="8103"/>
    <cellStyle name="20% - 强调文字颜色 2 3 2 2 13 2" xfId="8104"/>
    <cellStyle name="40% - 强调文字颜色 1 2 2 4" xfId="8105"/>
    <cellStyle name="20% - 强调文字颜色 2 3 2 2 15" xfId="8106"/>
    <cellStyle name="40% - 强调文字颜色 1 2 2 4 2" xfId="8107"/>
    <cellStyle name="20% - 强调文字颜色 2 3 2 2 15 2" xfId="8108"/>
    <cellStyle name="40% - 强调文字颜色 6 2 2 2 2 3 3 2 2 2" xfId="8109"/>
    <cellStyle name="40% - 强调文字颜色 2 6 2" xfId="8110"/>
    <cellStyle name="40% - 强调文字颜色 1 2 2 5" xfId="8111"/>
    <cellStyle name="20% - 强调文字颜色 2 3 2 2 16" xfId="8112"/>
    <cellStyle name="40% - 强调文字颜色 6 2 2 2 2 3 3 2 2 3" xfId="8113"/>
    <cellStyle name="40% - 强调文字颜色 2 6 3" xfId="8114"/>
    <cellStyle name="40% - 强调文字颜色 1 2 2 6" xfId="8115"/>
    <cellStyle name="20% - 强调文字颜色 2 3 2 2 17" xfId="8116"/>
    <cellStyle name="20% - 强调文字颜色 2 5 5 3 2 2" xfId="8117"/>
    <cellStyle name="20% - 强调文字颜色 2 3 2 2 2" xfId="8118"/>
    <cellStyle name="40% - 强调文字颜色 3 2 2 2 2 2 7 2" xfId="8119"/>
    <cellStyle name="20% - 强调文字颜色 2 3 2 2 2 10" xfId="8120"/>
    <cellStyle name="20% - 强调文字颜色 6 4 2 3 3 3 2 2" xfId="8121"/>
    <cellStyle name="40% - 强调文字颜色 3 2 2 3 2 3 3 3 2" xfId="8122"/>
    <cellStyle name="40% - 强调文字颜色 3 2 2 2 2 2 7 3" xfId="8123"/>
    <cellStyle name="40% - 强调文字颜色 6 7 2 6 2" xfId="8124"/>
    <cellStyle name="20% - 强调文字颜色 2 3 2 2 2 11" xfId="8125"/>
    <cellStyle name="40% - 强调文字颜色 3 2 2 2 2 2 7 4" xfId="8126"/>
    <cellStyle name="20% - 强调文字颜色 6 4 2 3 3 3 2 3" xfId="8127"/>
    <cellStyle name="20% - 强调文字颜色 2 3 2 2 2 12" xfId="8128"/>
    <cellStyle name="20% - 强调文字颜色 2 3 2 2 2 12 2" xfId="8129"/>
    <cellStyle name="40% - 强调文字颜色 6 2 2 2 2 3 2 3 4" xfId="8130"/>
    <cellStyle name="40% - 强调文字颜色 2 2 3 2 3 3 3" xfId="8131"/>
    <cellStyle name="20% - 强调文字颜色 2 3 2 2 2 13" xfId="8132"/>
    <cellStyle name="20% - 强调文字颜色 2 3 2 2 2 13 2" xfId="8133"/>
    <cellStyle name="20% - 强调文字颜色 5 2 4 7 2" xfId="8134"/>
    <cellStyle name="20% - 强调文字颜色 5 2 10" xfId="8135"/>
    <cellStyle name="20% - 强调文字颜色 2 3 2 2 2 5 2 2" xfId="8136"/>
    <cellStyle name="20% - 强调文字颜色 2 3 2 2 2 14" xfId="8137"/>
    <cellStyle name="20% - 强调文字颜色 5 2 4 7 3" xfId="8138"/>
    <cellStyle name="20% - 强调文字颜色 5 2 11" xfId="8139"/>
    <cellStyle name="20% - 强调文字颜色 2 3 2 2 2 5 2 3" xfId="8140"/>
    <cellStyle name="20% - 强调文字颜色 2 3 2 2 2 15" xfId="8141"/>
    <cellStyle name="40% - 强调文字颜色 3 2 4 2 12 2" xfId="8142"/>
    <cellStyle name="20% - 强调文字颜色 5 2 4 7 4" xfId="8143"/>
    <cellStyle name="20% - 强调文字颜色 4 3 3 7 3 2" xfId="8144"/>
    <cellStyle name="20% - 强调文字颜色 2 3 2 2 2 16" xfId="8145"/>
    <cellStyle name="20% - 强调文字颜色 2 3 2 2 2 2" xfId="8146"/>
    <cellStyle name="20% - 强调文字颜色 2 3 2 2 2 2 2" xfId="8147"/>
    <cellStyle name="20% - 强调文字颜色 2 3 2 2 2 2 2 2" xfId="8148"/>
    <cellStyle name="20% - 强调文字颜色 3 2 2 3 3 2 4" xfId="8149"/>
    <cellStyle name="20% - 强调文字颜色 2 3 2 2 2 2 2 2 2" xfId="8150"/>
    <cellStyle name="20% - 强调文字颜色 2 3 2 2 2 2 2 2 2 3" xfId="8151"/>
    <cellStyle name="40% - 强调文字颜色 4 2 2 3 2 5 2" xfId="8152"/>
    <cellStyle name="40% - 强调文字颜色 2 3 3 6 2 4" xfId="8153"/>
    <cellStyle name="20% - 强调文字颜色 3 2 7 2 3 3 2" xfId="8154"/>
    <cellStyle name="20% - 强调文字颜色 2 3 2 2 2 2 2 2 3" xfId="8155"/>
    <cellStyle name="40% - 强调文字颜色 5 14 2 2" xfId="8156"/>
    <cellStyle name="20% - 强调文字颜色 3 2 2 3 3 2 5" xfId="8157"/>
    <cellStyle name="20% - 强调文字颜色 2 3 2 2 2 2 2 2 4" xfId="8158"/>
    <cellStyle name="40% - 强调文字颜色 5 14 2 3" xfId="8159"/>
    <cellStyle name="20% - 强调文字颜色 3 4 2 5 3 2 2" xfId="8160"/>
    <cellStyle name="20% - 强调文字颜色 3 2 2 3 3 2 6" xfId="8161"/>
    <cellStyle name="20% - 强调文字颜色 2 3 2 2 2 2 2 3" xfId="8162"/>
    <cellStyle name="20% - 强调文字颜色 3 2 2 3 3 3 4" xfId="8163"/>
    <cellStyle name="20% - 强调文字颜色 2 3 2 2 2 2 2 3 2" xfId="8164"/>
    <cellStyle name="40% - 强调文字颜色 2 3 3 7 2 3" xfId="8165"/>
    <cellStyle name="20% - 强调文字颜色 3 2 2 3 3 3 4 2" xfId="8166"/>
    <cellStyle name="20% - 强调文字颜色 2 3 2 2 2 2 2 3 2 2" xfId="8167"/>
    <cellStyle name="20% - 强调文字颜色 3 2 2 3 3 3 4 3" xfId="8168"/>
    <cellStyle name="20% - 强调文字颜色 2 3 2 2 2 2 2 3 2 3" xfId="8169"/>
    <cellStyle name="20% - 强调文字颜色 3 2 2 3 3 3 5" xfId="8170"/>
    <cellStyle name="20% - 强调文字颜色 2 3 2 2 2 2 2 3 3" xfId="8171"/>
    <cellStyle name="20% - 强调文字颜色 3 2 2 3 3 3 6" xfId="8172"/>
    <cellStyle name="20% - 强调文字颜色 2 3 2 2 2 2 2 3 4" xfId="8173"/>
    <cellStyle name="20% - 强调文字颜色 2 3 2 2 2 2 2 4" xfId="8174"/>
    <cellStyle name="20% - 强调文字颜色 4 3 3 4 3 2" xfId="8175"/>
    <cellStyle name="20% - 强调文字颜色 2 3 2 2 2 2 2 4 2" xfId="8176"/>
    <cellStyle name="20% - 强调文字颜色 2 3 2 2 2 2 2 4 3" xfId="8177"/>
    <cellStyle name="20% - 强调文字颜色 2 3 2 2 2 2 2 5" xfId="8178"/>
    <cellStyle name="20% - 强调文字颜色 4 3 3 4 3 3" xfId="8179"/>
    <cellStyle name="20% - 强调文字颜色 2 3 2 2 2 2 2 5 2" xfId="8180"/>
    <cellStyle name="40% - 强调文字颜色 2 4 5 6 2" xfId="8181"/>
    <cellStyle name="20% - 强调文字颜色 2 3 2 2 2 2 2 6" xfId="8182"/>
    <cellStyle name="20% - 强调文字颜色 2 3 2 2 2 2 3" xfId="8183"/>
    <cellStyle name="20% - 强调文字颜色 2 3 2 2 2 2 3 2" xfId="8184"/>
    <cellStyle name="20% - 强调文字颜色 2 3 2 2 2 2 3 3" xfId="8185"/>
    <cellStyle name="20% - 强调文字颜色 2 3 2 2 2 2 4" xfId="8186"/>
    <cellStyle name="20% - 强调文字颜色 2 3 2 2 2 2 4 2" xfId="8187"/>
    <cellStyle name="20% - 强调文字颜色 2 3 2 2 2 2 5" xfId="8188"/>
    <cellStyle name="40% - 强调文字颜色 4 3 2 2 2 10" xfId="8189"/>
    <cellStyle name="20% - 强调文字颜色 2 3 2 2 2 2 5 2" xfId="8190"/>
    <cellStyle name="20% - 强调文字颜色 2 3 2 2 2 2 6" xfId="8191"/>
    <cellStyle name="20% - 强调文字颜色 2 3 2 2 2 2 7" xfId="8192"/>
    <cellStyle name="20% - 强调文字颜色 4 2 2 2 2 2 2 4 2" xfId="8193"/>
    <cellStyle name="20% - 强调文字颜色 2 3 2 2 2 3" xfId="8194"/>
    <cellStyle name="常规 2 3 6 7 3" xfId="8195"/>
    <cellStyle name="20% - 强调文字颜色 5 2 2 7" xfId="8196"/>
    <cellStyle name="20% - 强调文字颜色 2 3 2 2 2 3 2" xfId="8197"/>
    <cellStyle name="20% - 强调文字颜色 2 3 2 2 2 3 2 2" xfId="8198"/>
    <cellStyle name="40% - 强调文字颜色 1 4 2 2 7" xfId="8199"/>
    <cellStyle name="常规 2 3 6 7 3 2" xfId="8200"/>
    <cellStyle name="20% - 强调文字颜色 5 2 2 7 2" xfId="8201"/>
    <cellStyle name="20% - 强调文字颜色 2 3 2 2 2 3 2 2 2" xfId="8202"/>
    <cellStyle name="40% - 强调文字颜色 1 4 2 2 7 2" xfId="8203"/>
    <cellStyle name="20% - 强调文字颜色 5 2 2 7 2 2" xfId="8204"/>
    <cellStyle name="20% - 强调文字颜色 2 3 2 2 2 3 2 2 3" xfId="8205"/>
    <cellStyle name="40% - 强调文字颜色 1 4 2 2 7 3" xfId="8206"/>
    <cellStyle name="20% - 强调文字颜色 5 2 2 7 2 3" xfId="8207"/>
    <cellStyle name="20% - 强调文字颜色 2 3 2 2 2 3 2 3" xfId="8208"/>
    <cellStyle name="40% - 强调文字颜色 1 4 2 2 8" xfId="8209"/>
    <cellStyle name="20% - 强调文字颜色 5 2 2 7 3" xfId="8210"/>
    <cellStyle name="20% - 强调文字颜色 2 3 2 2 2 3 2 3 2" xfId="8211"/>
    <cellStyle name="40% - 强调文字颜色 1 4 2 2 8 2" xfId="8212"/>
    <cellStyle name="20% - 强调文字颜色 5 2 2 7 3 2" xfId="8213"/>
    <cellStyle name="20% - 强调文字颜色 2 3 2 2 2 3 2 4" xfId="8214"/>
    <cellStyle name="20% - 强调文字颜色 4 3 3 5 3 2" xfId="8215"/>
    <cellStyle name="40% - 强调文字颜色 1 4 2 2 9" xfId="8216"/>
    <cellStyle name="20% - 强调文字颜色 5 2 2 7 4" xfId="8217"/>
    <cellStyle name="常规 2 3 6 7 4" xfId="8218"/>
    <cellStyle name="20% - 强调文字颜色 5 2 2 8" xfId="8219"/>
    <cellStyle name="20% - 强调文字颜色 6 2 10" xfId="8220"/>
    <cellStyle name="20% - 强调文字颜色 2 3 2 2 2 3 3" xfId="8221"/>
    <cellStyle name="20% - 强调文字颜色 5 2 2 8 2" xfId="8222"/>
    <cellStyle name="20% - 强调文字颜色 6 2 10 2" xfId="8223"/>
    <cellStyle name="20% - 强调文字颜色 2 3 2 2 2 3 3 2" xfId="8224"/>
    <cellStyle name="20% - 强调文字颜色 5 2 2 8 2 2" xfId="8225"/>
    <cellStyle name="20% - 强调文字颜色 6 2 10 2 2" xfId="8226"/>
    <cellStyle name="20% - 强调文字颜色 2 3 2 2 2 3 3 2 2" xfId="8227"/>
    <cellStyle name="40% - 强调文字颜色 2 4 2 2 2 2 4 2" xfId="8228"/>
    <cellStyle name="20% - 强调文字颜色 5 2 2 8 2 3" xfId="8229"/>
    <cellStyle name="20% - 强调文字颜色 6 2 10 2 3" xfId="8230"/>
    <cellStyle name="20% - 强调文字颜色 2 3 2 2 2 3 3 2 3" xfId="8231"/>
    <cellStyle name="20% - 强调文字颜色 5 2 2 8 3" xfId="8232"/>
    <cellStyle name="20% - 强调文字颜色 6 2 10 3" xfId="8233"/>
    <cellStyle name="20% - 强调文字颜色 2 3 2 2 2 3 3 3" xfId="8234"/>
    <cellStyle name="20% - 强调文字颜色 2 3 2 2 2 3 3 3 2" xfId="8235"/>
    <cellStyle name="20% - 强调文字颜色 6 2 10 4" xfId="8236"/>
    <cellStyle name="20% - 强调文字颜色 2 3 2 2 2 3 3 4" xfId="8237"/>
    <cellStyle name="20% - 强调文字颜色 4 3 3 5 4 2" xfId="8238"/>
    <cellStyle name="常规 2 3 6 7 5" xfId="8239"/>
    <cellStyle name="20% - 强调文字颜色 5 2 2 9" xfId="8240"/>
    <cellStyle name="20% - 强调文字颜色 6 2 11" xfId="8241"/>
    <cellStyle name="20% - 强调文字颜色 2 3 2 2 2 3 4" xfId="8242"/>
    <cellStyle name="20% - 强调文字颜色 5 2 2 9 2" xfId="8243"/>
    <cellStyle name="20% - 强调文字颜色 6 2 11 2" xfId="8244"/>
    <cellStyle name="20% - 强调文字颜色 2 3 2 2 2 3 4 2" xfId="8245"/>
    <cellStyle name="20% - 强调文字颜色 2 3 2 2 2 3 5" xfId="8246"/>
    <cellStyle name="20% - 强调文字颜色 2 3 2 2 2 3 5 2" xfId="8247"/>
    <cellStyle name="20% - 强调文字颜色 5 2 2 2 2 5 2 2" xfId="8248"/>
    <cellStyle name="20% - 强调文字颜色 2 3 2 2 2 3 5 3" xfId="8249"/>
    <cellStyle name="20% - 强调文字颜色 2 3 2 2 2 3 6" xfId="8250"/>
    <cellStyle name="20% - 强调文字颜色 2 3 2 2 2 3 7" xfId="8251"/>
    <cellStyle name="20% - 强调文字颜色 4 2 2 2 2 2 2 4 3" xfId="8252"/>
    <cellStyle name="20% - 强调文字颜色 2 3 2 2 2 4" xfId="8253"/>
    <cellStyle name="20% - 强调文字颜色 2 3 2 2 2 4 2" xfId="8254"/>
    <cellStyle name="20% - 强调文字颜色 2 3 2 2 2 4 2 2" xfId="8255"/>
    <cellStyle name="20% - 强调文字颜色 2 3 2 2 2 4 2 3" xfId="8256"/>
    <cellStyle name="20% - 强调文字颜色 2 3 2 2 2 4 3" xfId="8257"/>
    <cellStyle name="20% - 强调文字颜色 2 3 2 2 2 4 3 2" xfId="8258"/>
    <cellStyle name="40% - 强调文字颜色 6 3 2 2 2 2 2" xfId="8259"/>
    <cellStyle name="20% - 强调文字颜色 2 3 2 2 2 4 3 3" xfId="8260"/>
    <cellStyle name="20% - 强调文字颜色 2 3 2 2 2 4 4 2" xfId="8261"/>
    <cellStyle name="40% - 强调文字颜色 6 3 2 2 8 2 3" xfId="8262"/>
    <cellStyle name="20% - 强调文字颜色 2 3 2 2 2 4 5" xfId="8263"/>
    <cellStyle name="20% - 强调文字颜色 2 3 2 2 2 4 6" xfId="8264"/>
    <cellStyle name="20% - 强调文字颜色 2 3 2 2 2 5" xfId="8265"/>
    <cellStyle name="常规 2 3 6 9 3" xfId="8266"/>
    <cellStyle name="20% - 强调文字颜色 5 2 4 7" xfId="8267"/>
    <cellStyle name="20% - 强调文字颜色 2 3 2 2 2 5 2" xfId="8268"/>
    <cellStyle name="20% - 强调文字颜色 5 2 4 8" xfId="8269"/>
    <cellStyle name="20% - 强调文字颜色 2 3 2 2 2 5 3" xfId="8270"/>
    <cellStyle name="20% - 强调文字颜色 5 2 4 8 2" xfId="8271"/>
    <cellStyle name="20% - 强调文字颜色 2 3 2 2 2 5 3 2" xfId="8272"/>
    <cellStyle name="40% - 强调文字颜色 6 3 2 2 3 2 2" xfId="8273"/>
    <cellStyle name="20% - 强调文字颜色 5 2 4 8 3" xfId="8274"/>
    <cellStyle name="20% - 强调文字颜色 2 3 2 2 2 5 3 3" xfId="8275"/>
    <cellStyle name="40% - 强调文字颜色 6 3 2 2 8 3 2" xfId="8276"/>
    <cellStyle name="20% - 强调文字颜色 5 2 4 9" xfId="8277"/>
    <cellStyle name="20% - 强调文字颜色 3 5 11 2" xfId="8278"/>
    <cellStyle name="20% - 强调文字颜色 2 3 2 2 2 5 4" xfId="8279"/>
    <cellStyle name="20% - 强调文字颜色 5 2 4 9 2" xfId="8280"/>
    <cellStyle name="20% - 强调文字颜色 2 3 2 2 2 5 4 2" xfId="8281"/>
    <cellStyle name="20% - 强调文字颜色 2 3 2 2 2 5 5" xfId="8282"/>
    <cellStyle name="20% - 强调文字颜色 2 3 2 2 2 5 6" xfId="8283"/>
    <cellStyle name="20% - 强调文字颜色 4 3 4 2 2 2" xfId="8284"/>
    <cellStyle name="20% - 强调文字颜色 2 3 2 2 2 6" xfId="8285"/>
    <cellStyle name="20% - 强调文字颜色 4 3 4 2 2 2 2" xfId="8286"/>
    <cellStyle name="20% - 强调文字颜色 2 3 2 2 2 6 2" xfId="8287"/>
    <cellStyle name="20% - 强调文字颜色 2 3 2 2 2 6 2 2" xfId="8288"/>
    <cellStyle name="20% - 强调文字颜色 2 3 2 2 2 6 2 3" xfId="8289"/>
    <cellStyle name="20% - 强调文字颜色 4 3 4 2 2 2 3" xfId="8290"/>
    <cellStyle name="20% - 强调文字颜色 2 3 2 2 2 6 3" xfId="8291"/>
    <cellStyle name="20% - 强调文字颜色 2 3 2 2 2 6 3 2" xfId="8292"/>
    <cellStyle name="20% - 强调文字颜色 4 3 4 2 2 2 4" xfId="8293"/>
    <cellStyle name="20% - 强调文字颜色 2 3 2 2 2 6 4" xfId="8294"/>
    <cellStyle name="20% - 强调文字颜色 2 3 2 2 2 6 5" xfId="8295"/>
    <cellStyle name="20% - 强调文字颜色 2 3 2 2 2 7" xfId="8296"/>
    <cellStyle name="40% - 强调文字颜色 5 3 3 2 5 4 2" xfId="8297"/>
    <cellStyle name="20% - 强调文字颜色 5 2 2 2 2 2 3 3 3 2" xfId="8298"/>
    <cellStyle name="20% - 强调文字颜色 4 3 4 2 2 3" xfId="8299"/>
    <cellStyle name="20% - 强调文字颜色 4 3 4 2 2 3 2" xfId="8300"/>
    <cellStyle name="20% - 强调文字颜色 2 3 2 2 2 7 2" xfId="8301"/>
    <cellStyle name="20% - 强调文字颜色 2 3 2 2 2 7 2 2" xfId="8302"/>
    <cellStyle name="20% - 强调文字颜色 2 3 2 2 2 7 3" xfId="8303"/>
    <cellStyle name="20% - 强调文字颜色 3 5 13 2" xfId="8304"/>
    <cellStyle name="20% - 强调文字颜色 2 3 2 2 2 7 4" xfId="8305"/>
    <cellStyle name="20% - 强调文字颜色 2 3 2 2 2 8" xfId="8306"/>
    <cellStyle name="40% - 强调文字颜色 1 2 2 2 2 11 2" xfId="8307"/>
    <cellStyle name="20% - 强调文字颜色 4 3 4 2 2 4" xfId="8308"/>
    <cellStyle name="20% - 强调文字颜色 2 3 2 2 2 8 2" xfId="8309"/>
    <cellStyle name="20% - 强调文字颜色 6 3 10" xfId="8310"/>
    <cellStyle name="20% - 强调文字颜色 2 3 2 2 2 8 3" xfId="8311"/>
    <cellStyle name="20% - 强调文字颜色 4 3 4 2 2 5" xfId="8312"/>
    <cellStyle name="20% - 强调文字颜色 2 3 2 2 2 9" xfId="8313"/>
    <cellStyle name="注释 2 2 3 2 3 2 4 3" xfId="8314"/>
    <cellStyle name="40% - 强调文字颜色 2 3 2 2 2 4 2 3" xfId="8315"/>
    <cellStyle name="20% - 强调文字颜色 2 3 2 2 2 9 2" xfId="8316"/>
    <cellStyle name="20% - 强调文字颜色 2 3 2 2 2 9 3" xfId="8317"/>
    <cellStyle name="20% - 强调文字颜色 2 3 2 2 3" xfId="8318"/>
    <cellStyle name="20% - 强调文字颜色 2 3 2 2 3 2" xfId="8319"/>
    <cellStyle name="20% - 强调文字颜色 2 3 2 2 3 2 2" xfId="8320"/>
    <cellStyle name="20% - 强调文字颜色 2 3 2 2 3 2 2 2" xfId="8321"/>
    <cellStyle name="20% - 强调文字颜色 2 3 2 2 3 2 2 2 2" xfId="8322"/>
    <cellStyle name="40% - 强调文字颜色 5 2 3 2 2 3 3" xfId="8323"/>
    <cellStyle name="40% - 强调文字颜色 3 3 3 6 2 3" xfId="8324"/>
    <cellStyle name="20% - 强调文字颜色 4 4 2 2 3 4 3" xfId="8325"/>
    <cellStyle name="20% - 强调文字颜色 2 3 2 2 3 2 2 2 2 2" xfId="8326"/>
    <cellStyle name="40% - 强调文字颜色 5 2 3 2 2 3 4" xfId="8327"/>
    <cellStyle name="40% - 强调文字颜色 3 3 3 6 2 4" xfId="8328"/>
    <cellStyle name="20% - 强调文字颜色 2 3 2 2 3 2 2 2 2 3" xfId="8329"/>
    <cellStyle name="20% - 强调文字颜色 2 3 2 2 3 2 2 2 3" xfId="8330"/>
    <cellStyle name="常规 5 2 2 2" xfId="8331"/>
    <cellStyle name="常规 2 3 2 2 2 2 2 2 2 2 3 3" xfId="8332"/>
    <cellStyle name="20% - 强调文字颜色 5 4 2 2 2 2 3 2" xfId="8333"/>
    <cellStyle name="20% - 强调文字颜色 2 3 2 2 3 2 2 2 4" xfId="8334"/>
    <cellStyle name="20% - 强调文字颜色 2 3 2 2 3 2 2 3" xfId="8335"/>
    <cellStyle name="20% - 强调文字颜色 2 3 2 2 3 2 2 3 2" xfId="8336"/>
    <cellStyle name="40% - 强调文字颜色 5 2 3 2 3 3 3" xfId="8337"/>
    <cellStyle name="40% - 强调文字颜色 3 3 3 7 2 3" xfId="8338"/>
    <cellStyle name="20% - 强调文字颜色 2 3 2 2 3 2 2 3 2 2" xfId="8339"/>
    <cellStyle name="40% - 强调文字颜色 5 2 3 2 3 3 4" xfId="8340"/>
    <cellStyle name="20% - 强调文字颜色 2 3 2 2 3 2 2 3 2 3" xfId="8341"/>
    <cellStyle name="20% - 强调文字颜色 2 3 2 2 3 2 2 3 3" xfId="8342"/>
    <cellStyle name="常规 5 2 3 2" xfId="8343"/>
    <cellStyle name="常规 2 3 2 2 2 2 2 2 2 2 4 3" xfId="8344"/>
    <cellStyle name="20% - 强调文字颜色 5 4 2 2 2 2 4 2" xfId="8345"/>
    <cellStyle name="40% - 强调文字颜色 4 2 4 5 2 2 2" xfId="8346"/>
    <cellStyle name="20% - 强调文字颜色 2 3 2 2 3 2 2 3 4" xfId="8347"/>
    <cellStyle name="20% - 强调文字颜色 2 3 2 2 3 2 2 4" xfId="8348"/>
    <cellStyle name="20% - 强调文字颜色 2 3 2 2 3 2 2 4 2" xfId="8349"/>
    <cellStyle name="20% - 强调文字颜色 2 3 2 2 3 2 2 4 3" xfId="8350"/>
    <cellStyle name="20% - 强调文字颜色 2 3 2 2 3 2 2 5" xfId="8351"/>
    <cellStyle name="20% - 强调文字颜色 2 3 2 2 3 2 2 5 2" xfId="8352"/>
    <cellStyle name="20% - 强调文字颜色 2 3 2 2 3 2 2 6" xfId="8353"/>
    <cellStyle name="20% - 强调文字颜色 2 3 2 2 3 2 3" xfId="8354"/>
    <cellStyle name="40% - 强调文字颜色 2 2 2 3 2 3 2" xfId="8355"/>
    <cellStyle name="20% - 强调文字颜色 2 3 2 2 3 2 4" xfId="8356"/>
    <cellStyle name="40% - 强调文字颜色 2 2 2 3 2 3 2 2" xfId="8357"/>
    <cellStyle name="20% - 强调文字颜色 2 3 2 2 3 2 4 2" xfId="8358"/>
    <cellStyle name="40% - 强调文字颜色 2 2 2 3 2 3 3" xfId="8359"/>
    <cellStyle name="20% - 强调文字颜色 2 3 2 2 3 2 5" xfId="8360"/>
    <cellStyle name="40% - 强调文字颜色 2 2 2 3 2 3 4" xfId="8361"/>
    <cellStyle name="20% - 强调文字颜色 2 3 2 2 3 2 6" xfId="8362"/>
    <cellStyle name="20% - 强调文字颜色 4 2 2 2 2 2 2 5 2" xfId="8363"/>
    <cellStyle name="20% - 强调文字颜色 2 3 2 2 3 3" xfId="8364"/>
    <cellStyle name="20% - 强调文字颜色 2 3 2 2 3 3 2" xfId="8365"/>
    <cellStyle name="20% - 强调文字颜色 2 3 2 2 3 3 2 2" xfId="8366"/>
    <cellStyle name="20% - 强调文字颜色 2 3 2 2 3 3 2 2 2" xfId="8367"/>
    <cellStyle name="20% - 强调文字颜色 2 3 2 2 3 3 2 2 3" xfId="8368"/>
    <cellStyle name="20% - 强调文字颜色 3 3 5 2 2 3 2" xfId="8369"/>
    <cellStyle name="20% - 强调文字颜色 2 3 2 2 3 3 2 3" xfId="8370"/>
    <cellStyle name="20% - 强调文字颜色 2 3 2 2 3 3 2 4" xfId="8371"/>
    <cellStyle name="40% - 强调文字颜色 3 4 2 2 10" xfId="8372"/>
    <cellStyle name="20% - 强调文字颜色 2 3 2 2 3 3 3" xfId="8373"/>
    <cellStyle name="40% - 强调文字颜色 3 4 2 2 10 2" xfId="8374"/>
    <cellStyle name="20% - 强调文字颜色 2 3 2 2 3 3 3 2" xfId="8375"/>
    <cellStyle name="20% - 强调文字颜色 2 3 2 2 3 3 3 2 2" xfId="8376"/>
    <cellStyle name="20% - 强调文字颜色 2 3 2 2 3 3 3 2 3" xfId="8377"/>
    <cellStyle name="20% - 强调文字颜色 2 3 2 2 3 3 3 3" xfId="8378"/>
    <cellStyle name="20% - 强调文字颜色 2 3 2 2 3 3 3 4" xfId="8379"/>
    <cellStyle name="20% - 强调文字颜色 6 4 2 2 2 2 3 2" xfId="8380"/>
    <cellStyle name="40% - 强调文字颜色 2 2 2 3 2 4 2 2 2" xfId="8381"/>
    <cellStyle name="20% - 强调文字颜色 2 3 2 2 3 3 4 2 2" xfId="8382"/>
    <cellStyle name="40% - 强调文字颜色 3 4 2 2 12 2" xfId="8383"/>
    <cellStyle name="20% - 强调文字颜色 6 4 2 2 2 3 3" xfId="8384"/>
    <cellStyle name="40% - 强调文字颜色 2 2 2 3 2 4 3 2" xfId="8385"/>
    <cellStyle name="20% - 强调文字颜色 6 2 2 2 2 3 2 3" xfId="8386"/>
    <cellStyle name="20% - 强调文字颜色 2 3 2 2 3 3 5 2" xfId="8387"/>
    <cellStyle name="40% - 强调文字颜色 2 2 2 3 2 4 3 3" xfId="8388"/>
    <cellStyle name="20% - 强调文字颜色 6 2 2 2 2 3 2 4" xfId="8389"/>
    <cellStyle name="20% - 强调文字颜色 2 3 2 2 3 3 5 3" xfId="8390"/>
    <cellStyle name="20% - 强调文字颜色 5 3 7 2 2 2 2" xfId="8391"/>
    <cellStyle name="40% - 强调文字颜色 5 6 3 7" xfId="8392"/>
    <cellStyle name="40% - 强调文字颜色 3 4 2 2 13 2" xfId="8393"/>
    <cellStyle name="20% - 强调文字颜色 6 4 2 2 2 4 3" xfId="8394"/>
    <cellStyle name="40% - 强调文字颜色 2 2 2 3 2 4 4 2" xfId="8395"/>
    <cellStyle name="20% - 强调文字颜色 6 2 2 2 2 3 3 3" xfId="8396"/>
    <cellStyle name="20% - 强调文字颜色 2 3 2 2 3 3 6 2" xfId="8397"/>
    <cellStyle name="20% - 强调文字颜色 2 3 2 2 3 4" xfId="8398"/>
    <cellStyle name="20% - 强调文字颜色 2 3 2 2 3 5" xfId="8399"/>
    <cellStyle name="20% - 强调文字颜色 2 3 2 2 4" xfId="8400"/>
    <cellStyle name="20% - 强调文字颜色 2 3 2 2 4 2 2" xfId="8401"/>
    <cellStyle name="20% - 强调文字颜色 2 3 2 2 4 2 2 2" xfId="8402"/>
    <cellStyle name="20% - 强调文字颜色 2 3 2 2 4 2 3" xfId="8403"/>
    <cellStyle name="20% - 强调文字颜色 2 3 2 2 4 2 3 2" xfId="8404"/>
    <cellStyle name="40% - 强调文字颜色 2 2 2 3 3 3 2" xfId="8405"/>
    <cellStyle name="20% - 强调文字颜色 2 3 2 2 4 2 4" xfId="8406"/>
    <cellStyle name="20% - 强调文字颜色 2 3 2 2 4 3" xfId="8407"/>
    <cellStyle name="20% - 强调文字颜色 5 4 2 7" xfId="8408"/>
    <cellStyle name="20% - 强调文字颜色 2 3 2 2 4 3 2" xfId="8409"/>
    <cellStyle name="40% - 强调文字颜色 5 2 2 2 2 6 2 2 2" xfId="8410"/>
    <cellStyle name="20% - 强调文字颜色 5 4 2 8" xfId="8411"/>
    <cellStyle name="20% - 强调文字颜色 2 3 2 2 4 3 3" xfId="8412"/>
    <cellStyle name="20% - 强调文字颜色 2 3 2 2 4 4" xfId="8413"/>
    <cellStyle name="20% - 强调文字颜色 2 3 2 2 4 5" xfId="8414"/>
    <cellStyle name="20% - 强调文字颜色 2 3 2 2 5" xfId="8415"/>
    <cellStyle name="40% - 强调文字颜色 6 2 5 5 2" xfId="8416"/>
    <cellStyle name="40% - 强调文字颜色 4 4 2 2 2 2 2 2" xfId="8417"/>
    <cellStyle name="20% - 强调文字颜色 2 3 2 2 5 2" xfId="8418"/>
    <cellStyle name="40% - 强调文字颜色 6 2 5 5 2 2" xfId="8419"/>
    <cellStyle name="40% - 强调文字颜色 4 4 2 2 2 2 2 2 2" xfId="8420"/>
    <cellStyle name="20% - 强调文字颜色 5 2 2 9 2 3 3" xfId="8421"/>
    <cellStyle name="20% - 强调文字颜色 2 3 2 2 5 2 2" xfId="8422"/>
    <cellStyle name="20% - 强调文字颜色 2 3 2 2 5 2 2 2" xfId="8423"/>
    <cellStyle name="20% - 强调文字颜色 5 2 2 9 2 3 4" xfId="8424"/>
    <cellStyle name="20% - 强调文字颜色 2 3 2 2 5 2 3" xfId="8425"/>
    <cellStyle name="40% - 强调文字颜色 2 2 2 3 4 3 2" xfId="8426"/>
    <cellStyle name="20% - 强调文字颜色 2 3 2 2 5 2 4" xfId="8427"/>
    <cellStyle name="40% - 强调文字颜色 4 4 2 2 2 2 2 2 3" xfId="8428"/>
    <cellStyle name="20% - 强调文字颜色 2 3 2 2 5 3" xfId="8429"/>
    <cellStyle name="20% - 强调文字颜色 5 2 2 9 2 4 3" xfId="8430"/>
    <cellStyle name="20% - 强调文字颜色 2 3 2 2 5 3 2" xfId="8431"/>
    <cellStyle name="20% - 强调文字颜色 2 3 2 2 5 3 2 2" xfId="8432"/>
    <cellStyle name="20% - 强调文字颜色 2 3 2 2 5 3 3" xfId="8433"/>
    <cellStyle name="20% - 强调文字颜色 2 3 2 2 5 3 4" xfId="8434"/>
    <cellStyle name="20% - 强调文字颜色 2 3 2 2 5 4" xfId="8435"/>
    <cellStyle name="20% - 强调文字颜色 2 3 2 2 5 4 2" xfId="8436"/>
    <cellStyle name="20% - 强调文字颜色 2 3 2 2 5 5" xfId="8437"/>
    <cellStyle name="40% - 强调文字颜色 1 2 2 3 3 3 2 2" xfId="8438"/>
    <cellStyle name="20% - 强调文字颜色 4 3 4 2 5 2" xfId="8439"/>
    <cellStyle name="20% - 强调文字颜色 2 3 2 2 5 6" xfId="8440"/>
    <cellStyle name="20% - 强调文字颜色 2 9 3 2 2 2" xfId="8441"/>
    <cellStyle name="20% - 强调文字颜色 2 3 2 2 6" xfId="8442"/>
    <cellStyle name="40% - 强调文字颜色 6 2 5 5 3" xfId="8443"/>
    <cellStyle name="40% - 强调文字颜色 4 4 2 2 2 2 2 3" xfId="8444"/>
    <cellStyle name="40% - 强调文字颜色 5 3 2 5" xfId="8445"/>
    <cellStyle name="20% - 强调文字颜色 2 3 2 2 6 2" xfId="8446"/>
    <cellStyle name="20% - 强调文字颜色 2 3 2 2 6 2 2" xfId="8447"/>
    <cellStyle name="20% - 强调文字颜色 2 3 2 2 6 2 2 2" xfId="8448"/>
    <cellStyle name="20% - 强调文字颜色 2 3 2 2 6 2 3" xfId="8449"/>
    <cellStyle name="40% - 强调文字颜色 2 2 2 3 5 3 2" xfId="8450"/>
    <cellStyle name="20% - 强调文字颜色 2 3 2 2 6 2 4" xfId="8451"/>
    <cellStyle name="40% - 强调文字颜色 5 3 2 6" xfId="8452"/>
    <cellStyle name="20% - 强调文字颜色 2 3 2 2 6 3" xfId="8453"/>
    <cellStyle name="40% - 强调文字颜色 1 7 2 2 2 2" xfId="8454"/>
    <cellStyle name="40% - 强调文字颜色 5 3 2 6 2" xfId="8455"/>
    <cellStyle name="20% - 强调文字颜色 2 3 2 2 6 3 2" xfId="8456"/>
    <cellStyle name="40% - 强调文字颜色 1 7 2 2 2 2 2" xfId="8457"/>
    <cellStyle name="20% - 强调文字颜色 5 6 2 7" xfId="8458"/>
    <cellStyle name="20% - 强调文字颜色 2 3 2 2 6 3 3" xfId="8459"/>
    <cellStyle name="20% - 强调文字颜色 2 3 2 2 6 4" xfId="8460"/>
    <cellStyle name="40% - 强调文字颜色 1 7 2 2 2 3" xfId="8461"/>
    <cellStyle name="20% - 强调文字颜色 2 3 2 2 6 4 2" xfId="8462"/>
    <cellStyle name="20% - 强调文字颜色 2 3 2 2 6 5" xfId="8463"/>
    <cellStyle name="40% - 强调文字颜色 1 2 2 3 3 3 3 2" xfId="8464"/>
    <cellStyle name="20% - 强调文字颜色 2 3 2 2 6 6" xfId="8465"/>
    <cellStyle name="40% - 强调文字颜色 4 4 2 2 2 2 2 4" xfId="8466"/>
    <cellStyle name="40% - 强调文字颜色 2 2 3 2 8 3 2" xfId="8467"/>
    <cellStyle name="20% - 强调文字颜色 2 3 2 2 7" xfId="8468"/>
    <cellStyle name="40% - 强调文字颜色 5 3 3 5" xfId="8469"/>
    <cellStyle name="20% - 强调文字颜色 2 3 2 2 7 2" xfId="8470"/>
    <cellStyle name="40% - 强调文字颜色 5 3 3 5 2" xfId="8471"/>
    <cellStyle name="20% - 强调文字颜色 4 6 2 2 2 4" xfId="8472"/>
    <cellStyle name="20% - 强调文字颜色 2 3 2 2 7 2 2" xfId="8473"/>
    <cellStyle name="40% - 强调文字颜色 5 3 3 5 3" xfId="8474"/>
    <cellStyle name="20% - 强调文字颜色 2 3 2 2 7 2 3" xfId="8475"/>
    <cellStyle name="40% - 强调文字颜色 5 3 3 6" xfId="8476"/>
    <cellStyle name="20% - 强调文字颜色 2 3 2 2 7 3" xfId="8477"/>
    <cellStyle name="40% - 强调文字颜色 1 7 2 2 3 2" xfId="8478"/>
    <cellStyle name="40% - 强调文字颜色 5 3 3 6 2" xfId="8479"/>
    <cellStyle name="20% - 强调文字颜色 2 3 2 2 7 3 2" xfId="8480"/>
    <cellStyle name="40% - 强调文字颜色 5 3 3 7" xfId="8481"/>
    <cellStyle name="20% - 强调文字颜色 2 3 2 2 7 4" xfId="8482"/>
    <cellStyle name="40% - 强调文字颜色 5 3 3 8" xfId="8483"/>
    <cellStyle name="20% - 强调文字颜色 2 3 2 2 7 5" xfId="8484"/>
    <cellStyle name="20% - 强调文字颜色 2 3 2 2 8" xfId="8485"/>
    <cellStyle name="40% - 强调文字颜色 5 3 4 5" xfId="8486"/>
    <cellStyle name="20% - 强调文字颜色 2 3 2 2 8 2" xfId="8487"/>
    <cellStyle name="40% - 强调文字颜色 5 3 4 5 2" xfId="8488"/>
    <cellStyle name="20% - 强调文字颜色 4 6 2 3 2 4" xfId="8489"/>
    <cellStyle name="20% - 强调文字颜色 2 3 2 2 8 2 2" xfId="8490"/>
    <cellStyle name="40% - 强调文字颜色 5 3 4 5 3" xfId="8491"/>
    <cellStyle name="20% - 强调文字颜色 2 3 2 2 8 2 3" xfId="8492"/>
    <cellStyle name="40% - 强调文字颜色 5 3 4 6" xfId="8493"/>
    <cellStyle name="20% - 强调文字颜色 2 3 2 2 8 3" xfId="8494"/>
    <cellStyle name="40% - 强调文字颜色 5 3 4 6 2" xfId="8495"/>
    <cellStyle name="40% - 强调文字颜色 3 2 7 2 2 4" xfId="8496"/>
    <cellStyle name="20% - 强调文字颜色 4 6 2 3 3 4" xfId="8497"/>
    <cellStyle name="20% - 强调文字颜色 2 3 2 2 8 3 2" xfId="8498"/>
    <cellStyle name="20% - 强调文字颜色 2 3 2 2 8 4" xfId="8499"/>
    <cellStyle name="40% - 强调文字颜色 2 2 4 6 2 2 2" xfId="8500"/>
    <cellStyle name="20% - 强调文字颜色 2 3 2 2 8 5" xfId="8501"/>
    <cellStyle name="20% - 强调文字颜色 2 3 2 2 9" xfId="8502"/>
    <cellStyle name="40% - 强调文字颜色 5 3 5 5" xfId="8503"/>
    <cellStyle name="20% - 强调文字颜色 2 3 2 2 9 2" xfId="8504"/>
    <cellStyle name="40% - 强调文字颜色 5 3 5 6" xfId="8505"/>
    <cellStyle name="20% - 强调文字颜色 2 3 2 2 9 3" xfId="8506"/>
    <cellStyle name="40% - 强调文字颜色 5 4 2 2 3 3 3 2" xfId="8507"/>
    <cellStyle name="20% - 强调文字颜色 2 5 5 3 3" xfId="8508"/>
    <cellStyle name="20% - 强调文字颜色 2 3 2 3" xfId="8509"/>
    <cellStyle name="20% - 强调文字颜色 2 3 2 3 2" xfId="8510"/>
    <cellStyle name="20% - 强调文字颜色 2 3 2 3 2 2" xfId="8511"/>
    <cellStyle name="20% - 强调文字颜色 2 3 2 4" xfId="8512"/>
    <cellStyle name="20% - 强调文字颜色 2 3 2 4 2" xfId="8513"/>
    <cellStyle name="20% - 强调文字颜色 3 3 2 2 3 3 2 2 3" xfId="8514"/>
    <cellStyle name="20% - 强调文字颜色 2 3 2 4 2 2" xfId="8515"/>
    <cellStyle name="20% - 强调文字颜色 4 2 2 2 2 2 4 4 2" xfId="8516"/>
    <cellStyle name="20% - 强调文字颜色 2 3 2 4 2 3" xfId="8517"/>
    <cellStyle name="40% - 强调文字颜色 3 3 6 3 3 2" xfId="8518"/>
    <cellStyle name="20% - 强调文字颜色 2 3 2 4 3" xfId="8519"/>
    <cellStyle name="40% - 强调文字颜色 3 3 6 3 3 2 2" xfId="8520"/>
    <cellStyle name="20% - 强调文字颜色 2 3 2 4 3 2" xfId="8521"/>
    <cellStyle name="40% - 强调文字颜色 3 3 6 3 3 3" xfId="8522"/>
    <cellStyle name="20% - 强调文字颜色 2 3 2 4 4" xfId="8523"/>
    <cellStyle name="40% - 强调文字颜色 4 4 2 2 2 2 4 2" xfId="8524"/>
    <cellStyle name="40% - 强调文字颜色 3 3 6 3 3 4" xfId="8525"/>
    <cellStyle name="20% - 强调文字颜色 2 3 2 4 5" xfId="8526"/>
    <cellStyle name="20% - 强调文字颜色 2 3 2 5" xfId="8527"/>
    <cellStyle name="20% - 强调文字颜色 2 3 2 6" xfId="8528"/>
    <cellStyle name="20% - 强调文字颜色 2 3 2 6 2" xfId="8529"/>
    <cellStyle name="20% - 强调文字颜色 2 5 5 4" xfId="8530"/>
    <cellStyle name="20% - 强调文字颜色 2 3 3" xfId="8531"/>
    <cellStyle name="20% - 强调文字颜色 2 3 3 10" xfId="8532"/>
    <cellStyle name="20% - 强调文字颜色 2 3 3 10 2" xfId="8533"/>
    <cellStyle name="20% - 强调文字颜色 2 3 3 11" xfId="8534"/>
    <cellStyle name="20% - 强调文字颜色 2 3 3 11 2" xfId="8535"/>
    <cellStyle name="20% - 强调文字颜色 2 3 3 12" xfId="8536"/>
    <cellStyle name="20% - 强调文字颜色 2 3 3 12 2" xfId="8537"/>
    <cellStyle name="40% - 强调文字颜色 2 2 2 2 2 4 2 2" xfId="8538"/>
    <cellStyle name="20% - 强调文字颜色 2 3 3 13" xfId="8539"/>
    <cellStyle name="40% - 强调文字颜色 2 2 2 2 2 4 2 2 2" xfId="8540"/>
    <cellStyle name="20% - 强调文字颜色 2 3 3 13 2" xfId="8541"/>
    <cellStyle name="40% - 强调文字颜色 3 2 4 2 3 2 2 2 2" xfId="8542"/>
    <cellStyle name="20% - 强调文字颜色 2 3 3 15 2" xfId="8543"/>
    <cellStyle name="40% - 强调文字颜色 3 2 4 2 3 2 2 3" xfId="8544"/>
    <cellStyle name="20% - 强调文字颜色 2 3 3 16" xfId="8545"/>
    <cellStyle name="20% - 强调文字颜色 2 3 3 17" xfId="8546"/>
    <cellStyle name="20% - 强调文字颜色 2 5 5 4 2" xfId="8547"/>
    <cellStyle name="20% - 强调文字颜色 2 3 3 2" xfId="8548"/>
    <cellStyle name="20% - 强调文字颜色 2 3 3 2 10" xfId="8549"/>
    <cellStyle name="20% - 强调文字颜色 2 3 3 2 10 2" xfId="8550"/>
    <cellStyle name="20% - 强调文字颜色 2 3 3 2 11" xfId="8551"/>
    <cellStyle name="20% - 强调文字颜色 2 3 3 2 11 2" xfId="8552"/>
    <cellStyle name="20% - 强调文字颜色 2 3 3 2 12" xfId="8553"/>
    <cellStyle name="20% - 强调文字颜色 2 3 3 2 12 2" xfId="8554"/>
    <cellStyle name="40% - 强调文字颜色 1 7 2 2" xfId="8555"/>
    <cellStyle name="20% - 强调文字颜色 3 2 4 2 5 4 2" xfId="8556"/>
    <cellStyle name="20% - 强调文字颜色 2 3 3 2 13" xfId="8557"/>
    <cellStyle name="40% - 强调文字颜色 1 7 2 2 2" xfId="8558"/>
    <cellStyle name="20% - 强调文字颜色 2 3 3 2 13 2" xfId="8559"/>
    <cellStyle name="40% - 强调文字颜色 1 7 2 3" xfId="8560"/>
    <cellStyle name="20% - 强调文字颜色 2 3 3 2 14" xfId="8561"/>
    <cellStyle name="40% - 强调文字颜色 1 7 2 4" xfId="8562"/>
    <cellStyle name="20% - 强调文字颜色 6 2 2 2 2 2" xfId="8563"/>
    <cellStyle name="20% - 强调文字颜色 2 3 3 2 15" xfId="8564"/>
    <cellStyle name="20% - 强调文字颜色 2 3 3 2 2" xfId="8565"/>
    <cellStyle name="20% - 强调文字颜色 2 3 3 2 2 2" xfId="8566"/>
    <cellStyle name="20% - 强调文字颜色 2 3 3 2 2 2 2" xfId="8567"/>
    <cellStyle name="40% - 强调文字颜色 5 2 2 3 2 3 2 5" xfId="8568"/>
    <cellStyle name="20% - 强调文字颜色 2 3 3 2 2 2 2 2" xfId="8569"/>
    <cellStyle name="常规 5 5 2 7 3 2" xfId="8570"/>
    <cellStyle name="20% - 强调文字颜色 2 3 3 2 2 2 2 3" xfId="8571"/>
    <cellStyle name="20% - 强调文字颜色 2 3 3 2 2 2 3" xfId="8572"/>
    <cellStyle name="20% - 强调文字颜色 2 3 3 2 2 2 3 2" xfId="8573"/>
    <cellStyle name="20% - 强调文字颜色 2 3 3 2 2 2 5" xfId="8574"/>
    <cellStyle name="20% - 强调文字颜色 4 2 2 2 2 3 2 4 2" xfId="8575"/>
    <cellStyle name="20% - 强调文字颜色 2 3 3 2 2 3" xfId="8576"/>
    <cellStyle name="20% - 强调文字颜色 2 3 3 2 2 3 2" xfId="8577"/>
    <cellStyle name="40% - 强调文字颜色 6 2 4 3 3 2 2 3" xfId="8578"/>
    <cellStyle name="20% - 强调文字颜色 2 3 3 2 2 3 2 2" xfId="8579"/>
    <cellStyle name="20% - 强调文字颜色 2 3 3 2 2 3 2 2 2" xfId="8580"/>
    <cellStyle name="20% - 强调文字颜色 2 3 3 2 2 3 2 2 3" xfId="8581"/>
    <cellStyle name="20% - 强调文字颜色 2 3 3 2 2 3 2 3" xfId="8582"/>
    <cellStyle name="20% - 强调文字颜色 2 3 3 2 2 3 2 4" xfId="8583"/>
    <cellStyle name="20% - 强调文字颜色 5 3 3 5 3 2" xfId="8584"/>
    <cellStyle name="20% - 强调文字颜色 2 3 3 2 2 3 3" xfId="8585"/>
    <cellStyle name="20% - 强调文字颜色 2 3 3 2 2 3 3 2" xfId="8586"/>
    <cellStyle name="40% - 强调文字颜色 3 2 2 2 2 14" xfId="8587"/>
    <cellStyle name="20% - 强调文字颜色 2 3 3 2 2 3 3 2 2" xfId="8588"/>
    <cellStyle name="40% - 强调文字颜色 3 2 2 2 2 15" xfId="8589"/>
    <cellStyle name="20% - 强调文字颜色 2 3 3 2 2 3 3 2 3" xfId="8590"/>
    <cellStyle name="20% - 强调文字颜色 2 3 3 2 2 3 3 3" xfId="8591"/>
    <cellStyle name="20% - 强调文字颜色 2 3 3 2 2 3 3 4" xfId="8592"/>
    <cellStyle name="20% - 强调文字颜色 5 3 3 5 4 2" xfId="8593"/>
    <cellStyle name="20% - 强调文字颜色 2 3 3 2 2 3 5 2" xfId="8594"/>
    <cellStyle name="20% - 强调文字颜色 5 2 3 2 2 5 2 2" xfId="8595"/>
    <cellStyle name="20% - 强调文字颜色 2 3 3 2 2 3 5 3" xfId="8596"/>
    <cellStyle name="20% - 强调文字颜色 2 3 3 2 2 3 7" xfId="8597"/>
    <cellStyle name="20% - 强调文字颜色 2 3 3 2 2 4" xfId="8598"/>
    <cellStyle name="40% - 强调文字颜色 6 2 4 2 5 2 2" xfId="8599"/>
    <cellStyle name="20% - 强调文字颜色 2 3 3 2 2 5" xfId="8600"/>
    <cellStyle name="40% - 强调文字颜色 6 2 4 2 5 2 3" xfId="8601"/>
    <cellStyle name="20% - 强调文字颜色 4 3 5 2 2 2" xfId="8602"/>
    <cellStyle name="20% - 强调文字颜色 4 2 2 9 2 3 2 2" xfId="8603"/>
    <cellStyle name="20% - 强调文字颜色 2 3 3 2 2 6" xfId="8604"/>
    <cellStyle name="20% - 强调文字颜色 2 3 3 2 3 2" xfId="8605"/>
    <cellStyle name="20% - 强调文字颜色 2 3 3 2 3 2 2" xfId="8606"/>
    <cellStyle name="20% - 强调文字颜色 2 3 3 2 3 2 2 2" xfId="8607"/>
    <cellStyle name="40% - 强调文字颜色 5 2 2 2 2 3 3 3 2 3" xfId="8608"/>
    <cellStyle name="20% - 强调文字颜色 2 3 3 2 3 2 2 2 2" xfId="8609"/>
    <cellStyle name="20% - 强调文字颜色 2 3 3 2 3 2 2 3" xfId="8610"/>
    <cellStyle name="20% - 强调文字颜色 2 3 3 2 3 2 3" xfId="8611"/>
    <cellStyle name="20% - 强调文字颜色 2 3 3 2 3 2 3 2" xfId="8612"/>
    <cellStyle name="20% - 强调文字颜色 2 3 3 2 3 3" xfId="8613"/>
    <cellStyle name="20% - 强调文字颜色 2 3 3 2 3 3 2" xfId="8614"/>
    <cellStyle name="40% - 强调文字颜色 6 2 2 3 2 2 2 7" xfId="8615"/>
    <cellStyle name="20% - 强调文字颜色 2 3 3 2 3 3 2 2" xfId="8616"/>
    <cellStyle name="20% - 强调文字颜色 2 3 3 2 3 3 2 3" xfId="8617"/>
    <cellStyle name="20% - 强调文字颜色 2 3 3 2 3 3 3" xfId="8618"/>
    <cellStyle name="20% - 强调文字颜色 2 3 3 2 3 3 3 2" xfId="8619"/>
    <cellStyle name="20% - 强调文字颜色 2 3 3 2 3 4" xfId="8620"/>
    <cellStyle name="20% - 强调文字颜色 2 3 3 2 3 4 2" xfId="8621"/>
    <cellStyle name="20% - 强调文字颜色 2 3 3 2 3 4 2 2" xfId="8622"/>
    <cellStyle name="20% - 强调文字颜色 3 2 2 7 2 2 2" xfId="8623"/>
    <cellStyle name="20% - 强调文字颜色 2 3 3 2 3 4 3" xfId="8624"/>
    <cellStyle name="40% - 强调文字颜色 6 2 4 2 5 3 2" xfId="8625"/>
    <cellStyle name="20% - 强调文字颜色 2 3 3 2 3 5" xfId="8626"/>
    <cellStyle name="20% - 强调文字颜色 2 3 3 2 3 5 2" xfId="8627"/>
    <cellStyle name="20% - 强调文字颜色 2 3 3 2 3 5 3" xfId="8628"/>
    <cellStyle name="20% - 强调文字颜色 4 3 5 2 3 2 2" xfId="8629"/>
    <cellStyle name="20% - 强调文字颜色 2 3 3 2 3 6 2" xfId="8630"/>
    <cellStyle name="20% - 强调文字颜色 4 3 5 2 3 3" xfId="8631"/>
    <cellStyle name="20% - 强调文字颜色 2 3 3 2 3 7" xfId="8632"/>
    <cellStyle name="40% - 强调文字颜色 2 6 3 6 2" xfId="8633"/>
    <cellStyle name="20% - 强调文字颜色 2 3 3 2 3 8" xfId="8634"/>
    <cellStyle name="20% - 强调文字颜色 2 3 3 2 4" xfId="8635"/>
    <cellStyle name="20% - 强调文字颜色 2 3 3 2 4 2" xfId="8636"/>
    <cellStyle name="20% - 强调文字颜色 2 3 3 2 4 2 2" xfId="8637"/>
    <cellStyle name="20% - 强调文字颜色 2 3 3 2 4 2 2 2" xfId="8638"/>
    <cellStyle name="40% - 强调文字颜色 6 2 2 2 2 4 2 3 2" xfId="8639"/>
    <cellStyle name="20% - 强调文字颜色 2 3 3 2 4 2 3" xfId="8640"/>
    <cellStyle name="20% - 强调文字颜色 2 3 3 2 4 2 4" xfId="8641"/>
    <cellStyle name="20% - 强调文字颜色 2 3 3 2 4 3" xfId="8642"/>
    <cellStyle name="20% - 强调文字颜色 2 3 3 2 4 3 2" xfId="8643"/>
    <cellStyle name="20% - 强调文字颜色 3 3 3 5 3 4" xfId="8644"/>
    <cellStyle name="20% - 强调文字颜色 2 3 3 2 4 3 2 2" xfId="8645"/>
    <cellStyle name="20% - 强调文字颜色 2 3 3 2 4 3 3" xfId="8646"/>
    <cellStyle name="20% - 强调文字颜色 2 3 3 2 4 3 4" xfId="8647"/>
    <cellStyle name="20% - 强调文字颜色 2 3 3 2 4 4" xfId="8648"/>
    <cellStyle name="20% - 强调文字颜色 2 3 3 2 4 4 2" xfId="8649"/>
    <cellStyle name="40% - 强调文字颜色 6 2 4 2 5 4 2" xfId="8650"/>
    <cellStyle name="常规 2 3 2 3 6 2 2 2 2" xfId="8651"/>
    <cellStyle name="20% - 强调文字颜色 2 3 3 2 4 5" xfId="8652"/>
    <cellStyle name="常规 2 3 2 3 6 2 2 2 3" xfId="8653"/>
    <cellStyle name="20% - 强调文字颜色 2 3 3 2 4 6" xfId="8654"/>
    <cellStyle name="20% - 强调文字颜色 2 3 3 2 5" xfId="8655"/>
    <cellStyle name="20% - 强调文字颜色 6 2 2 2 2 12" xfId="8656"/>
    <cellStyle name="20% - 强调文字颜色 2 3 3 2 5 2" xfId="8657"/>
    <cellStyle name="20% - 强调文字颜色 6 2 2 2 2 12 2" xfId="8658"/>
    <cellStyle name="20% - 强调文字颜色 2 3 3 2 5 2 2" xfId="8659"/>
    <cellStyle name="20% - 强调文字颜色 2 3 3 2 5 2 3" xfId="8660"/>
    <cellStyle name="20% - 强调文字颜色 6 2 2 2 2 13" xfId="8661"/>
    <cellStyle name="20% - 强调文字颜色 2 3 3 2 5 3" xfId="8662"/>
    <cellStyle name="20% - 强调文字颜色 6 2 2 2 2 13 2" xfId="8663"/>
    <cellStyle name="20% - 强调文字颜色 2 3 3 2 5 3 2" xfId="8664"/>
    <cellStyle name="20% - 强调文字颜色 2 3 3 2 5 3 3" xfId="8665"/>
    <cellStyle name="20% - 强调文字颜色 6 2 2 2 2 14" xfId="8666"/>
    <cellStyle name="20% - 强调文字颜色 2 3 3 2 5 4" xfId="8667"/>
    <cellStyle name="20% - 强调文字颜色 2 3 3 2 5 4 2" xfId="8668"/>
    <cellStyle name="20% - 强调文字颜色 6 2 2 2 2 15" xfId="8669"/>
    <cellStyle name="常规 2 3 2 3 6 2 2 3 2" xfId="8670"/>
    <cellStyle name="20% - 强调文字颜色 2 3 3 2 5 5" xfId="8671"/>
    <cellStyle name="20% - 强调文字颜色 6 2 2 2 2 16" xfId="8672"/>
    <cellStyle name="常规 2 3 2 3 6 2 2 3 3" xfId="8673"/>
    <cellStyle name="20% - 强调文字颜色 2 3 3 2 5 6" xfId="8674"/>
    <cellStyle name="20% - 强调文字颜色 2 3 3 2 6" xfId="8675"/>
    <cellStyle name="40% - 强调文字颜色 6 3 2 5" xfId="8676"/>
    <cellStyle name="20% - 强调文字颜色 2 3 3 2 6 2" xfId="8677"/>
    <cellStyle name="20% - 强调文字颜色 2 3 3 2 6 2 2" xfId="8678"/>
    <cellStyle name="20% - 强调文字颜色 2 3 3 2 6 2 3" xfId="8679"/>
    <cellStyle name="40% - 强调文字颜色 6 3 2 6" xfId="8680"/>
    <cellStyle name="20% - 强调文字颜色 2 3 3 2 6 3" xfId="8681"/>
    <cellStyle name="40% - 强调文字颜色 1 7 3 2 2 2" xfId="8682"/>
    <cellStyle name="40% - 强调文字颜色 6 3 2 6 2" xfId="8683"/>
    <cellStyle name="20% - 强调文字颜色 2 3 3 2 6 3 2" xfId="8684"/>
    <cellStyle name="20% - 强调文字颜色 2 3 3 2 6 4" xfId="8685"/>
    <cellStyle name="40% - 强调文字颜色 1 7 3 2 2 3" xfId="8686"/>
    <cellStyle name="40% - 强调文字颜色 1 3 5 2 3 2 2" xfId="8687"/>
    <cellStyle name="常规 2 3 2 3 6 2 2 4 2" xfId="8688"/>
    <cellStyle name="20% - 强调文字颜色 2 3 3 2 6 5" xfId="8689"/>
    <cellStyle name="20% - 强调文字颜色 2 3 3 2 7" xfId="8690"/>
    <cellStyle name="40% - 强调文字颜色 6 3 3 5" xfId="8691"/>
    <cellStyle name="20% - 强调文字颜色 2 3 3 2 7 2" xfId="8692"/>
    <cellStyle name="40% - 强调文字颜色 6 3 3 5 2" xfId="8693"/>
    <cellStyle name="20% - 强调文字颜色 4 7 2 2 2 4" xfId="8694"/>
    <cellStyle name="20% - 强调文字颜色 2 3 3 2 7 2 2" xfId="8695"/>
    <cellStyle name="40% - 强调文字颜色 6 3 3 5 3" xfId="8696"/>
    <cellStyle name="20% - 强调文字颜色 2 3 3 2 7 2 3" xfId="8697"/>
    <cellStyle name="40% - 强调文字颜色 6 3 3 6" xfId="8698"/>
    <cellStyle name="20% - 强调文字颜色 2 3 3 2 7 3" xfId="8699"/>
    <cellStyle name="40% - 强调文字颜色 1 7 3 2 3 2" xfId="8700"/>
    <cellStyle name="40% - 强调文字颜色 6 3 3 6 2" xfId="8701"/>
    <cellStyle name="20% - 强调文字颜色 4 7 2 2 3 4" xfId="8702"/>
    <cellStyle name="20% - 强调文字颜色 2 3 3 2 7 3 2" xfId="8703"/>
    <cellStyle name="40% - 强调文字颜色 6 3 3 7" xfId="8704"/>
    <cellStyle name="20% - 强调文字颜色 2 3 3 2 7 4" xfId="8705"/>
    <cellStyle name="20% - 强调文字颜色 2 3 3 2 8" xfId="8706"/>
    <cellStyle name="40% - 强调文字颜色 6 3 4 5" xfId="8707"/>
    <cellStyle name="20% - 强调文字颜色 2 3 3 2 8 2" xfId="8708"/>
    <cellStyle name="40% - 强调文字颜色 6 3 4 6" xfId="8709"/>
    <cellStyle name="20% - 强调文字颜色 2 3 3 2 8 3" xfId="8710"/>
    <cellStyle name="40% - 强调文字颜色 4 4 2 2 3 2" xfId="8711"/>
    <cellStyle name="20% - 强调文字颜色 2 3 3 2 9" xfId="8712"/>
    <cellStyle name="40% - 强调文字颜色 6 3 5 5" xfId="8713"/>
    <cellStyle name="40% - 强调文字颜色 4 4 2 2 3 2 2" xfId="8714"/>
    <cellStyle name="20% - 强调文字颜色 2 3 3 2 9 2" xfId="8715"/>
    <cellStyle name="20% - 强调文字颜色 2 3 3 3" xfId="8716"/>
    <cellStyle name="20% - 强调文字颜色 2 3 3 3 2" xfId="8717"/>
    <cellStyle name="20% - 强调文字颜色 2 3 3 3 2 2" xfId="8718"/>
    <cellStyle name="20% - 强调文字颜色 2 3 3 3 2 2 2 2" xfId="8719"/>
    <cellStyle name="40% - 强调文字颜色 4 2 2 4 2 3" xfId="8720"/>
    <cellStyle name="20% - 强调文字颜色 2 3 3 3 2 2 2 2 2" xfId="8721"/>
    <cellStyle name="40% - 强调文字颜色 4 2 2 4 2 3 2" xfId="8722"/>
    <cellStyle name="20% - 强调文字颜色 2 3 3 3 2 2 2 2 3" xfId="8723"/>
    <cellStyle name="40% - 强调文字颜色 4 2 2 4 2 3 3" xfId="8724"/>
    <cellStyle name="40% - 强调文字颜色 2 2 2 2 2 2 2 2 2 2" xfId="8725"/>
    <cellStyle name="20% - 强调文字颜色 2 3 3 3 2 2 2 3" xfId="8726"/>
    <cellStyle name="40% - 强调文字颜色 4 2 2 4 2 4" xfId="8727"/>
    <cellStyle name="20% - 强调文字颜色 2 3 3 3 2 2 3 2" xfId="8728"/>
    <cellStyle name="40% - 强调文字颜色 4 2 2 4 3 3" xfId="8729"/>
    <cellStyle name="40% - 强调文字颜色 4 2 2 2" xfId="8730"/>
    <cellStyle name="40% - 强调文字颜色 2 2 3 2 2 10 2" xfId="8731"/>
    <cellStyle name="40% - 强调文字颜色 4 2 2 2 2" xfId="8732"/>
    <cellStyle name="20% - 强调文字颜色 2 3 3 3 2 2 3 2 2" xfId="8733"/>
    <cellStyle name="40% - 强调文字颜色 4 2 2 2 3" xfId="8734"/>
    <cellStyle name="20% - 强调文字颜色 2 3 3 3 2 2 3 2 3" xfId="8735"/>
    <cellStyle name="40% - 强调文字颜色 4 2 2 3" xfId="8736"/>
    <cellStyle name="20% - 强调文字颜色 2 3 3 3 2 2 3 3" xfId="8737"/>
    <cellStyle name="40% - 强调文字颜色 4 2 2 4" xfId="8738"/>
    <cellStyle name="20% - 强调文字颜色 2 3 3 3 2 2 3 4" xfId="8739"/>
    <cellStyle name="40% - 强调文字颜色 4 2 3 2" xfId="8740"/>
    <cellStyle name="40% - 强调文字颜色 2 2 3 2 2 11 2" xfId="8741"/>
    <cellStyle name="20% - 强调文字颜色 2 3 3 3 2 2 4 2" xfId="8742"/>
    <cellStyle name="40% - 强调文字颜色 4 2 3 3" xfId="8743"/>
    <cellStyle name="20% - 强调文字颜色 2 3 3 3 2 2 4 3" xfId="8744"/>
    <cellStyle name="40% - 强调文字颜色 4 2 4" xfId="8745"/>
    <cellStyle name="40% - 强调文字颜色 2 2 3 2 2 12" xfId="8746"/>
    <cellStyle name="20% - 强调文字颜色 2 3 3 3 2 2 5" xfId="8747"/>
    <cellStyle name="40% - 强调文字颜色 2 2 3 2 2 12 2" xfId="8748"/>
    <cellStyle name="40% - 强调文字颜色 6 2 2 2 2 2 13" xfId="8749"/>
    <cellStyle name="40% - 强调文字颜色 4 2 4 2" xfId="8750"/>
    <cellStyle name="20% - 强调文字颜色 2 3 3 3 2 2 5 2" xfId="8751"/>
    <cellStyle name="40% - 强调文字颜色 4 2 2 4 5 3" xfId="8752"/>
    <cellStyle name="40% - 强调文字颜色 4 2 5" xfId="8753"/>
    <cellStyle name="40% - 强调文字颜色 2 2 3 2 2 13" xfId="8754"/>
    <cellStyle name="20% - 强调文字颜色 2 3 3 3 2 2 6" xfId="8755"/>
    <cellStyle name="20% - 强调文字颜色 4 2 2 2 2 3 3 4 2" xfId="8756"/>
    <cellStyle name="20% - 强调文字颜色 2 3 3 3 2 3" xfId="8757"/>
    <cellStyle name="20% - 强调文字颜色 5 2 4 3 2 2 5 2" xfId="8758"/>
    <cellStyle name="20% - 强调文字颜色 4 2 2 2 2 3 3 4 3" xfId="8759"/>
    <cellStyle name="20% - 强调文字颜色 2 3 3 3 2 4" xfId="8760"/>
    <cellStyle name="40% - 强调文字颜色 6 2 4 2 6 2 2" xfId="8761"/>
    <cellStyle name="20% - 强调文字颜色 2 3 3 3 2 5" xfId="8762"/>
    <cellStyle name="40% - 强调文字颜色 6 2 4 2 6 2 3" xfId="8763"/>
    <cellStyle name="20% - 强调文字颜色 4 2 2 9 2 4 2 2" xfId="8764"/>
    <cellStyle name="20% - 强调文字颜色 2 3 3 3 2 6" xfId="8765"/>
    <cellStyle name="40% - 强调文字颜色 3 3 6 4 2 2" xfId="8766"/>
    <cellStyle name="20% - 强调文字颜色 2 3 3 3 3" xfId="8767"/>
    <cellStyle name="20% - 强调文字颜色 2 3 3 3 3 2" xfId="8768"/>
    <cellStyle name="20% - 强调文字颜色 3 2 2 2 2 12" xfId="8769"/>
    <cellStyle name="20% - 强调文字颜色 2 3 3 3 3 2 2" xfId="8770"/>
    <cellStyle name="40% - 强调文字颜色 5 2 2" xfId="8771"/>
    <cellStyle name="20% - 强调文字颜色 3 2 2 2 2 13" xfId="8772"/>
    <cellStyle name="20% - 强调文字颜色 2 3 3 3 3 2 3" xfId="8773"/>
    <cellStyle name="40% - 强调文字颜色 5 2 3" xfId="8774"/>
    <cellStyle name="20% - 强调文字颜色 3 2 2 2 2 14" xfId="8775"/>
    <cellStyle name="20% - 强调文字颜色 2 3 3 3 3 2 4" xfId="8776"/>
    <cellStyle name="20% - 强调文字颜色 4 2 2 2 2 3 3 5 2" xfId="8777"/>
    <cellStyle name="20% - 强调文字颜色 2 3 3 3 3 3" xfId="8778"/>
    <cellStyle name="20% - 强调文字颜色 2 3 3 3 3 3 2" xfId="8779"/>
    <cellStyle name="20% - 强调文字颜色 3 4 2 5 3 4" xfId="8780"/>
    <cellStyle name="20% - 强调文字颜色 2 3 3 3 3 3 2 2" xfId="8781"/>
    <cellStyle name="40% - 强调文字颜色 1 2 3 2 11 2" xfId="8782"/>
    <cellStyle name="20% - 强调文字颜色 5 6 2 3 2 2 2" xfId="8783"/>
    <cellStyle name="20% - 强调文字颜色 4 3 2 2 2 12 2" xfId="8784"/>
    <cellStyle name="20% - 强调文字颜色 2 3 3 3 3 3 2 3" xfId="8785"/>
    <cellStyle name="40% - 强调文字颜色 5 3 2" xfId="8786"/>
    <cellStyle name="20% - 强调文字颜色 2 3 3 3 3 3 3" xfId="8787"/>
    <cellStyle name="20% - 强调文字颜色 4 2 2 2 2 3 3 5 3" xfId="8788"/>
    <cellStyle name="20% - 强调文字颜色 2 3 3 3 3 4" xfId="8789"/>
    <cellStyle name="20% - 强调文字颜色 3 2 4 6 2 3" xfId="8790"/>
    <cellStyle name="20% - 强调文字颜色 3 2 4 2 3 2 4" xfId="8791"/>
    <cellStyle name="20% - 强调文字颜色 2 3 3 3 3 4 2" xfId="8792"/>
    <cellStyle name="40% - 强调文字颜色 5 3 2 2 2 3 3" xfId="8793"/>
    <cellStyle name="20% - 强调文字颜色 2 3 3 3 3 4 2 2" xfId="8794"/>
    <cellStyle name="20% - 强调文字颜色 3 3 3 3 2 2 2 4" xfId="8795"/>
    <cellStyle name="20% - 强调文字颜色 3 2 4 2 3 2 4 2" xfId="8796"/>
    <cellStyle name="40% - 强调文字颜色 5 4 2" xfId="8797"/>
    <cellStyle name="20% - 强调文字颜色 3 2 4 6 2 4" xfId="8798"/>
    <cellStyle name="20% - 强调文字颜色 3 2 4 2 3 2 5" xfId="8799"/>
    <cellStyle name="20% - 强调文字颜色 2 3 3 3 3 4 3" xfId="8800"/>
    <cellStyle name="40% - 强调文字颜色 6 2 4 2 6 3 2" xfId="8801"/>
    <cellStyle name="20% - 强调文字颜色 2 3 3 3 3 5" xfId="8802"/>
    <cellStyle name="20% - 强调文字颜色 3 2 4 6 3 3" xfId="8803"/>
    <cellStyle name="20% - 强调文字颜色 3 2 4 2 3 3 4" xfId="8804"/>
    <cellStyle name="20% - 强调文字颜色 2 3 3 3 3 5 2" xfId="8805"/>
    <cellStyle name="20% - 强调文字颜色 3 2 2 8 2 3 2" xfId="8806"/>
    <cellStyle name="40% - 强调文字颜色 5 5 2" xfId="8807"/>
    <cellStyle name="20% - 强调文字颜色 2 3 3 3 3 5 3" xfId="8808"/>
    <cellStyle name="40% - 强调文字颜色 1 5 2 4" xfId="8809"/>
    <cellStyle name="20% - 强调文字颜色 2 3 3 3 3 6 2" xfId="8810"/>
    <cellStyle name="20% - 强调文字颜色 2 3 3 3 3 7" xfId="8811"/>
    <cellStyle name="20% - 强调文字颜色 2 3 3 3 4" xfId="8812"/>
    <cellStyle name="20% - 强调文字颜色 2 3 3 3 5" xfId="8813"/>
    <cellStyle name="40% - 强调文字颜色 6 2 6 6 2" xfId="8814"/>
    <cellStyle name="20% - 强调文字颜色 2 3 3 3 6" xfId="8815"/>
    <cellStyle name="20% - 强调文字颜色 2 3 3 4" xfId="8816"/>
    <cellStyle name="40% - 强调文字颜色 5 2 2 3 8" xfId="8817"/>
    <cellStyle name="20% - 强调文字颜色 2 3 3 4 2" xfId="8818"/>
    <cellStyle name="40% - 强调文字颜色 5 2 2 3 8 2" xfId="8819"/>
    <cellStyle name="20% - 强调文字颜色 4 3 2 2 2 2 2 4 3" xfId="8820"/>
    <cellStyle name="20% - 强调文字颜色 3 2 3 2 2 13" xfId="8821"/>
    <cellStyle name="20% - 强调文字颜色 2 3 3 4 2 2" xfId="8822"/>
    <cellStyle name="40% - 强调文字颜色 5 2 2 3 8 3" xfId="8823"/>
    <cellStyle name="20% - 强调文字颜色 3 2 3 2 2 14" xfId="8824"/>
    <cellStyle name="20% - 强调文字颜色 2 3 3 4 2 3" xfId="8825"/>
    <cellStyle name="40% - 强调文字颜色 5 2 2 3 8 4" xfId="8826"/>
    <cellStyle name="20% - 强调文字颜色 3 2 3 2 2 15" xfId="8827"/>
    <cellStyle name="20% - 强调文字颜色 2 3 3 4 2 4" xfId="8828"/>
    <cellStyle name="40% - 强调文字颜色 5 2 2 3 9" xfId="8829"/>
    <cellStyle name="20% - 强调文字颜色 2 3 3 4 3" xfId="8830"/>
    <cellStyle name="40% - 强调文字颜色 5 2 2 3 9 2" xfId="8831"/>
    <cellStyle name="20% - 强调文字颜色 2 3 3 4 3 2" xfId="8832"/>
    <cellStyle name="40% - 强调文字颜色 5 2 2 3 9 3" xfId="8833"/>
    <cellStyle name="20% - 强调文字颜色 2 3 3 4 3 3" xfId="8834"/>
    <cellStyle name="20% - 强调文字颜色 2 3 3 4 4" xfId="8835"/>
    <cellStyle name="20% - 强调文字颜色 2 3 3 4 5" xfId="8836"/>
    <cellStyle name="20% - 强调文字颜色 2 3 3 4 6" xfId="8837"/>
    <cellStyle name="20% - 强调文字颜色 2 3 3 5" xfId="8838"/>
    <cellStyle name="20% - 强调文字颜色 2 3 3 5 2" xfId="8839"/>
    <cellStyle name="20% - 强调文字颜色 2 3 3 5 2 2" xfId="8840"/>
    <cellStyle name="40% - 强调文字颜色 4 2 2 6 2 2 2 2 3" xfId="8841"/>
    <cellStyle name="20% - 强调文字颜色 3 4 2 2 13" xfId="8842"/>
    <cellStyle name="20% - 强调文字颜色 2 9" xfId="8843"/>
    <cellStyle name="20% - 强调文字颜色 2 3 3 5 2 2 2" xfId="8844"/>
    <cellStyle name="20% - 强调文字颜色 2 3 3 5 2 3" xfId="8845"/>
    <cellStyle name="20% - 强调文字颜色 5 4 2 6 2" xfId="8846"/>
    <cellStyle name="20% - 强调文字颜色 2 3 3 5 2 4" xfId="8847"/>
    <cellStyle name="20% - 强调文字颜色 2 3 3 5 3" xfId="8848"/>
    <cellStyle name="40% - 强调文字颜色 1 6 2 2 5" xfId="8849"/>
    <cellStyle name="20% - 强调文字颜色 2 3 3 5 3 2" xfId="8850"/>
    <cellStyle name="40% - 强调文字颜色 4 2 2 6 2 2 3 2 3" xfId="8851"/>
    <cellStyle name="40% - 强调文字颜色 1 6 2 2 5 2" xfId="8852"/>
    <cellStyle name="20% - 强调文字颜色 2 3 3 5 3 2 2" xfId="8853"/>
    <cellStyle name="40% - 强调文字颜色 1 6 2 2 6" xfId="8854"/>
    <cellStyle name="20% - 强调文字颜色 2 3 3 5 3 3" xfId="8855"/>
    <cellStyle name="40% - 强调文字颜色 1 6 2 2 7" xfId="8856"/>
    <cellStyle name="20% - 强调文字颜色 5 4 2 7 2" xfId="8857"/>
    <cellStyle name="20% - 强调文字颜色 2 3 3 5 3 4" xfId="8858"/>
    <cellStyle name="20% - 强调文字颜色 2 3 3 5 4" xfId="8859"/>
    <cellStyle name="20% - 强调文字颜色 4 5 15" xfId="8860"/>
    <cellStyle name="20% - 强调文字颜色 2 3 3 5 4 2" xfId="8861"/>
    <cellStyle name="40% - 强调文字颜色 3 2 2 3 2 2 2" xfId="8862"/>
    <cellStyle name="20% - 强调文字颜色 2 3 3 5 5" xfId="8863"/>
    <cellStyle name="40% - 强调文字颜色 3 2 2 3 2 2 3" xfId="8864"/>
    <cellStyle name="20% - 强调文字颜色 2 3 3 5 6" xfId="8865"/>
    <cellStyle name="20% - 强调文字颜色 2 3 3 6" xfId="8866"/>
    <cellStyle name="20% - 强调文字颜色 2 3 3 6 2" xfId="8867"/>
    <cellStyle name="20% - 强调文字颜色 2 3 3 6 2 2" xfId="8868"/>
    <cellStyle name="20% - 强调文字颜色 2 3 3 6 2 2 2" xfId="8869"/>
    <cellStyle name="20% - 强调文字颜色 3 3 2 2 3 2 2" xfId="8870"/>
    <cellStyle name="20% - 强调文字颜色 2 3 3 6 3" xfId="8871"/>
    <cellStyle name="20% - 强调文字颜色 3 3 2 2 3 2 2 2" xfId="8872"/>
    <cellStyle name="40% - 强调文字颜色 1 6 3 2 5" xfId="8873"/>
    <cellStyle name="20% - 强调文字颜色 2 3 3 6 3 2" xfId="8874"/>
    <cellStyle name="20% - 强调文字颜色 3 3 2 2 3 2 3" xfId="8875"/>
    <cellStyle name="20% - 强调文字颜色 2 3 3 6 4" xfId="8876"/>
    <cellStyle name="20% - 强调文字颜色 2 3 3 6 4 2" xfId="8877"/>
    <cellStyle name="40% - 强调文字颜色 3 2 2 3 2 3 2" xfId="8878"/>
    <cellStyle name="20% - 强调文字颜色 3 3 2 2 3 2 4" xfId="8879"/>
    <cellStyle name="20% - 强调文字颜色 2 3 3 6 5" xfId="8880"/>
    <cellStyle name="40% - 强调文字颜色 3 2 2 3 2 3 3" xfId="8881"/>
    <cellStyle name="20% - 强调文字颜色 3 3 2 2 3 2 5" xfId="8882"/>
    <cellStyle name="20% - 强调文字颜色 2 3 3 6 6" xfId="8883"/>
    <cellStyle name="20% - 强调文字颜色 2 3 3 7 2" xfId="8884"/>
    <cellStyle name="20% - 强调文字颜色 2 3 3 7 2 2" xfId="8885"/>
    <cellStyle name="20% - 强调文字颜色 3 3 2 2 3 3 2" xfId="8886"/>
    <cellStyle name="20% - 强调文字颜色 2 3 3 7 3" xfId="8887"/>
    <cellStyle name="20% - 强调文字颜色 3 3 2 2 3 3 2 2" xfId="8888"/>
    <cellStyle name="20% - 强调文字颜色 2 3 3 7 3 2" xfId="8889"/>
    <cellStyle name="20% - 强调文字颜色 2 3 3 7 4" xfId="8890"/>
    <cellStyle name="20% - 强调文字颜色 6 2 2 6 2 3 2 2 2" xfId="8891"/>
    <cellStyle name="20% - 强调文字颜色 3 3 2 2 3 3 3" xfId="8892"/>
    <cellStyle name="20% - 强调文字颜色 2 3 3 8 2" xfId="8893"/>
    <cellStyle name="20% - 强调文字颜色 2 3 3 8 2 2" xfId="8894"/>
    <cellStyle name="20% - 强调文字颜色 2 3 3 8 3" xfId="8895"/>
    <cellStyle name="20% - 强调文字颜色 4 3 2 2 2 2 2 4" xfId="8896"/>
    <cellStyle name="20% - 强调文字颜色 2 3 3 8 3 2" xfId="8897"/>
    <cellStyle name="20% - 强调文字颜色 2 3 3 8 4" xfId="8898"/>
    <cellStyle name="20% - 强调文字颜色 2 3 3 9" xfId="8899"/>
    <cellStyle name="20% - 强调文字颜色 2 3 3 9 2" xfId="8900"/>
    <cellStyle name="20% - 强调文字颜色 2 3 3 9 3" xfId="8901"/>
    <cellStyle name="20% - 强调文字颜色 2 5 5 5" xfId="8902"/>
    <cellStyle name="20% - 强调文字颜色 2 3 4" xfId="8903"/>
    <cellStyle name="20% - 强调文字颜色 2 3 4 2" xfId="8904"/>
    <cellStyle name="20% - 强调文字颜色 4 2 2 3 2 3 5" xfId="8905"/>
    <cellStyle name="20% - 强调文字颜色 2 3 4 2 2" xfId="8906"/>
    <cellStyle name="20% - 强调文字颜色 4 2 2 3 2 3 5 2" xfId="8907"/>
    <cellStyle name="20% - 强调文字颜色 2 3 4 2 2 2" xfId="8908"/>
    <cellStyle name="40% - 强调文字颜色 2 2 5 6" xfId="8909"/>
    <cellStyle name="20% - 强调文字颜色 2 3 4 2 2 2 2" xfId="8910"/>
    <cellStyle name="常规 2 3 4 3 9 2" xfId="8911"/>
    <cellStyle name="20% - 强调文字颜色 2 3 4 2 2 2 3" xfId="8912"/>
    <cellStyle name="常规 2 3 4 3 9 3" xfId="8913"/>
    <cellStyle name="20% - 强调文字颜色 2 3 4 2 2 2 4" xfId="8914"/>
    <cellStyle name="20% - 强调文字颜色 5 2 4 2 3 2 2 2 2" xfId="8915"/>
    <cellStyle name="20% - 强调文字颜色 4 2 2 3 2 3 5 3" xfId="8916"/>
    <cellStyle name="20% - 强调文字颜色 2 3 4 2 2 3" xfId="8917"/>
    <cellStyle name="40% - 强调文字颜色 2 2 6 6" xfId="8918"/>
    <cellStyle name="20% - 强调文字颜色 2 3 4 2 2 3 2" xfId="8919"/>
    <cellStyle name="20% - 强调文字颜色 2 3 4 2 2 4" xfId="8920"/>
    <cellStyle name="20% - 强调文字颜色 2 3 4 2 2 5" xfId="8921"/>
    <cellStyle name="20% - 强调文字颜色 2 3 4 2 3 2" xfId="8922"/>
    <cellStyle name="40% - 强调文字颜色 4 3 2 2 16" xfId="8923"/>
    <cellStyle name="20% - 强调文字颜色 4 2 2 3 2 3 6 2" xfId="8924"/>
    <cellStyle name="40% - 强调文字颜色 2 3 5 6" xfId="8925"/>
    <cellStyle name="20% - 强调文字颜色 2 3 4 2 3 2 2" xfId="8926"/>
    <cellStyle name="20% - 强调文字颜色 2 3 4 2 3 2 3" xfId="8927"/>
    <cellStyle name="40% - 强调文字颜色 4 3 3 2 10 2" xfId="8928"/>
    <cellStyle name="20% - 强调文字颜色 2 3 4 2 3 3" xfId="8929"/>
    <cellStyle name="40% - 强调文字颜色 4 3 2 2 17" xfId="8930"/>
    <cellStyle name="20% - 强调文字颜色 4 2 2 3 2 3 7" xfId="8931"/>
    <cellStyle name="20% - 强调文字颜色 2 3 4 2 4" xfId="8932"/>
    <cellStyle name="20% - 强调文字颜色 2 3 4 2 5" xfId="8933"/>
    <cellStyle name="40% - 强调文字颜色 6 2 7 5 2" xfId="8934"/>
    <cellStyle name="20% - 强调文字颜色 4 2 2 3 2 3 8" xfId="8935"/>
    <cellStyle name="20% - 强调文字颜色 2 3 4 2 5 2" xfId="8936"/>
    <cellStyle name="20% - 强调文字颜色 2 3 4 2 6" xfId="8937"/>
    <cellStyle name="40% - 强调文字颜色 5 2 2 3 3 3 4 2 2" xfId="8938"/>
    <cellStyle name="20% - 强调文字颜色 2 3 4 3" xfId="8939"/>
    <cellStyle name="40% - 强调文字颜色 5 2 3 2 8" xfId="8940"/>
    <cellStyle name="40% - 强调文字颜色 3 8 2 2 5" xfId="8941"/>
    <cellStyle name="20% - 强调文字颜色 4 2 2 3 2 4 5" xfId="8942"/>
    <cellStyle name="20% - 强调文字颜色 2 3 4 3 2" xfId="8943"/>
    <cellStyle name="40% - 强调文字颜色 5 2 3 2 8 2" xfId="8944"/>
    <cellStyle name="20% - 强调文字颜色 4 4 2 2 9 3" xfId="8945"/>
    <cellStyle name="20% - 强调文字颜色 2 3 4 3 2 2" xfId="8946"/>
    <cellStyle name="40% - 强调文字颜色 5 2 3 2 8 3" xfId="8947"/>
    <cellStyle name="20% - 强调文字颜色 2 3 4 3 2 3" xfId="8948"/>
    <cellStyle name="40% - 强调文字颜色 5 2 3 2 9" xfId="8949"/>
    <cellStyle name="20% - 强调文字颜色 4 2 2 3 2 4 6" xfId="8950"/>
    <cellStyle name="20% - 强调文字颜色 2 3 4 3 3" xfId="8951"/>
    <cellStyle name="20% - 强调文字颜色 6 2 2 2 2 2 2 2 2 2" xfId="8952"/>
    <cellStyle name="20% - 强调文字颜色 2 3 4 3 4" xfId="8953"/>
    <cellStyle name="20% - 强调文字颜色 2 3 4 4" xfId="8954"/>
    <cellStyle name="20% - 强调文字颜色 4 2 2 3 2 5 5" xfId="8955"/>
    <cellStyle name="20% - 强调文字颜色 2 3 4 4 2" xfId="8956"/>
    <cellStyle name="20% - 强调文字颜色 4 2 2 3 2 5 6" xfId="8957"/>
    <cellStyle name="20% - 强调文字颜色 2 3 4 4 3" xfId="8958"/>
    <cellStyle name="20% - 强调文字颜色 2 3 4 5" xfId="8959"/>
    <cellStyle name="40% - 强调文字颜色 3 2 2 5 4 2 2" xfId="8960"/>
    <cellStyle name="20% - 强调文字颜色 6 2 4 3 2 2 5" xfId="8961"/>
    <cellStyle name="20% - 强调文字颜色 4 2 2 3 2 6 5" xfId="8962"/>
    <cellStyle name="20% - 强调文字颜色 2 3 4 5 2" xfId="8963"/>
    <cellStyle name="20% - 强调文字颜色 6 2 4 3 2 2 5 2" xfId="8964"/>
    <cellStyle name="20% - 强调文字颜色 2 3 4 5 2 2" xfId="8965"/>
    <cellStyle name="20% - 强调文字颜色 6 2 4 3 2 2 6" xfId="8966"/>
    <cellStyle name="20% - 强调文字颜色 2 3 4 5 3" xfId="8967"/>
    <cellStyle name="20% - 强调文字颜色 2 3 4 6" xfId="8968"/>
    <cellStyle name="20% - 强调文字颜色 2 3 4 6 2" xfId="8969"/>
    <cellStyle name="20% - 强调文字颜色 2 5 5 6" xfId="8970"/>
    <cellStyle name="20% - 强调文字颜色 2 3 5" xfId="8971"/>
    <cellStyle name="20% - 强调文字颜色 2 3 5 2" xfId="8972"/>
    <cellStyle name="20% - 强调文字颜色 4 2 2 3 3 3 5" xfId="8973"/>
    <cellStyle name="20% - 强调文字颜色 2 3 5 2 2" xfId="8974"/>
    <cellStyle name="20% - 强调文字颜色 5 2 3 2 6 3 3" xfId="8975"/>
    <cellStyle name="20% - 强调文字颜色 4 2 2 3 3 3 5 2" xfId="8976"/>
    <cellStyle name="20% - 强调文字颜色 2 3 5 2 2 2" xfId="8977"/>
    <cellStyle name="20% - 强调文字颜色 2 3 5 2 2 2 2" xfId="8978"/>
    <cellStyle name="20% - 强调文字颜色 2 3 5 2 2 2 3" xfId="8979"/>
    <cellStyle name="20% - 强调文字颜色 4 2 2 3 3 3 5 3" xfId="8980"/>
    <cellStyle name="20% - 强调文字颜色 2 3 5 2 2 3" xfId="8981"/>
    <cellStyle name="20% - 强调文字颜色 2 3 5 2 2 3 2" xfId="8982"/>
    <cellStyle name="20% - 强调文字颜色 2 3 5 2 2 4" xfId="8983"/>
    <cellStyle name="20% - 强调文字颜色 4 2 2 3 3 3 6" xfId="8984"/>
    <cellStyle name="20% - 强调文字颜色 2 3 5 2 3" xfId="8985"/>
    <cellStyle name="20% - 强调文字颜色 4 2 2 3 3 3 6 2" xfId="8986"/>
    <cellStyle name="20% - 强调文字颜色 3 2 4 13" xfId="8987"/>
    <cellStyle name="20% - 强调文字颜色 2 3 5 2 3 2" xfId="8988"/>
    <cellStyle name="20% - 强调文字颜色 3 2 4 13 2" xfId="8989"/>
    <cellStyle name="20% - 强调文字颜色 2 3 5 2 3 2 2" xfId="8990"/>
    <cellStyle name="20% - 强调文字颜色 3 2 4 14" xfId="8991"/>
    <cellStyle name="20% - 强调文字颜色 2 3 5 2 3 3" xfId="8992"/>
    <cellStyle name="20% - 强调文字颜色 4 2 2 3 3 3 7" xfId="8993"/>
    <cellStyle name="20% - 强调文字颜色 2 3 5 2 4" xfId="8994"/>
    <cellStyle name="20% - 强调文字颜色 2 3 5 2 5" xfId="8995"/>
    <cellStyle name="20% - 强调文字颜色 2 3 5 3" xfId="8996"/>
    <cellStyle name="20% - 强调文字颜色 2 4 2 3 2 2 2 2 2" xfId="8997"/>
    <cellStyle name="40% - 强调文字颜色 5 2 4 2 8" xfId="8998"/>
    <cellStyle name="20% - 强调文字颜色 2 3 5 3 2" xfId="8999"/>
    <cellStyle name="40% - 强调文字颜色 5 2 4 2 9" xfId="9000"/>
    <cellStyle name="20% - 强调文字颜色 2 3 5 3 3" xfId="9001"/>
    <cellStyle name="20% - 强调文字颜色 2 3 5 4" xfId="9002"/>
    <cellStyle name="20% - 强调文字颜色 2 4 2 3 2 2 2 2 3" xfId="9003"/>
    <cellStyle name="20% - 强调文字颜色 2 3 5 4 2" xfId="9004"/>
    <cellStyle name="20% - 强调文字颜色 2 3 5 4 2 2" xfId="9005"/>
    <cellStyle name="20% - 强调文字颜色 2 3 5 4 3" xfId="9006"/>
    <cellStyle name="20% - 强调文字颜色 2 3 5 4 4" xfId="9007"/>
    <cellStyle name="20% - 强调文字颜色 6 2 2 9 2 2" xfId="9008"/>
    <cellStyle name="20% - 强调文字颜色 2 3 5 5" xfId="9009"/>
    <cellStyle name="20% - 强调文字颜色 6 2 2 9 2 3" xfId="9010"/>
    <cellStyle name="20% - 强调文字颜色 2 3 5 6" xfId="9011"/>
    <cellStyle name="20% - 强调文字颜色 6 2 2 9 2 3 2" xfId="9012"/>
    <cellStyle name="20% - 强调文字颜色 2 3 5 6 2" xfId="9013"/>
    <cellStyle name="20% - 强调文字颜色 2 3 6 2" xfId="9014"/>
    <cellStyle name="20% - 强调文字颜色 2 3 6 2 2" xfId="9015"/>
    <cellStyle name="20% - 强调文字颜色 2 3 6 2 2 2" xfId="9016"/>
    <cellStyle name="20% - 强调文字颜色 4 5 2 3 2 2" xfId="9017"/>
    <cellStyle name="20% - 强调文字颜色 2 3 6 2 2 3" xfId="9018"/>
    <cellStyle name="20% - 强调文字颜色 4 5 2 3 2 3" xfId="9019"/>
    <cellStyle name="20% - 强调文字颜色 4 2 2 10 2" xfId="9020"/>
    <cellStyle name="20% - 强调文字颜色 2 3 6 2 2 4" xfId="9021"/>
    <cellStyle name="20% - 强调文字颜色 2 3 6 2 3" xfId="9022"/>
    <cellStyle name="20% - 强调文字颜色 2 3 6 2 3 2" xfId="9023"/>
    <cellStyle name="40% - 强调文字颜色 4 2 2 2 2 2 4" xfId="9024"/>
    <cellStyle name="20% - 强调文字颜色 2 3 6 2 3 2 2" xfId="9025"/>
    <cellStyle name="40% - 强调文字颜色 4 2 2 2 2 2 4 2" xfId="9026"/>
    <cellStyle name="20% - 强调文字颜色 2 3 6 2 3 2 2 2" xfId="9027"/>
    <cellStyle name="40% - 强调文字颜色 4 2 2 2 2 2 4 3" xfId="9028"/>
    <cellStyle name="20% - 强调文字颜色 2 3 6 2 3 2 2 3" xfId="9029"/>
    <cellStyle name="40% - 强调文字颜色 4 2 2 2 2 2 5" xfId="9030"/>
    <cellStyle name="20% - 强调文字颜色 2 3 6 2 3 2 3" xfId="9031"/>
    <cellStyle name="40% - 强调文字颜色 4 4 2 4 2 2 2" xfId="9032"/>
    <cellStyle name="40% - 强调文字颜色 4 2 2 2 2 2 6" xfId="9033"/>
    <cellStyle name="20% - 强调文字颜色 2 3 6 2 3 2 4" xfId="9034"/>
    <cellStyle name="20% - 强调文字颜色 2 3 6 2 3 3" xfId="9035"/>
    <cellStyle name="40% - 强调文字颜色 4 2 2 2 2 3 4" xfId="9036"/>
    <cellStyle name="20% - 强调文字颜色 3 2 2 3 2 2 2 5" xfId="9037"/>
    <cellStyle name="20% - 强调文字颜色 2 3 6 2 3 3 2" xfId="9038"/>
    <cellStyle name="20% - 强调文字颜色 2 3 6 2 3 3 2 2" xfId="9039"/>
    <cellStyle name="20% - 强调文字颜色 2 3 6 2 3 3 2 3" xfId="9040"/>
    <cellStyle name="40% - 强调文字颜色 4 2 2 2 2 3 5" xfId="9041"/>
    <cellStyle name="40% - 强调文字颜色 1 2 2 3 2 2" xfId="9042"/>
    <cellStyle name="20% - 强调文字颜色 2 3 6 2 3 3 3" xfId="9043"/>
    <cellStyle name="40% - 强调文字颜色 1 2 2 3 2 3" xfId="9044"/>
    <cellStyle name="40% - 强调文字颜色 4 4 2 4 2 3 2" xfId="9045"/>
    <cellStyle name="40% - 强调文字颜色 4 2 2 2 2 3 6" xfId="9046"/>
    <cellStyle name="20% - 强调文字颜色 2 9 2 2" xfId="9047"/>
    <cellStyle name="20% - 强调文字颜色 2 3 6 2 3 3 4" xfId="9048"/>
    <cellStyle name="40% - 强调文字颜色 5 3 3 3 2 2" xfId="9049"/>
    <cellStyle name="20% - 强调文字颜色 2 3 6 2 3 4" xfId="9050"/>
    <cellStyle name="40% - 强调文字颜色 5 3 3 3 2 2 2" xfId="9051"/>
    <cellStyle name="40% - 强调文字颜色 4 2 2 2 2 4 4" xfId="9052"/>
    <cellStyle name="20% - 强调文字颜色 3 2 2 3 2 2 3 5" xfId="9053"/>
    <cellStyle name="20% - 强调文字颜色 2 3 6 2 3 4 2" xfId="9054"/>
    <cellStyle name="40% - 强调文字颜色 5 3 3 3 2 2 3" xfId="9055"/>
    <cellStyle name="40% - 强调文字颜色 4 2 2 2 2 4 5" xfId="9056"/>
    <cellStyle name="40% - 强调文字颜色 1 2 2 3 3 2" xfId="9057"/>
    <cellStyle name="20% - 强调文字颜色 3 2 2 3 2 2 3 6" xfId="9058"/>
    <cellStyle name="20% - 强调文字颜色 2 3 6 2 3 4 3" xfId="9059"/>
    <cellStyle name="40% - 强调文字颜色 5 3 3 3 2 3" xfId="9060"/>
    <cellStyle name="40% - 强调文字颜色 4 3 4 6 2" xfId="9061"/>
    <cellStyle name="20% - 强调文字颜色 2 3 6 2 3 5" xfId="9062"/>
    <cellStyle name="40% - 强调文字颜色 5 3 3 3 2 4" xfId="9063"/>
    <cellStyle name="20% - 强调文字颜色 4 3 8 2 3 2" xfId="9064"/>
    <cellStyle name="20% - 强调文字颜色 2 3 6 2 3 6" xfId="9065"/>
    <cellStyle name="20% - 强调文字颜色 2 3 6 2 4" xfId="9066"/>
    <cellStyle name="20% - 强调文字颜色 2 3 6 2 5" xfId="9067"/>
    <cellStyle name="20% - 强调文字颜色 2 3 6 3" xfId="9068"/>
    <cellStyle name="20% - 强调文字颜色 2 3 6 3 3" xfId="9069"/>
    <cellStyle name="20% - 强调文字颜色 2 3 6 4" xfId="9070"/>
    <cellStyle name="20% - 强调文字颜色 2 3 6 4 2" xfId="9071"/>
    <cellStyle name="20% - 强调文字颜色 2 3 6 4 2 2" xfId="9072"/>
    <cellStyle name="20% - 强调文字颜色 2 3 6 4 2 2 2" xfId="9073"/>
    <cellStyle name="20% - 强调文字颜色 2 3 6 4 2 2 2 2" xfId="9074"/>
    <cellStyle name="注释 2 3 2 2 9 3" xfId="9075"/>
    <cellStyle name="40% - 强调文字颜色 4 2 3 2 12 2" xfId="9076"/>
    <cellStyle name="20% - 强调文字颜色 2 3 6 4 2 2 3" xfId="9077"/>
    <cellStyle name="20% - 强调文字颜色 2 3 6 4 2 3" xfId="9078"/>
    <cellStyle name="20% - 强调文字颜色 2 3 6 4 2 3 2" xfId="9079"/>
    <cellStyle name="20% - 强调文字颜色 2 3 6 4 2 4" xfId="9080"/>
    <cellStyle name="20% - 强调文字颜色 2 3 6 4 3" xfId="9081"/>
    <cellStyle name="40% - 强调文字颜色 3 3 2 2 8" xfId="9082"/>
    <cellStyle name="20% - 强调文字颜色 2 3 6 4 3 2" xfId="9083"/>
    <cellStyle name="40% - 强调文字颜色 4 2 2 4 2 2 4" xfId="9084"/>
    <cellStyle name="40% - 强调文字颜色 3 3 2 2 8 2" xfId="9085"/>
    <cellStyle name="20% - 强调文字颜色 2 3 6 4 3 2 2" xfId="9086"/>
    <cellStyle name="40% - 强调文字颜色 4 2 2 4 2 2 5" xfId="9087"/>
    <cellStyle name="40% - 强调文字颜色 3 3 2 2 8 3" xfId="9088"/>
    <cellStyle name="20% - 强调文字颜色 2 3 6 4 3 2 3" xfId="9089"/>
    <cellStyle name="40% - 强调文字颜色 3 3 2 2 9" xfId="9090"/>
    <cellStyle name="20% - 强调文字颜色 2 3 6 4 3 3" xfId="9091"/>
    <cellStyle name="40% - 强调文字颜色 5 3 3 5 2 2" xfId="9092"/>
    <cellStyle name="20% - 强调文字颜色 2 3 6 4 3 4" xfId="9093"/>
    <cellStyle name="20% - 强调文字颜色 2 3 6 4 4" xfId="9094"/>
    <cellStyle name="40% - 强调文字颜色 1 2 4 2 15" xfId="9095"/>
    <cellStyle name="20% - 强调文字颜色 2 3 6 4 4 2" xfId="9096"/>
    <cellStyle name="20% - 强调文字颜色 2 3 6 4 4 2 2" xfId="9097"/>
    <cellStyle name="20% - 强调文字颜色 2 3 6 4 4 3" xfId="9098"/>
    <cellStyle name="20% - 强调文字颜色 2 3 6 4 5" xfId="9099"/>
    <cellStyle name="20% - 强调文字颜色 2 3 6 4 5 2" xfId="9100"/>
    <cellStyle name="20% - 强调文字颜色 2 3 6 4 6" xfId="9101"/>
    <cellStyle name="20% - 强调文字颜色 2 3 6 5" xfId="9102"/>
    <cellStyle name="20% - 强调文字颜色 2 3 6 5 2" xfId="9103"/>
    <cellStyle name="40% - 强调文字颜色 4 10 2 5" xfId="9104"/>
    <cellStyle name="20% - 强调文字颜色 2 3 7 2" xfId="9105"/>
    <cellStyle name="40% - 强调文字颜色 4 10 2 5 2" xfId="9106"/>
    <cellStyle name="20% - 强调文字颜色 2 3 7 2 2" xfId="9107"/>
    <cellStyle name="20% - 强调文字颜色 4 6 8" xfId="9108"/>
    <cellStyle name="20% - 强调文字颜色 2 3 7 2 2 2" xfId="9109"/>
    <cellStyle name="20% - 强调文字颜色 2 3 7 2 2 2 2" xfId="9110"/>
    <cellStyle name="20% - 强调文字颜色 2 3 7 2 2 2 2 2" xfId="9111"/>
    <cellStyle name="20% - 强调文字颜色 2 3 7 2 2 2 2 3" xfId="9112"/>
    <cellStyle name="20% - 强调文字颜色 2 3 7 2 2 2 3" xfId="9113"/>
    <cellStyle name="20% - 强调文字颜色 2 3 7 2 2 2 4" xfId="9114"/>
    <cellStyle name="20% - 强调文字颜色 4 5 3 3 2 2" xfId="9115"/>
    <cellStyle name="20% - 强调文字颜色 2 3 7 2 2 3" xfId="9116"/>
    <cellStyle name="20% - 强调文字颜色 2 3 7 2 2 3 2" xfId="9117"/>
    <cellStyle name="20% - 强调文字颜色 2 3 7 2 2 3 2 2" xfId="9118"/>
    <cellStyle name="20% - 强调文字颜色 2 3 7 2 2 3 2 3" xfId="9119"/>
    <cellStyle name="40% - 强调文字颜色 1 3 2 2 2 2" xfId="9120"/>
    <cellStyle name="20% - 强调文字颜色 2 3 7 2 2 3 3" xfId="9121"/>
    <cellStyle name="40% - 强调文字颜色 1 3 2 2 2 3" xfId="9122"/>
    <cellStyle name="20% - 强调文字颜色 2 3 7 2 2 3 4" xfId="9123"/>
    <cellStyle name="20% - 强调文字颜色 4 5 3 3 2 3" xfId="9124"/>
    <cellStyle name="20% - 强调文字颜色 2 3 7 2 2 4" xfId="9125"/>
    <cellStyle name="20% - 强调文字颜色 2 3 7 2 2 4 2" xfId="9126"/>
    <cellStyle name="40% - 强调文字颜色 1 3 2 2 3 2" xfId="9127"/>
    <cellStyle name="20% - 强调文字颜色 2 3 7 2 2 4 3" xfId="9128"/>
    <cellStyle name="20% - 强调文字颜色 2 3 7 2 2 5" xfId="9129"/>
    <cellStyle name="20% - 强调文字颜色 4 3 9 2 2 2" xfId="9130"/>
    <cellStyle name="20% - 强调文字颜色 2 3 7 2 2 6" xfId="9131"/>
    <cellStyle name="20% - 强调文字颜色 2 3 7 2 3" xfId="9132"/>
    <cellStyle name="20% - 强调文字颜色 2 3 7 2 4" xfId="9133"/>
    <cellStyle name="20% - 强调文字颜色 2 3 7 2 4 2" xfId="9134"/>
    <cellStyle name="20% - 强调文字颜色 2 3 7 2 5" xfId="9135"/>
    <cellStyle name="40% - 强调文字颜色 4 10 2 6" xfId="9136"/>
    <cellStyle name="20% - 强调文字颜色 2 3 7 3" xfId="9137"/>
    <cellStyle name="20% - 强调文字颜色 2 3 7 3 2 2 2" xfId="9138"/>
    <cellStyle name="20% - 强调文字颜色 2 3 7 3 2 2 3" xfId="9139"/>
    <cellStyle name="20% - 强调文字颜色 2 3 7 3 2 3" xfId="9140"/>
    <cellStyle name="20% - 强调文字颜色 2 3 7 3 2 4" xfId="9141"/>
    <cellStyle name="20% - 强调文字颜色 2 3 7 3 3 2" xfId="9142"/>
    <cellStyle name="20% - 强调文字颜色 3 4 2 3 3 3 4" xfId="9143"/>
    <cellStyle name="20% - 强调文字颜色 2 3 7 3 3 2 2" xfId="9144"/>
    <cellStyle name="20% - 强调文字颜色 2 3 7 3 3 2 3" xfId="9145"/>
    <cellStyle name="20% - 强调文字颜色 2 3 7 3 3 3" xfId="9146"/>
    <cellStyle name="20% - 强调文字颜色 2 3 7 3 3 4" xfId="9147"/>
    <cellStyle name="20% - 强调文字颜色 2 3 7 3 4 2" xfId="9148"/>
    <cellStyle name="20% - 强调文字颜色 2 3 7 3 4 2 2" xfId="9149"/>
    <cellStyle name="20% - 强调文字颜色 2 3 7 3 4 3" xfId="9150"/>
    <cellStyle name="20% - 强调文字颜色 2 3 7 3 5" xfId="9151"/>
    <cellStyle name="20% - 强调文字颜色 2 3 7 3 5 2" xfId="9152"/>
    <cellStyle name="20% - 强调文字颜色 2 3 7 3 6" xfId="9153"/>
    <cellStyle name="40% - 强调文字颜色 4 10 2 7" xfId="9154"/>
    <cellStyle name="20% - 强调文字颜色 2 3 7 4" xfId="9155"/>
    <cellStyle name="20% - 强调文字颜色 2 3 7 5" xfId="9156"/>
    <cellStyle name="40% - 强调文字颜色 5 2 2 2 2 3 3 5 3" xfId="9157"/>
    <cellStyle name="20% - 强调文字颜色 2 3 8" xfId="9158"/>
    <cellStyle name="20% - 强调文字颜色 2 3 8 2" xfId="9159"/>
    <cellStyle name="20% - 强调文字颜色 2 3 8 2 2" xfId="9160"/>
    <cellStyle name="20% - 强调文字颜色 2 3 8 2 3" xfId="9161"/>
    <cellStyle name="40% - 强调文字颜色 3 3 3 3 2 4" xfId="9162"/>
    <cellStyle name="20% - 强调文字颜色 2 3 8 2 3 2" xfId="9163"/>
    <cellStyle name="20% - 强调文字颜色 2 3 8 3" xfId="9164"/>
    <cellStyle name="20% - 强调文字颜色 2 3 9" xfId="9165"/>
    <cellStyle name="20% - 强调文字颜色 2 3 9 2" xfId="9166"/>
    <cellStyle name="20% - 强调文字颜色 2 3 9 2 2" xfId="9167"/>
    <cellStyle name="40% - 强调文字颜色 5 3 6 2 2 3 2 3" xfId="9168"/>
    <cellStyle name="20% - 强调文字颜色 2 3 9 2 2 2" xfId="9169"/>
    <cellStyle name="40% - 强调文字颜色 4 2 10 5" xfId="9170"/>
    <cellStyle name="20% - 强调文字颜色 5 2 4 5 3 3" xfId="9171"/>
    <cellStyle name="20% - 强调文字颜色 2 3 9 2 2 2 2" xfId="9172"/>
    <cellStyle name="40% - 强调文字颜色 4 2 10 6" xfId="9173"/>
    <cellStyle name="20% - 强调文字颜色 5 2 4 5 3 4" xfId="9174"/>
    <cellStyle name="20% - 强调文字颜色 2 3 9 2 2 2 3" xfId="9175"/>
    <cellStyle name="20% - 强调文字颜色 4 5 5 3 2 2" xfId="9176"/>
    <cellStyle name="20% - 强调文字颜色 2 3 9 2 2 3" xfId="9177"/>
    <cellStyle name="注释 2 4 2 3 2 4 2 2" xfId="9178"/>
    <cellStyle name="20% - 强调文字颜色 2 3 9 2 2 4" xfId="9179"/>
    <cellStyle name="20% - 强调文字颜色 2 3 9 2 3" xfId="9180"/>
    <cellStyle name="20% - 强调文字颜色 2 3 9 2 3 2" xfId="9181"/>
    <cellStyle name="40% - 强调文字颜色 4 4 2 2 16" xfId="9182"/>
    <cellStyle name="40% - 强调文字颜色 2 2 3 2 2 6 4" xfId="9183"/>
    <cellStyle name="20% - 强调文字颜色 5 2 4 6 3 3" xfId="9184"/>
    <cellStyle name="20% - 强调文字颜色 3 2 2 6 2 3 5" xfId="9185"/>
    <cellStyle name="20% - 强调文字颜色 2 3 9 2 3 2 2" xfId="9186"/>
    <cellStyle name="40% - 强调文字颜色 5 3 2 2 4 2 2 2" xfId="9187"/>
    <cellStyle name="40% - 强调文字颜色 2 2 3 2 2 6 5" xfId="9188"/>
    <cellStyle name="20% - 强调文字颜色 3 2 2 6 2 3 6" xfId="9189"/>
    <cellStyle name="20% - 强调文字颜色 2 3 9 2 3 2 3" xfId="9190"/>
    <cellStyle name="20% - 强调文字颜色 2 3 9 2 3 3" xfId="9191"/>
    <cellStyle name="40% - 强调文字颜色 5 3 6 3 2 2" xfId="9192"/>
    <cellStyle name="20% - 强调文字颜色 2 3 9 2 3 4" xfId="9193"/>
    <cellStyle name="20% - 强调文字颜色 2 3 9 2 4" xfId="9194"/>
    <cellStyle name="20% - 强调文字颜色 2 3 9 2 4 2" xfId="9195"/>
    <cellStyle name="20% - 强调文字颜色 2 3 9 2 4 2 2" xfId="9196"/>
    <cellStyle name="20% - 强调文字颜色 2 3 9 2 4 3" xfId="9197"/>
    <cellStyle name="20% - 强调文字颜色 2 3 9 2 5" xfId="9198"/>
    <cellStyle name="20% - 强调文字颜色 2 3 9 2 5 2" xfId="9199"/>
    <cellStyle name="20% - 强调文字颜色 2 3 9 2 6" xfId="9200"/>
    <cellStyle name="20% - 强调文字颜色 6 2 3 2 2 2 3 2" xfId="9201"/>
    <cellStyle name="20% - 强调文字颜色 2 4 2 3 2 2 4 3" xfId="9202"/>
    <cellStyle name="20% - 强调文字颜色 2 4" xfId="9203"/>
    <cellStyle name="20% - 强调文字颜色 5 10 2 4" xfId="9204"/>
    <cellStyle name="20% - 强调文字颜色 2 5 6 3" xfId="9205"/>
    <cellStyle name="20% - 强调文字颜色 2 4 2" xfId="9206"/>
    <cellStyle name="40% - 强调文字颜色 4 3 3 2 3 3 2 3" xfId="9207"/>
    <cellStyle name="20% - 强调文字颜色 2 4 2 10" xfId="9208"/>
    <cellStyle name="40% - 强调文字颜色 4 2 6 2 3" xfId="9209"/>
    <cellStyle name="20% - 强调文字颜色 2 4 2 10 2" xfId="9210"/>
    <cellStyle name="20% - 强调文字颜色 2 4 2 11" xfId="9211"/>
    <cellStyle name="20% - 强调文字颜色 2 4 2 11 2" xfId="9212"/>
    <cellStyle name="40% - 强调文字颜色 4 2 6 4 3" xfId="9213"/>
    <cellStyle name="20% - 强调文字颜色 2 4 2 12 2" xfId="9214"/>
    <cellStyle name="20% - 强调文字颜色 2 4 2 13" xfId="9215"/>
    <cellStyle name="20% - 强调文字颜色 2 4 2 13 2" xfId="9216"/>
    <cellStyle name="20% - 强调文字颜色 5 7 3 2 2 2" xfId="9217"/>
    <cellStyle name="20% - 强调文字颜色 2 4 2 14" xfId="9218"/>
    <cellStyle name="20% - 强调文字颜色 5 7 3 2 2 3" xfId="9219"/>
    <cellStyle name="20% - 强调文字颜色 2 4 2 15" xfId="9220"/>
    <cellStyle name="20% - 强调文字颜色 2 4 2 15 2" xfId="9221"/>
    <cellStyle name="20% - 强调文字颜色 6 4 3 2" xfId="9222"/>
    <cellStyle name="20% - 强调文字颜色 2 4 2 16" xfId="9223"/>
    <cellStyle name="20% - 强调文字颜色 2 4 2 17" xfId="9224"/>
    <cellStyle name="40% - 强调文字颜色 6 4 2 2 2 2 3 3" xfId="9225"/>
    <cellStyle name="20% - 强调文字颜色 2 5 6 3 2" xfId="9226"/>
    <cellStyle name="20% - 强调文字颜色 2 4 2 2" xfId="9227"/>
    <cellStyle name="20% - 强调文字颜色 2 4 2 2 10" xfId="9228"/>
    <cellStyle name="20% - 强调文字颜色 6 4 2 9" xfId="9229"/>
    <cellStyle name="20% - 强调文字颜色 2 4 2 2 10 2" xfId="9230"/>
    <cellStyle name="20% - 强调文字颜色 2 4 2 2 11" xfId="9231"/>
    <cellStyle name="20% - 强调文字颜色 2 4 2 2 11 2" xfId="9232"/>
    <cellStyle name="常规 4 3 3" xfId="9233"/>
    <cellStyle name="40% - 强调文字颜色 4 2 4 4 3 2" xfId="9234"/>
    <cellStyle name="20% - 强调文字颜色 2 4 2 2 12" xfId="9235"/>
    <cellStyle name="20% - 强调文字颜色 2 4 2 2 12 2" xfId="9236"/>
    <cellStyle name="40% - 强调文字颜色 6 2 2 2" xfId="9237"/>
    <cellStyle name="40% - 强调文字颜色 4 2 4 4 3 3" xfId="9238"/>
    <cellStyle name="20% - 强调文字颜色 2 4 2 2 13" xfId="9239"/>
    <cellStyle name="40% - 强调文字颜色 6 2 2 2 2" xfId="9240"/>
    <cellStyle name="常规 5 11 2 4" xfId="9241"/>
    <cellStyle name="20% - 强调文字颜色 2 4 2 2 13 2" xfId="9242"/>
    <cellStyle name="40% - 强调文字颜色 6 2 2 3" xfId="9243"/>
    <cellStyle name="20% - 强调文字颜色 2 4 2 2 14" xfId="9244"/>
    <cellStyle name="40% - 强调文字颜色 6 2 2 4" xfId="9245"/>
    <cellStyle name="20% - 强调文字颜色 2 4 2 2 15" xfId="9246"/>
    <cellStyle name="40% - 强调文字颜色 6 2 2 5" xfId="9247"/>
    <cellStyle name="20% - 强调文字颜色 2 4 2 2 16" xfId="9248"/>
    <cellStyle name="20% - 强调文字颜色 2 4 2 2 2" xfId="9249"/>
    <cellStyle name="20% - 强调文字颜色 2 4 2 2 2 2" xfId="9250"/>
    <cellStyle name="20% - 强调文字颜色 3 2 2 4 5" xfId="9251"/>
    <cellStyle name="20% - 强调文字颜色 2 4 2 2 2 2 2" xfId="9252"/>
    <cellStyle name="20% - 强调文字颜色 3 2 2 4 5 2" xfId="9253"/>
    <cellStyle name="20% - 强调文字颜色 2 4 2 2 2 2 2 2" xfId="9254"/>
    <cellStyle name="20% - 强调文字颜色 3 2 2 4 5 2 2" xfId="9255"/>
    <cellStyle name="40% - 强调文字颜色 5 14 4" xfId="9256"/>
    <cellStyle name="20% - 强调文字颜色 2 4 2 2 2 2 2 2 2" xfId="9257"/>
    <cellStyle name="20% - 强调文字颜色 2 4 2 2 2 2 2 2 3" xfId="9258"/>
    <cellStyle name="20% - 强调文字颜色 3 2 2 4 5 3" xfId="9259"/>
    <cellStyle name="20% - 强调文字颜色 2 4 2 2 2 2 2 3" xfId="9260"/>
    <cellStyle name="40% - 强调文字颜色 2 2 3 2 2 3 2 2" xfId="9261"/>
    <cellStyle name="20% - 强调文字颜色 2 4 2 2 2 2 2 4" xfId="9262"/>
    <cellStyle name="20% - 强调文字颜色 6 3 2 2 2 3 2 3 2" xfId="9263"/>
    <cellStyle name="20% - 强调文字颜色 3 2 2 4 6" xfId="9264"/>
    <cellStyle name="20% - 强调文字颜色 2 4 2 2 2 2 3" xfId="9265"/>
    <cellStyle name="20% - 强调文字颜色 3 2 2 4 6 2" xfId="9266"/>
    <cellStyle name="20% - 强调文字颜色 2 4 2 2 2 2 3 2" xfId="9267"/>
    <cellStyle name="20% - 强调文字颜色 2 4 2 2 2 2 3 2 2" xfId="9268"/>
    <cellStyle name="20% - 强调文字颜色 2 4 2 2 2 2 3 2 3" xfId="9269"/>
    <cellStyle name="40% - 强调文字颜色 1 2 2 5 4 2 2" xfId="9270"/>
    <cellStyle name="20% - 强调文字颜色 2 4 2 2 2 2 3 3" xfId="9271"/>
    <cellStyle name="常规 5 2 3 2 2 2 2 3 2 3" xfId="9272"/>
    <cellStyle name="40% - 强调文字颜色 2 2 3 2 2 3 3 2" xfId="9273"/>
    <cellStyle name="20% - 强调文字颜色 2 4 2 2 2 2 3 4" xfId="9274"/>
    <cellStyle name="40% - 强调文字颜色 4 3 3 2 2 2 6 2" xfId="9275"/>
    <cellStyle name="注释 2 4 2 12 2" xfId="9276"/>
    <cellStyle name="20% - 强调文字颜色 2 4 2 2 2 2 4" xfId="9277"/>
    <cellStyle name="20% - 强调文字颜色 4 5 5 2 4" xfId="9278"/>
    <cellStyle name="20% - 强调文字颜色 2 4 2 2 2 2 4 2" xfId="9279"/>
    <cellStyle name="20% - 强调文字颜色 2 4 2 2 2 2 4 3" xfId="9280"/>
    <cellStyle name="20% - 强调文字颜色 2 4 2 2 2 2 5" xfId="9281"/>
    <cellStyle name="20% - 强调文字颜色 2 4 2 2 2 2 5 2" xfId="9282"/>
    <cellStyle name="20% - 强调文字颜色 2 4 2 2 2 2 6" xfId="9283"/>
    <cellStyle name="20% - 强调文字颜色 2 4 2 2 2 3" xfId="9284"/>
    <cellStyle name="20% - 强调文字颜色 3 2 2 5 5" xfId="9285"/>
    <cellStyle name="20% - 强调文字颜色 2 4 2 2 2 3 2" xfId="9286"/>
    <cellStyle name="20% - 强调文字颜色 6 3 7 2 2 2 2 2" xfId="9287"/>
    <cellStyle name="20% - 强调文字颜色 3 2 2 5 6" xfId="9288"/>
    <cellStyle name="20% - 强调文字颜色 2 4 2 2 2 3 3" xfId="9289"/>
    <cellStyle name="20% - 强调文字颜色 2 4 2 2 2 4" xfId="9290"/>
    <cellStyle name="20% - 强调文字颜色 3 2 2 6 5" xfId="9291"/>
    <cellStyle name="20% - 强调文字颜色 2 4 2 2 2 4 2" xfId="9292"/>
    <cellStyle name="20% - 强调文字颜色 2 4 2 2 2 4 3" xfId="9293"/>
    <cellStyle name="20% - 强调文字颜色 2 4 2 2 2 5" xfId="9294"/>
    <cellStyle name="20% - 强调文字颜色 3 2 2 7 5" xfId="9295"/>
    <cellStyle name="20% - 强调文字颜色 2 4 2 2 2 5 2" xfId="9296"/>
    <cellStyle name="20% - 强调文字颜色 2 4 2 2 2 6" xfId="9297"/>
    <cellStyle name="20% - 强调文字颜色 2 4 2 2 2 7" xfId="9298"/>
    <cellStyle name="20% - 强调文字颜色 2 4 2 2 3" xfId="9299"/>
    <cellStyle name="20% - 强调文字颜色 2 4 2 2 3 2 2 2" xfId="9300"/>
    <cellStyle name="20% - 强调文字颜色 2 4 2 2 3 2 2 3" xfId="9301"/>
    <cellStyle name="20% - 强调文字颜色 6 3 2 2 2 3 3 3 2" xfId="9302"/>
    <cellStyle name="20% - 强调文字颜色 2 4 2 2 3 2 3" xfId="9303"/>
    <cellStyle name="20% - 强调文字颜色 2 4 2 2 3 2 3 2" xfId="9304"/>
    <cellStyle name="20% - 强调文字颜色 2 4 2 2 3 2 4" xfId="9305"/>
    <cellStyle name="40% - 强调文字颜色 3 2 3 2 2 2 2" xfId="9306"/>
    <cellStyle name="20% - 强调文字颜色 2 4 2 2 3 3 2" xfId="9307"/>
    <cellStyle name="40% - 强调文字颜色 3 2 3 2 2 2 2 2" xfId="9308"/>
    <cellStyle name="20% - 强调文字颜色 2 4 2 2 3 3 2 2" xfId="9309"/>
    <cellStyle name="40% - 强调文字颜色 3 2 3 2 2 2 2 3" xfId="9310"/>
    <cellStyle name="20% - 强调文字颜色 4 3 5 2 2 3 2" xfId="9311"/>
    <cellStyle name="20% - 强调文字颜色 2 4 2 2 3 3 2 3" xfId="9312"/>
    <cellStyle name="20% - 强调文字颜色 6 3 7 2 2 3 2 2" xfId="9313"/>
    <cellStyle name="40% - 强调文字颜色 3 2 3 2 2 2 3" xfId="9314"/>
    <cellStyle name="20% - 强调文字颜色 2 4 2 2 3 3 3" xfId="9315"/>
    <cellStyle name="40% - 强调文字颜色 3 2 3 2 2 2 3 2" xfId="9316"/>
    <cellStyle name="20% - 强调文字颜色 2 4 2 2 3 3 3 2" xfId="9317"/>
    <cellStyle name="20% - 强调文字颜色 6 3 7 2 2 3 2 3" xfId="9318"/>
    <cellStyle name="40% - 强调文字颜色 3 2 3 2 2 2 4" xfId="9319"/>
    <cellStyle name="20% - 强调文字颜色 2 4 2 2 3 3 4" xfId="9320"/>
    <cellStyle name="40% - 强调文字颜色 3 2 3 2 2 3 2" xfId="9321"/>
    <cellStyle name="20% - 强调文字颜色 2 4 2 2 3 4 2" xfId="9322"/>
    <cellStyle name="40% - 强调文字颜色 3 2 3 2 2 3 3" xfId="9323"/>
    <cellStyle name="20% - 强调文字颜色 2 4 2 2 3 4 3" xfId="9324"/>
    <cellStyle name="40% - 强调文字颜色 3 2 3 2 2 4" xfId="9325"/>
    <cellStyle name="20% - 强调文字颜色 2 4 2 2 3 5" xfId="9326"/>
    <cellStyle name="40% - 强调文字颜色 3 2 3 2 2 4 2" xfId="9327"/>
    <cellStyle name="20% - 强调文字颜色 2 4 2 2 3 5 2" xfId="9328"/>
    <cellStyle name="40% - 强调文字颜色 3 2 3 2 2 4 3" xfId="9329"/>
    <cellStyle name="20% - 强调文字颜色 2 4 2 2 3 5 3" xfId="9330"/>
    <cellStyle name="40% - 强调文字颜色 5 2 2 2 2 2 6 2 2" xfId="9331"/>
    <cellStyle name="40% - 强调文字颜色 3 2 3 2 2 5" xfId="9332"/>
    <cellStyle name="20% - 强调文字颜色 2 4 2 2 3 6" xfId="9333"/>
    <cellStyle name="40% - 强调文字颜色 5 2 5 2 2 2" xfId="9334"/>
    <cellStyle name="40% - 强调文字颜色 5 2 2 2 2 2 6 2 3" xfId="9335"/>
    <cellStyle name="40% - 强调文字颜色 3 2 3 2 2 6" xfId="9336"/>
    <cellStyle name="20% - 强调文字颜色 2 4 2 2 3 7" xfId="9337"/>
    <cellStyle name="20% - 强调文字颜色 2 4 2 2 4" xfId="9338"/>
    <cellStyle name="40% - 强调文字颜色 3 2 3 2 3 3 2" xfId="9339"/>
    <cellStyle name="20% - 强调文字颜色 3 2 4 6 5" xfId="9340"/>
    <cellStyle name="20% - 强调文字颜色 2 4 2 2 4 4 2" xfId="9341"/>
    <cellStyle name="40% - 强调文字颜色 5 2 2 2 2 2 6 3 2" xfId="9342"/>
    <cellStyle name="40% - 强调文字颜色 3 2 3 2 3 5" xfId="9343"/>
    <cellStyle name="20% - 强调文字颜色 2 4 2 2 4 6" xfId="9344"/>
    <cellStyle name="40% - 强调文字颜色 4 4 2 2 3 2 2 2" xfId="9345"/>
    <cellStyle name="20% - 强调文字颜色 2 4 2 2 5" xfId="9346"/>
    <cellStyle name="20% - 强调文字颜色 2 4 2 2 5 2" xfId="9347"/>
    <cellStyle name="20% - 强调文字颜色 2 4 2 2 5 2 2" xfId="9348"/>
    <cellStyle name="20% - 强调文字颜色 2 4 2 2 5 2 3" xfId="9349"/>
    <cellStyle name="40% - 强调文字颜色 3 2 3 2 4 2" xfId="9350"/>
    <cellStyle name="20% - 强调文字颜色 2 4 2 2 5 3" xfId="9351"/>
    <cellStyle name="40% - 强调文字颜色 6 2 3 2 2 3 3 2 3" xfId="9352"/>
    <cellStyle name="40% - 强调文字颜色 3 2 3 2 4 2 2" xfId="9353"/>
    <cellStyle name="20% - 强调文字颜色 2 4 2 2 5 3 2" xfId="9354"/>
    <cellStyle name="40% - 强调文字颜色 3 2 3 2 4 2 3" xfId="9355"/>
    <cellStyle name="20% - 强调文字颜色 2 4 2 2 5 3 3" xfId="9356"/>
    <cellStyle name="40% - 强调文字颜色 4 3 2 2 3 3 4 2 2" xfId="9357"/>
    <cellStyle name="40% - 强调文字颜色 3 2 3 2 4 3" xfId="9358"/>
    <cellStyle name="20% - 强调文字颜色 2 4 2 2 5 4" xfId="9359"/>
    <cellStyle name="40% - 强调文字颜色 3 2 3 2 4 3 2" xfId="9360"/>
    <cellStyle name="20% - 强调文字颜色 2 4 2 2 5 4 2" xfId="9361"/>
    <cellStyle name="40% - 强调文字颜色 3 2 3 2 4 4" xfId="9362"/>
    <cellStyle name="20% - 强调文字颜色 2 4 2 2 5 5" xfId="9363"/>
    <cellStyle name="40% - 强调文字颜色 3 2 3 2 4 5" xfId="9364"/>
    <cellStyle name="20% - 强调文字颜色 2 4 2 2 5 6" xfId="9365"/>
    <cellStyle name="40% - 强调文字颜色 4 4 2 2 3 2 2 3" xfId="9366"/>
    <cellStyle name="20% - 强调文字颜色 2 4 2 2 6" xfId="9367"/>
    <cellStyle name="20% - 强调文字颜色 2 4 2 2 6 2" xfId="9368"/>
    <cellStyle name="20% - 强调文字颜色 2 4 2 2 6 2 2" xfId="9369"/>
    <cellStyle name="20% - 强调文字颜色 2 4 2 2 6 2 3" xfId="9370"/>
    <cellStyle name="40% - 强调文字颜色 3 2 3 2 5 2" xfId="9371"/>
    <cellStyle name="20% - 强调文字颜色 2 4 2 2 6 3" xfId="9372"/>
    <cellStyle name="40% - 强调文字颜色 1 8 2 2 2 2" xfId="9373"/>
    <cellStyle name="40% - 强调文字颜色 3 2 3 2 5 2 2" xfId="9374"/>
    <cellStyle name="20% - 强调文字颜色 2 4 2 2 6 3 2" xfId="9375"/>
    <cellStyle name="40% - 强调文字颜色 1 8 2 2 2 2 2" xfId="9376"/>
    <cellStyle name="40% - 强调文字颜色 3 2 3 2 5 3" xfId="9377"/>
    <cellStyle name="20% - 强调文字颜色 2 4 2 2 6 4" xfId="9378"/>
    <cellStyle name="40% - 强调文字颜色 1 8 2 2 2 3" xfId="9379"/>
    <cellStyle name="40% - 强调文字颜色 3 2 3 2 5 4" xfId="9380"/>
    <cellStyle name="20% - 强调文字颜色 5 2 2 3 3 2 2 2" xfId="9381"/>
    <cellStyle name="20% - 强调文字颜色 2 4 2 2 6 5" xfId="9382"/>
    <cellStyle name="20% - 强调文字颜色 2 4 2 2 7" xfId="9383"/>
    <cellStyle name="20% - 强调文字颜色 2 4 2 2 7 2" xfId="9384"/>
    <cellStyle name="20% - 强调文字颜色 5 6 2 2 2 4" xfId="9385"/>
    <cellStyle name="20% - 强调文字颜色 3 2 7 4 5" xfId="9386"/>
    <cellStyle name="20% - 强调文字颜色 2 4 2 2 7 2 2" xfId="9387"/>
    <cellStyle name="40% - 强调文字颜色 3 2 3 2 6 2" xfId="9388"/>
    <cellStyle name="20% - 强调文字颜色 2 4 2 2 7 3" xfId="9389"/>
    <cellStyle name="40% - 强调文字颜色 1 8 2 2 3 2" xfId="9390"/>
    <cellStyle name="40% - 强调文字颜色 3 2 3 2 6 3" xfId="9391"/>
    <cellStyle name="20% - 强调文字颜色 2 4 2 2 7 4" xfId="9392"/>
    <cellStyle name="20% - 强调文字颜色 2 4 2 2 8" xfId="9393"/>
    <cellStyle name="20% - 强调文字颜色 2 4 2 2 8 2" xfId="9394"/>
    <cellStyle name="40% - 强调文字颜色 3 2 3 2 7 2" xfId="9395"/>
    <cellStyle name="20% - 强调文字颜色 2 4 2 2 8 3" xfId="9396"/>
    <cellStyle name="20% - 强调文字颜色 2 4 2 2 9" xfId="9397"/>
    <cellStyle name="20% - 强调文字颜色 2 4 2 2 9 2" xfId="9398"/>
    <cellStyle name="40% - 强调文字颜色 3 2 3 2 8 2" xfId="9399"/>
    <cellStyle name="20% - 强调文字颜色 2 4 2 2 9 3" xfId="9400"/>
    <cellStyle name="40% - 强调文字颜色 6 4 2 2 2 2 3 4" xfId="9401"/>
    <cellStyle name="20% - 强调文字颜色 2 5 6 3 3" xfId="9402"/>
    <cellStyle name="20% - 强调文字颜色 2 4 2 3" xfId="9403"/>
    <cellStyle name="20% - 强调文字颜色 2 4 2 3 2" xfId="9404"/>
    <cellStyle name="20% - 强调文字颜色 2 4 2 3 2 2" xfId="9405"/>
    <cellStyle name="40% - 强调文字颜色 4 4 2 3 2 2 4" xfId="9406"/>
    <cellStyle name="40% - 强调文字颜色 3 3 3 2 2 2 3 2 3" xfId="9407"/>
    <cellStyle name="20% - 强调文字颜色 3 3 2 4 5" xfId="9408"/>
    <cellStyle name="20% - 强调文字颜色 2 4 2 3 2 2 2" xfId="9409"/>
    <cellStyle name="40% - 强调文字颜色 5 2 2 3 3 3 4 3" xfId="9410"/>
    <cellStyle name="20% - 强调文字颜色 2 4 2 3 2 2 2 2" xfId="9411"/>
    <cellStyle name="20% - 强调文字颜色 2 4 2 3 2 2 2 3" xfId="9412"/>
    <cellStyle name="20% - 强调文字颜色 2 4 2 3 2 2 3" xfId="9413"/>
    <cellStyle name="20% - 强调文字颜色 2 4 2 3 2 2 4" xfId="9414"/>
    <cellStyle name="20% - 强调文字颜色 2 4 2 3 2 2 5" xfId="9415"/>
    <cellStyle name="20% - 强调文字颜色 3 3" xfId="9416"/>
    <cellStyle name="20% - 强调文字颜色 2 4 2 3 2 2 5 2" xfId="9417"/>
    <cellStyle name="20% - 强调文字颜色 2 4 2 3 2 2 6" xfId="9418"/>
    <cellStyle name="20% - 强调文字颜色 2 4 2 3 2 3" xfId="9419"/>
    <cellStyle name="20% - 强调文字颜色 2 4 2 3 2 4" xfId="9420"/>
    <cellStyle name="20% - 强调文字颜色 3 3 3 2 2 2 4" xfId="9421"/>
    <cellStyle name="20% - 强调文字颜色 2 4 2 3 2 4 2" xfId="9422"/>
    <cellStyle name="40% - 强调文字颜色 3 3 7 3 2 2" xfId="9423"/>
    <cellStyle name="20% - 强调文字颜色 2 4 2 3 3" xfId="9424"/>
    <cellStyle name="20% - 强调文字颜色 3 3 3 4 5" xfId="9425"/>
    <cellStyle name="20% - 强调文字颜色 2 4 2 3 3 2 2" xfId="9426"/>
    <cellStyle name="20% - 强调文字颜色 2 4 2 3 3 2 2 2" xfId="9427"/>
    <cellStyle name="20% - 强调文字颜色 2 4 2 3 3 2 2 3" xfId="9428"/>
    <cellStyle name="20% - 强调文字颜色 3 3 3 4 6" xfId="9429"/>
    <cellStyle name="20% - 强调文字颜色 2 4 2 3 3 2 3" xfId="9430"/>
    <cellStyle name="20% - 强调文字颜色 2 4 2 3 3 2 4" xfId="9431"/>
    <cellStyle name="20% - 强调文字颜色 3 3 3 5 5" xfId="9432"/>
    <cellStyle name="20% - 强调文字颜色 2 4 2 3 3 3 2" xfId="9433"/>
    <cellStyle name="20% - 强调文字颜色 2 4 2 3 3 3 2 2" xfId="9434"/>
    <cellStyle name="20% - 强调文字颜色 4 3 6 2 2 3 2" xfId="9435"/>
    <cellStyle name="20% - 强调文字颜色 2 4 2 3 3 3 2 3" xfId="9436"/>
    <cellStyle name="20% - 强调文字颜色 3 3 3 5 6" xfId="9437"/>
    <cellStyle name="20% - 强调文字颜色 2 4 2 3 3 3 3" xfId="9438"/>
    <cellStyle name="20% - 强调文字颜色 2 4 2 3 3 4" xfId="9439"/>
    <cellStyle name="20% - 强调文字颜色 3 3 3 6 5" xfId="9440"/>
    <cellStyle name="20% - 强调文字颜色 3 3 3 2 3 2 4" xfId="9441"/>
    <cellStyle name="20% - 强调文字颜色 2 4 2 3 3 4 2" xfId="9442"/>
    <cellStyle name="40% - 强调文字颜色 6 2 2 2 2 3 3" xfId="9443"/>
    <cellStyle name="20% - 强调文字颜色 2 4 2 3 3 4 2 2" xfId="9444"/>
    <cellStyle name="20% - 强调文字颜色 3 4 2 3 2 2 2 4" xfId="9445"/>
    <cellStyle name="20% - 强调文字颜色 3 3 3 2 3 2 4 2" xfId="9446"/>
    <cellStyle name="20% - 强调文字颜色 3 3 3 6 6" xfId="9447"/>
    <cellStyle name="20% - 强调文字颜色 3 3 3 2 3 2 5" xfId="9448"/>
    <cellStyle name="20% - 强调文字颜色 2 4 2 3 3 4 3" xfId="9449"/>
    <cellStyle name="20% - 强调文字颜色 2 4 2 3 3 5" xfId="9450"/>
    <cellStyle name="20% - 强调文字颜色 3 3 3 7 5" xfId="9451"/>
    <cellStyle name="20% - 强调文字颜色 3 3 3 2 3 3 4" xfId="9452"/>
    <cellStyle name="20% - 强调文字颜色 2 4 2 3 3 5 2" xfId="9453"/>
    <cellStyle name="20% - 强调文字颜色 2 4 2 3 3 5 3" xfId="9454"/>
    <cellStyle name="40% - 强调文字颜色 5 2 2 2 2 2 7 2 2" xfId="9455"/>
    <cellStyle name="20% - 强调文字颜色 2 4 2 3 3 6" xfId="9456"/>
    <cellStyle name="20% - 强调文字颜色 4 2 2 7 2 2 3" xfId="9457"/>
    <cellStyle name="20% - 强调文字颜色 3 3 3 8 5" xfId="9458"/>
    <cellStyle name="20% - 强调文字颜色 2 4 2 3 3 6 2" xfId="9459"/>
    <cellStyle name="20% - 强调文字颜色 2 4 2 3 3 7" xfId="9460"/>
    <cellStyle name="40% - 强调文字颜色 3 3 7 3 2 3" xfId="9461"/>
    <cellStyle name="20% - 强调文字颜色 2 4 2 3 4" xfId="9462"/>
    <cellStyle name="20% - 强调文字颜色 2 4 2 3 5" xfId="9463"/>
    <cellStyle name="40% - 强调文字颜色 6 3 5 6 2" xfId="9464"/>
    <cellStyle name="40% - 强调文字颜色 4 4 2 2 3 2 3 2" xfId="9465"/>
    <cellStyle name="40% - 强调文字颜色 3 3 7 3 2 4" xfId="9466"/>
    <cellStyle name="20% - 强调文字颜色 2 4 2 3 6" xfId="9467"/>
    <cellStyle name="20% - 强调文字颜色 2 4 2 4" xfId="9468"/>
    <cellStyle name="20% - 强调文字颜色 2 4 2 4 2" xfId="9469"/>
    <cellStyle name="20% - 强调文字颜色 2 4 2 4 2 2" xfId="9470"/>
    <cellStyle name="40% - 强调文字颜色 4 4 2 3 3 2 4" xfId="9471"/>
    <cellStyle name="20% - 强调文字颜色 2 4 2 4 2 3" xfId="9472"/>
    <cellStyle name="20% - 强调文字颜色 2 4 2 4 2 4" xfId="9473"/>
    <cellStyle name="40% - 强调文字颜色 3 3 7 3 3 2" xfId="9474"/>
    <cellStyle name="20% - 强调文字颜色 2 4 2 4 3" xfId="9475"/>
    <cellStyle name="20% - 强调文字颜色 2 4 2 4 3 2" xfId="9476"/>
    <cellStyle name="40% - 强调文字颜色 4 4 2 3 3 3 4" xfId="9477"/>
    <cellStyle name="40% - 强调文字颜色 4 2 2 2 2 12" xfId="9478"/>
    <cellStyle name="40% - 强调文字颜色 3 3 7 3 3 2 2" xfId="9479"/>
    <cellStyle name="40% - 强调文字颜色 3 3 7 3 3 3" xfId="9480"/>
    <cellStyle name="20% - 强调文字颜色 2 4 2 4 4" xfId="9481"/>
    <cellStyle name="40% - 强调文字颜色 3 3 7 3 3 4" xfId="9482"/>
    <cellStyle name="20% - 强调文字颜色 2 4 2 4 5" xfId="9483"/>
    <cellStyle name="20% - 强调文字颜色 2 4 2 4 6" xfId="9484"/>
    <cellStyle name="20% - 强调文字颜色 2 4 2 5" xfId="9485"/>
    <cellStyle name="40% - 强调文字颜色 2 4 2 5 4 2" xfId="9486"/>
    <cellStyle name="20% - 强调文字颜色 3 2 2 2 2 3 2 2 2 3" xfId="9487"/>
    <cellStyle name="20% - 强调文字颜色 2 4 2 5 2" xfId="9488"/>
    <cellStyle name="20% - 强调文字颜色 2 4 2 5 2 2" xfId="9489"/>
    <cellStyle name="20% - 强调文字颜色 2 4 2 5 2 3" xfId="9490"/>
    <cellStyle name="20% - 强调文字颜色 6 3 2 6 2" xfId="9491"/>
    <cellStyle name="20% - 强调文字颜色 2 4 2 5 2 4" xfId="9492"/>
    <cellStyle name="40% - 强调文字颜色 3 3 7 3 4 2" xfId="9493"/>
    <cellStyle name="20% - 强调文字颜色 3 2 2 2 2 3 2 2 2 4" xfId="9494"/>
    <cellStyle name="20% - 强调文字颜色 2 4 2 5 3" xfId="9495"/>
    <cellStyle name="40% - 强调文字颜色 3 3 7 3 4 2 2" xfId="9496"/>
    <cellStyle name="40% - 强调文字颜色 2 5 2 2 5" xfId="9497"/>
    <cellStyle name="20% - 强调文字颜色 2 4 2 5 3 2" xfId="9498"/>
    <cellStyle name="20% - 强调文字颜色 2 4 2 5 3 3" xfId="9499"/>
    <cellStyle name="20% - 强调文字颜色 2 4 2 5 3 4" xfId="9500"/>
    <cellStyle name="40% - 强调文字颜色 3 3 7 3 4 3" xfId="9501"/>
    <cellStyle name="20% - 强调文字颜色 2 4 2 5 4" xfId="9502"/>
    <cellStyle name="20% - 强调文字颜色 2 4 2 5 4 2" xfId="9503"/>
    <cellStyle name="20% - 强调文字颜色 2 4 2 5 5" xfId="9504"/>
    <cellStyle name="20% - 强调文字颜色 2 4 2 5 6" xfId="9505"/>
    <cellStyle name="20% - 强调文字颜色 2 4 2 6" xfId="9506"/>
    <cellStyle name="20% - 强调文字颜色 3 2 2 2 2 3 2 2 3 3" xfId="9507"/>
    <cellStyle name="20% - 强调文字颜色 2 4 2 6 2" xfId="9508"/>
    <cellStyle name="40% - 强调文字颜色 4 2 2 3 2 2 2 4 3" xfId="9509"/>
    <cellStyle name="20% - 强调文字颜色 2 4 2 6 2 2" xfId="9510"/>
    <cellStyle name="40% - 强调文字颜色 2 2 7 3 4" xfId="9511"/>
    <cellStyle name="20% - 强调文字颜色 2 4 2 6 2 2 2" xfId="9512"/>
    <cellStyle name="40% - 强调文字颜色 5 2 2 2 2 2 2" xfId="9513"/>
    <cellStyle name="20% - 强调文字颜色 2 4 2 6 2 3" xfId="9514"/>
    <cellStyle name="40% - 强调文字颜色 5 2 2 2 2 2 3" xfId="9515"/>
    <cellStyle name="20% - 强调文字颜色 6 3 3 6 2" xfId="9516"/>
    <cellStyle name="20% - 强调文字颜色 2 4 2 6 2 4" xfId="9517"/>
    <cellStyle name="40% - 强调文字颜色 3 3 7 3 5 2" xfId="9518"/>
    <cellStyle name="20% - 强调文字颜色 3 2 2 2 2 3 2 2 3 4" xfId="9519"/>
    <cellStyle name="20% - 强调文字颜色 2 4 2 6 3" xfId="9520"/>
    <cellStyle name="20% - 强调文字颜色 2 4 2 6 3 2" xfId="9521"/>
    <cellStyle name="40% - 强调文字颜色 5 2 2 2 2 3 2" xfId="9522"/>
    <cellStyle name="20% - 强调文字颜色 2 4 2 6 3 3" xfId="9523"/>
    <cellStyle name="20% - 强调文字颜色 2 4 2 6 4" xfId="9524"/>
    <cellStyle name="20% - 强调文字颜色 2 4 2 6 4 2" xfId="9525"/>
    <cellStyle name="20% - 强调文字颜色 2 4 2 6 5" xfId="9526"/>
    <cellStyle name="20% - 强调文字颜色 2 4 2 6 6" xfId="9527"/>
    <cellStyle name="20% - 强调文字颜色 2 4 2 7" xfId="9528"/>
    <cellStyle name="20% - 强调文字颜色 3 2 2 2 2 3 2 2 4 3" xfId="9529"/>
    <cellStyle name="20% - 强调文字颜色 2 4 2 7 2" xfId="9530"/>
    <cellStyle name="20% - 强调文字颜色 2 4 2 7 2 2" xfId="9531"/>
    <cellStyle name="40% - 强调文字颜色 5 2 2 2 3 2 2" xfId="9532"/>
    <cellStyle name="20% - 强调文字颜色 2 4 2 7 2 3" xfId="9533"/>
    <cellStyle name="20% - 强调文字颜色 2 4 2 7 3" xfId="9534"/>
    <cellStyle name="20% - 强调文字颜色 2 4 2 7 3 2" xfId="9535"/>
    <cellStyle name="20% - 强调文字颜色 2 4 2 7 4" xfId="9536"/>
    <cellStyle name="20% - 强调文字颜色 2 4 2 7 5" xfId="9537"/>
    <cellStyle name="40% - 强调文字颜色 5 2 2 2 2 3 2 2 2" xfId="9538"/>
    <cellStyle name="20% - 强调文字颜色 2 4 2 8" xfId="9539"/>
    <cellStyle name="40% - 强调文字颜色 5 2 2 2 2 3 2 2 2 2" xfId="9540"/>
    <cellStyle name="20% - 强调文字颜色 4 2 3 2 2 2 3" xfId="9541"/>
    <cellStyle name="20% - 强调文字颜色 2 4 2 8 2" xfId="9542"/>
    <cellStyle name="20% - 强调文字颜色 4 2 3 2 2 2 3 2" xfId="9543"/>
    <cellStyle name="20% - 强调文字颜色 2 4 2 8 2 2" xfId="9544"/>
    <cellStyle name="40% - 强调文字颜色 5 2 2 2 4 2 2" xfId="9545"/>
    <cellStyle name="20% - 强调文字颜色 4 2 3 2 2 2 3 3" xfId="9546"/>
    <cellStyle name="20% - 强调文字颜色 2 4 2 8 2 3" xfId="9547"/>
    <cellStyle name="40% - 强调文字颜色 5 2 2 2 2 3 2 2 2 3" xfId="9548"/>
    <cellStyle name="20% - 强调文字颜色 4 2 3 2 2 2 4" xfId="9549"/>
    <cellStyle name="20% - 强调文字颜色 2 4 2 8 3" xfId="9550"/>
    <cellStyle name="20% - 强调文字颜色 4 2 3 2 2 2 4 2" xfId="9551"/>
    <cellStyle name="20% - 强调文字颜色 2 4 2 8 3 2" xfId="9552"/>
    <cellStyle name="20% - 强调文字颜色 4 2 3 2 2 2 5" xfId="9553"/>
    <cellStyle name="20% - 强调文字颜色 2 4 2 8 4" xfId="9554"/>
    <cellStyle name="20% - 强调文字颜色 4 2 3 2 2 2 6" xfId="9555"/>
    <cellStyle name="20% - 强调文字颜色 2 4 2 8 5" xfId="9556"/>
    <cellStyle name="40% - 强调文字颜色 5 2 2 2 2 3 2 2 3" xfId="9557"/>
    <cellStyle name="20% - 强调文字颜色 2 4 2 9" xfId="9558"/>
    <cellStyle name="40% - 强调文字颜色 5 2 2 2 2 3 2 2 3 2" xfId="9559"/>
    <cellStyle name="40% - 强调文字颜色 4 2 2 9 3 2 3" xfId="9560"/>
    <cellStyle name="20% - 强调文字颜色 4 2 3 2 2 3 3" xfId="9561"/>
    <cellStyle name="20% - 强调文字颜色 2 4 2 9 2" xfId="9562"/>
    <cellStyle name="20% - 强调文字颜色 4 2 3 2 2 3 4" xfId="9563"/>
    <cellStyle name="20% - 强调文字颜色 2 4 2 9 3" xfId="9564"/>
    <cellStyle name="20% - 强调文字颜色 5 10 2 5" xfId="9565"/>
    <cellStyle name="20% - 强调文字颜色 2 5 6 4" xfId="9566"/>
    <cellStyle name="20% - 强调文字颜色 2 4 3" xfId="9567"/>
    <cellStyle name="40% - 强调文字颜色 6 4 2 2 2 2 4 3" xfId="9568"/>
    <cellStyle name="20% - 强调文字颜色 2 5 6 4 2" xfId="9569"/>
    <cellStyle name="20% - 强调文字颜色 2 4 3 2" xfId="9570"/>
    <cellStyle name="20% - 强调文字颜色 2 4 3 2 2" xfId="9571"/>
    <cellStyle name="20% - 强调文字颜色 2 5 6 5" xfId="9572"/>
    <cellStyle name="20% - 强调文字颜色 2 4 4" xfId="9573"/>
    <cellStyle name="20% - 强调文字颜色 2 4 4 2" xfId="9574"/>
    <cellStyle name="20% - 强调文字颜色 2 4 4 2 2" xfId="9575"/>
    <cellStyle name="40% - 强调文字颜色 5 4 2 2 2 2 2 2" xfId="9576"/>
    <cellStyle name="20% - 强调文字颜色 2 4 4 2 3" xfId="9577"/>
    <cellStyle name="20% - 强调文字颜色 2 4 5" xfId="9578"/>
    <cellStyle name="20% - 强调文字颜色 2 4 5 2" xfId="9579"/>
    <cellStyle name="20% - 强调文字颜色 2 4 5 2 2" xfId="9580"/>
    <cellStyle name="20% - 强调文字颜色 2 4 5 2 2 2" xfId="9581"/>
    <cellStyle name="20% - 强调文字颜色 6 2 2 4 5" xfId="9582"/>
    <cellStyle name="20% - 强调文字颜色 2 4 5 2 2 2 2" xfId="9583"/>
    <cellStyle name="40% - 强调文字颜色 3 4 6 3 2" xfId="9584"/>
    <cellStyle name="20% - 强调文字颜色 6 2 2 4 6" xfId="9585"/>
    <cellStyle name="20% - 强调文字颜色 2 4 5 2 2 2 3" xfId="9586"/>
    <cellStyle name="20% - 强调文字颜色 2 4 5 2 2 3" xfId="9587"/>
    <cellStyle name="20% - 强调文字颜色 2 4 5 2 2 4" xfId="9588"/>
    <cellStyle name="20% - 强调文字颜色 2 4 5 2 3" xfId="9589"/>
    <cellStyle name="20% - 强调文字颜色 2 4 5 2 3 2" xfId="9590"/>
    <cellStyle name="40% - 强调文字颜色 1 2 4 2 2 5" xfId="9591"/>
    <cellStyle name="20% - 强调文字颜色 4 8 2 4" xfId="9592"/>
    <cellStyle name="20% - 强调文字颜色 6 2 3 4 5" xfId="9593"/>
    <cellStyle name="20% - 强调文字颜色 4 8 2 4 2" xfId="9594"/>
    <cellStyle name="20% - 强调文字颜色 2 4 5 2 3 2 2" xfId="9595"/>
    <cellStyle name="20% - 强调文字颜色 2 4 5 2 3 2 3" xfId="9596"/>
    <cellStyle name="40% - 强调文字颜色 5 4 2 3 2 2" xfId="9597"/>
    <cellStyle name="40% - 强调文字颜色 3 2 6 2 2 3" xfId="9598"/>
    <cellStyle name="20% - 强调文字颜色 4 8 2 6" xfId="9599"/>
    <cellStyle name="20% - 强调文字颜色 2 4 5 2 3 4" xfId="9600"/>
    <cellStyle name="40% - 强调文字颜色 5 4 5 2 3 2 2" xfId="9601"/>
    <cellStyle name="20% - 强调文字颜色 2 4 5 2 4" xfId="9602"/>
    <cellStyle name="20% - 强调文字颜色 2 4 5 2 4 2" xfId="9603"/>
    <cellStyle name="40% - 强调文字颜色 1 2 4 2 3 5" xfId="9604"/>
    <cellStyle name="20% - 强调文字颜色 4 8 3 4" xfId="9605"/>
    <cellStyle name="20% - 强调文字颜色 2 4 5 2 4 2 2" xfId="9606"/>
    <cellStyle name="40% - 强调文字颜色 1 2 4 2 3 5 2" xfId="9607"/>
    <cellStyle name="20% - 强调文字颜色 6 2 4 4 5" xfId="9608"/>
    <cellStyle name="20% - 强调文字颜色 4 8 3 4 2" xfId="9609"/>
    <cellStyle name="40% - 强调文字颜色 3 2 6 2 3 2" xfId="9610"/>
    <cellStyle name="20% - 强调文字颜色 2 4 5 2 4 3" xfId="9611"/>
    <cellStyle name="40% - 强调文字颜色 1 2 4 2 3 6" xfId="9612"/>
    <cellStyle name="20% - 强调文字颜色 4 8 3 5" xfId="9613"/>
    <cellStyle name="40% - 强调文字颜色 5 4 5 2 3 2 3" xfId="9614"/>
    <cellStyle name="20% - 强调文字颜色 2 4 5 2 5" xfId="9615"/>
    <cellStyle name="20% - 强调文字颜色 2 4 5 2 5 2" xfId="9616"/>
    <cellStyle name="40% - 强调文字颜色 1 2 4 2 4 5" xfId="9617"/>
    <cellStyle name="20% - 强调文字颜色 2 4 5 2 6" xfId="9618"/>
    <cellStyle name="20% - 强调文字颜色 2 4 6 2" xfId="9619"/>
    <cellStyle name="20% - 强调文字颜色 2 4 6 2 2" xfId="9620"/>
    <cellStyle name="20% - 强调文字颜色 2 4 6 2 2 2" xfId="9621"/>
    <cellStyle name="20% - 强调文字颜色 2 4 6 2 2 2 2" xfId="9622"/>
    <cellStyle name="40% - 强调文字颜色 4 4 6 3 2" xfId="9623"/>
    <cellStyle name="20% - 强调文字颜色 2 4 6 2 2 2 3" xfId="9624"/>
    <cellStyle name="20% - 强调文字颜色 4 6 2 3 2 2" xfId="9625"/>
    <cellStyle name="20% - 强调文字颜色 2 4 6 2 2 3" xfId="9626"/>
    <cellStyle name="20% - 强调文字颜色 4 6 2 3 2 3" xfId="9627"/>
    <cellStyle name="20% - 强调文字颜色 2 4 6 2 2 4" xfId="9628"/>
    <cellStyle name="20% - 强调文字颜色 2 4 6 4 2 3" xfId="9629"/>
    <cellStyle name="20% - 强调文字颜色 2 4 6 4 4" xfId="9630"/>
    <cellStyle name="40% - 强调文字颜色 4 11 2 5" xfId="9631"/>
    <cellStyle name="20% - 强调文字颜色 2 4 7 2" xfId="9632"/>
    <cellStyle name="20% - 强调文字颜色 6 2 3 2 2 2 3 3" xfId="9633"/>
    <cellStyle name="20% - 强调文字颜色 2 5" xfId="9634"/>
    <cellStyle name="40% - 强调文字颜色 4 4 2 3 5" xfId="9635"/>
    <cellStyle name="20% - 强调文字颜色 2 5 10" xfId="9636"/>
    <cellStyle name="20% - 强调文字颜色 2 5 10 2" xfId="9637"/>
    <cellStyle name="注释 2 2 2 2 2 8 2" xfId="9638"/>
    <cellStyle name="40% - 强调文字颜色 3 4 2 5 3 2" xfId="9639"/>
    <cellStyle name="40% - 强调文字颜色 4 4 2 3 6" xfId="9640"/>
    <cellStyle name="20% - 强调文字颜色 2 5 11" xfId="9641"/>
    <cellStyle name="注释 2 2 2 2 2 8 2 2" xfId="9642"/>
    <cellStyle name="40% - 强调文字颜色 3 4 2 5 3 2 2" xfId="9643"/>
    <cellStyle name="40% - 强调文字颜色 3 2 2 3 3 2 6" xfId="9644"/>
    <cellStyle name="20% - 强调文字颜色 2 5 11 2" xfId="9645"/>
    <cellStyle name="注释 2 2 2 2 2 8 3" xfId="9646"/>
    <cellStyle name="40% - 强调文字颜色 3 4 2 5 3 3" xfId="9647"/>
    <cellStyle name="20% - 强调文字颜色 2 5 12" xfId="9648"/>
    <cellStyle name="注释 2 2 2 2 2 8 4" xfId="9649"/>
    <cellStyle name="40% - 强调文字颜色 3 4 2 5 3 4" xfId="9650"/>
    <cellStyle name="20% - 强调文字颜色 2 5 13" xfId="9651"/>
    <cellStyle name="20% - 强调文字颜色 2 5 13 2" xfId="9652"/>
    <cellStyle name="20% - 强调文字颜色 2 5 14" xfId="9653"/>
    <cellStyle name="20% - 强调文字颜色 2 5 15" xfId="9654"/>
    <cellStyle name="20% - 强调文字颜色 5 10 3 4" xfId="9655"/>
    <cellStyle name="20% - 强调文字颜色 2 5 7 3" xfId="9656"/>
    <cellStyle name="20% - 强调文字颜色 2 5 2" xfId="9657"/>
    <cellStyle name="20% - 强调文字颜色 5 10 3 4 2" xfId="9658"/>
    <cellStyle name="20% - 强调文字颜色 2 5 2 2" xfId="9659"/>
    <cellStyle name="20% - 强调文字颜色 2 5 2 2 2" xfId="9660"/>
    <cellStyle name="20% - 强调文字颜色 2 5 2 2 2 2" xfId="9661"/>
    <cellStyle name="20% - 强调文字颜色 2 5 2 2 2 3" xfId="9662"/>
    <cellStyle name="20% - 强调文字颜色 2 5 2 2 2 4" xfId="9663"/>
    <cellStyle name="20% - 强调文字颜色 2 5 2 2 3" xfId="9664"/>
    <cellStyle name="20% - 强调文字颜色 2 5 2 2 3 2" xfId="9665"/>
    <cellStyle name="20% - 强调文字颜色 2 5 2 2 4" xfId="9666"/>
    <cellStyle name="20% - 强调文字颜色 2 5 2 2 5" xfId="9667"/>
    <cellStyle name="40% - 强调文字颜色 6 4 5 5 2" xfId="9668"/>
    <cellStyle name="20% - 强调文字颜色 5 10 3 4 3" xfId="9669"/>
    <cellStyle name="20% - 强调文字颜色 2 5 2 3" xfId="9670"/>
    <cellStyle name="20% - 强调文字颜色 2 5 2 3 2" xfId="9671"/>
    <cellStyle name="40% - 强调文字颜色 3 3 2 2 2 4 6" xfId="9672"/>
    <cellStyle name="40% - 强调文字颜色 2 2 7 2 2 3 4" xfId="9673"/>
    <cellStyle name="20% - 强调文字颜色 2 5 2 3 2 2" xfId="9674"/>
    <cellStyle name="20% - 强调文字颜色 2 5 2 3 2 3" xfId="9675"/>
    <cellStyle name="20% - 强调文字颜色 4 2 10 2 2 2 2" xfId="9676"/>
    <cellStyle name="20% - 强调文字颜色 2 5 2 3 3" xfId="9677"/>
    <cellStyle name="20% - 强调文字颜色 2 5 2 4" xfId="9678"/>
    <cellStyle name="20% - 强调文字颜色 2 5 2 4 2" xfId="9679"/>
    <cellStyle name="20% - 强调文字颜色 2 5 2 4 3" xfId="9680"/>
    <cellStyle name="20% - 强调文字颜色 2 5 2 5" xfId="9681"/>
    <cellStyle name="40% - 强调文字颜色 2 4 2 6 4 2" xfId="9682"/>
    <cellStyle name="20% - 强调文字颜色 3 2 2 2 2 3 3 2 2 3" xfId="9683"/>
    <cellStyle name="20% - 强调文字颜色 2 5 2 5 2" xfId="9684"/>
    <cellStyle name="20% - 强调文字颜色 2 5 2 6" xfId="9685"/>
    <cellStyle name="20% - 强调文字颜色 5 10 3 5" xfId="9686"/>
    <cellStyle name="20% - 强调文字颜色 2 5 7 4" xfId="9687"/>
    <cellStyle name="20% - 强调文字颜色 2 5 3" xfId="9688"/>
    <cellStyle name="20% - 强调文字颜色 5 10 3 5 2" xfId="9689"/>
    <cellStyle name="20% - 强调文字颜色 2 5 3 2" xfId="9690"/>
    <cellStyle name="20% - 强调文字颜色 2 5 3 2 2" xfId="9691"/>
    <cellStyle name="40% - 强调文字颜色 1 2 2 2 2 2 2 2 2 2 3" xfId="9692"/>
    <cellStyle name="20% - 强调文字颜色 2 5 3 2 2 2" xfId="9693"/>
    <cellStyle name="20% - 强调文字颜色 2 5 3 2 2 3" xfId="9694"/>
    <cellStyle name="20% - 强调文字颜色 2 5 3 2 3" xfId="9695"/>
    <cellStyle name="20% - 强调文字颜色 2 5 3 2 3 2" xfId="9696"/>
    <cellStyle name="40% - 强调文字颜色 1 3 2 2 2 5" xfId="9697"/>
    <cellStyle name="20% - 强调文字颜色 2 5 3 2 4" xfId="9698"/>
    <cellStyle name="20% - 强调文字颜色 5 5 5 2 2 2" xfId="9699"/>
    <cellStyle name="20% - 强调文字颜色 5 10 3 5 3" xfId="9700"/>
    <cellStyle name="20% - 强调文字颜色 2 5 3 3" xfId="9701"/>
    <cellStyle name="注释 2 2 3 2 2 7 4" xfId="9702"/>
    <cellStyle name="40% - 强调文字颜色 5 4 2 2 8" xfId="9703"/>
    <cellStyle name="20% - 强调文字颜色 2 5 3 3 2" xfId="9704"/>
    <cellStyle name="40% - 强调文字颜色 5 4 2 2 8 2" xfId="9705"/>
    <cellStyle name="40% - 强调文字颜色 1 2 2 2 2 2 2 2 3 2 3" xfId="9706"/>
    <cellStyle name="20% - 强调文字颜色 2 5 3 3 2 2" xfId="9707"/>
    <cellStyle name="40% - 强调文字颜色 5 4 2 2 8 3" xfId="9708"/>
    <cellStyle name="20% - 强调文字颜色 2 5 3 3 2 3" xfId="9709"/>
    <cellStyle name="40% - 强调文字颜色 5 4 2 2 9" xfId="9710"/>
    <cellStyle name="20% - 强调文字颜色 4 2 10 2 3 2 2" xfId="9711"/>
    <cellStyle name="20% - 强调文字颜色 2 5 3 3 3" xfId="9712"/>
    <cellStyle name="20% - 强调文字颜色 2 5 3 4" xfId="9713"/>
    <cellStyle name="20% - 强调文字颜色 2 5 3 5" xfId="9714"/>
    <cellStyle name="20% - 强调文字颜色 5 10 3 6" xfId="9715"/>
    <cellStyle name="20% - 强调文字颜色 2 5 4" xfId="9716"/>
    <cellStyle name="40% - 强调文字颜色 4 3 4 2 2 4" xfId="9717"/>
    <cellStyle name="40% - 强调文字颜色 2 3 2 2 2 8" xfId="9718"/>
    <cellStyle name="20% - 强调文字颜色 2 5 4 2" xfId="9719"/>
    <cellStyle name="40% - 强调文字颜色 2 3 2 2 2 8 2" xfId="9720"/>
    <cellStyle name="20% - 强调文字颜色 2 5 4 2 2" xfId="9721"/>
    <cellStyle name="常规 2 3 2 3 2 2 2 3 3" xfId="9722"/>
    <cellStyle name="20% - 强调文字颜色 2 5 4 2 2 2" xfId="9723"/>
    <cellStyle name="40% - 强调文字颜色 5 4 2 2 3 2 2 2" xfId="9724"/>
    <cellStyle name="40% - 强调文字颜色 2 3 2 2 2 8 3" xfId="9725"/>
    <cellStyle name="20% - 强调文字颜色 2 5 4 2 3" xfId="9726"/>
    <cellStyle name="常规 2 3 2 3 2 2 2 4 3" xfId="9727"/>
    <cellStyle name="20% - 强调文字颜色 2 5 4 2 3 2" xfId="9728"/>
    <cellStyle name="40% - 强调文字颜色 1 3 3 2 2 5" xfId="9729"/>
    <cellStyle name="40% - 强调文字颜色 5 4 2 2 3 2 2 3" xfId="9730"/>
    <cellStyle name="20% - 强调文字颜色 2 5 4 2 4" xfId="9731"/>
    <cellStyle name="20% - 强调文字颜色 5 10 3 7" xfId="9732"/>
    <cellStyle name="20% - 强调文字颜色 2 5 5" xfId="9733"/>
    <cellStyle name="40% - 强调文字颜色 4 3 4 2 3 4" xfId="9734"/>
    <cellStyle name="20% - 强调文字颜色 2 5 5 2" xfId="9735"/>
    <cellStyle name="20% - 强调文字颜色 2 5 5 2 2" xfId="9736"/>
    <cellStyle name="20% - 强调文字颜色 2 5 5 2 2 2" xfId="9737"/>
    <cellStyle name="40% - 强调文字颜色 5 4 2 2 3 3 2 2" xfId="9738"/>
    <cellStyle name="20% - 强调文字颜色 2 5 5 2 3" xfId="9739"/>
    <cellStyle name="40% - 强调文字颜色 5 4 2 2 3 3 2 3" xfId="9740"/>
    <cellStyle name="20% - 强调文字颜色 2 5 5 2 4" xfId="9741"/>
    <cellStyle name="40% - 强调文字颜色 4 4 2 10 2" xfId="9742"/>
    <cellStyle name="20% - 强调文字颜色 5 10 2 3" xfId="9743"/>
    <cellStyle name="20% - 强调文字颜色 2 5 6 2" xfId="9744"/>
    <cellStyle name="40% - 强调文字颜色 6 4 2 2 2 2 2 3" xfId="9745"/>
    <cellStyle name="20% - 强调文字颜色 5 10 2 3 2" xfId="9746"/>
    <cellStyle name="20% - 强调文字颜色 2 5 6 2 2" xfId="9747"/>
    <cellStyle name="20% - 强调文字颜色 2 5 6 2 2 2" xfId="9748"/>
    <cellStyle name="40% - 强调文字颜色 6 4 2 2 2 2 2 4" xfId="9749"/>
    <cellStyle name="20% - 强调文字颜色 2 5 6 2 3" xfId="9750"/>
    <cellStyle name="20% - 强调文字颜色 2 5 6 2 4" xfId="9751"/>
    <cellStyle name="40% - 强调文字颜色 4 4 2 11" xfId="9752"/>
    <cellStyle name="20% - 强调文字颜色 2 5 7" xfId="9753"/>
    <cellStyle name="40% - 强调文字颜色 4 4 2 11 2" xfId="9754"/>
    <cellStyle name="20% - 强调文字颜色 5 10 3 3" xfId="9755"/>
    <cellStyle name="20% - 强调文字颜色 2 5 7 2" xfId="9756"/>
    <cellStyle name="20% - 强调文字颜色 5 10 3 3 2" xfId="9757"/>
    <cellStyle name="20% - 强调文字颜色 2 5 7 2 2" xfId="9758"/>
    <cellStyle name="20% - 强调文字颜色 5 10 3 3 3" xfId="9759"/>
    <cellStyle name="20% - 强调文字颜色 2 5 7 2 3" xfId="9760"/>
    <cellStyle name="40% - 强调文字颜色 4 4 2 12" xfId="9761"/>
    <cellStyle name="20% - 强调文字颜色 2 5 8" xfId="9762"/>
    <cellStyle name="40% - 强调文字颜色 4 4 2 12 2" xfId="9763"/>
    <cellStyle name="20% - 强调文字颜色 2 5 8 2" xfId="9764"/>
    <cellStyle name="40% - 强调文字颜色 6 4 2 2 6 5" xfId="9765"/>
    <cellStyle name="20% - 强调文字颜色 2 5 8 2 2" xfId="9766"/>
    <cellStyle name="20% - 强调文字颜色 2 5 8 2 3" xfId="9767"/>
    <cellStyle name="20% - 强调文字颜色 3 4 2 2 10 2" xfId="9768"/>
    <cellStyle name="20% - 强调文字颜色 2 6 2" xfId="9769"/>
    <cellStyle name="20% - 强调文字颜色 2 5 8 3" xfId="9770"/>
    <cellStyle name="20% - 强调文字颜色 3 3 9 2 2" xfId="9771"/>
    <cellStyle name="20% - 强调文字颜色 2 6 3" xfId="9772"/>
    <cellStyle name="20% - 强调文字颜色 2 5 8 4" xfId="9773"/>
    <cellStyle name="40% - 强调文字颜色 4 4 2 13" xfId="9774"/>
    <cellStyle name="20% - 强调文字颜色 2 5 9" xfId="9775"/>
    <cellStyle name="40% - 强调文字颜色 6 2 8 2 6" xfId="9776"/>
    <cellStyle name="40% - 强调文字颜色 4 4 2 13 2" xfId="9777"/>
    <cellStyle name="20% - 强调文字颜色 2 5 9 2" xfId="9778"/>
    <cellStyle name="20% - 强调文字颜色 3 4 2 2 11 2" xfId="9779"/>
    <cellStyle name="40% - 强调文字颜色 6 2 8 2 7" xfId="9780"/>
    <cellStyle name="20% - 强调文字颜色 2 7 2" xfId="9781"/>
    <cellStyle name="20% - 强调文字颜色 2 5 9 3" xfId="9782"/>
    <cellStyle name="20% - 强调文字颜色 3 4 2 2 10" xfId="9783"/>
    <cellStyle name="20% - 强调文字颜色 2 6" xfId="9784"/>
    <cellStyle name="20% - 强调文字颜色 2 6 2 2" xfId="9785"/>
    <cellStyle name="20% - 强调文字颜色 2 6 2 2 2" xfId="9786"/>
    <cellStyle name="20% - 强调文字颜色 2 6 2 2 2 2" xfId="9787"/>
    <cellStyle name="20% - 强调文字颜色 2 6 2 2 2 3" xfId="9788"/>
    <cellStyle name="20% - 强调文字颜色 2 6 2 2 2 4" xfId="9789"/>
    <cellStyle name="20% - 强调文字颜色 2 6 2 2 3" xfId="9790"/>
    <cellStyle name="20% - 强调文字颜色 2 6 2 2 3 2" xfId="9791"/>
    <cellStyle name="20% - 强调文字颜色 2 6 2 2 4" xfId="9792"/>
    <cellStyle name="20% - 强调文字颜色 2 6 2 2 5" xfId="9793"/>
    <cellStyle name="20% - 强调文字颜色 2 6 2 3" xfId="9794"/>
    <cellStyle name="20% - 强调文字颜色 3 3 2 2 2 2 2 2 2 3" xfId="9795"/>
    <cellStyle name="20% - 强调文字颜色 2 6 2 3 2" xfId="9796"/>
    <cellStyle name="20% - 强调文字颜色 5 2 2 2 2 2 15" xfId="9797"/>
    <cellStyle name="20% - 强调文字颜色 2 6 2 3 2 2" xfId="9798"/>
    <cellStyle name="20% - 强调文字颜色 2 6 2 3 2 2 2" xfId="9799"/>
    <cellStyle name="40% - 强调文字颜色 6 2 3 2 2 6 3 2" xfId="9800"/>
    <cellStyle name="20% - 强调文字颜色 2 6 2 3 2 2 3" xfId="9801"/>
    <cellStyle name="20% - 强调文字颜色 5 2 2 2 2 2 16" xfId="9802"/>
    <cellStyle name="20% - 强调文字颜色 2 6 2 3 2 3" xfId="9803"/>
    <cellStyle name="20% - 强调文字颜色 2 6 2 3 2 4" xfId="9804"/>
    <cellStyle name="40% - 强调文字颜色 3 3 9 3 2 2" xfId="9805"/>
    <cellStyle name="40% - 强调文字颜色 1 2 7 2 2" xfId="9806"/>
    <cellStyle name="20% - 强调文字颜色 2 6 2 3 3" xfId="9807"/>
    <cellStyle name="40% - 强调文字颜色 1 2 7 2 2 2" xfId="9808"/>
    <cellStyle name="20% - 强调文字颜色 2 6 2 3 3 2" xfId="9809"/>
    <cellStyle name="40% - 强调文字颜色 2 3 2 2 2 3 4" xfId="9810"/>
    <cellStyle name="40% - 强调文字颜色 1 2 7 2 2 2 2" xfId="9811"/>
    <cellStyle name="20% - 强调文字颜色 2 6 2 3 3 2 2" xfId="9812"/>
    <cellStyle name="40% - 强调文字颜色 2 3 2 2 2 3 5" xfId="9813"/>
    <cellStyle name="常规 2 3 2 2 3 2 3 2 3 2 2" xfId="9814"/>
    <cellStyle name="40% - 强调文字颜色 1 2 7 2 2 2 3" xfId="9815"/>
    <cellStyle name="20% - 强调文字颜色 2 6 2 3 3 2 3" xfId="9816"/>
    <cellStyle name="40% - 强调文字颜色 1 2 7 2 2 3" xfId="9817"/>
    <cellStyle name="20% - 强调文字颜色 2 6 2 3 3 3" xfId="9818"/>
    <cellStyle name="40% - 强调文字颜色 1 2 7 2 2 4" xfId="9819"/>
    <cellStyle name="20% - 强调文字颜色 2 6 2 3 3 4" xfId="9820"/>
    <cellStyle name="40% - 强调文字颜色 3 3 9 3 2 3" xfId="9821"/>
    <cellStyle name="40% - 强调文字颜色 1 2 7 2 3" xfId="9822"/>
    <cellStyle name="20% - 强调文字颜色 2 6 2 3 4" xfId="9823"/>
    <cellStyle name="40% - 强调文字颜色 6 2 2 3 17" xfId="9824"/>
    <cellStyle name="20% - 强调文字颜色 2 6 2 3 4 2" xfId="9825"/>
    <cellStyle name="20% - 强调文字颜色 2 6 2 3 4 3" xfId="9826"/>
    <cellStyle name="40% - 强调文字颜色 1 2 7 2 4" xfId="9827"/>
    <cellStyle name="20% - 强调文字颜色 2 6 2 3 5" xfId="9828"/>
    <cellStyle name="20% - 强调文字颜色 2 6 2 3 5 2" xfId="9829"/>
    <cellStyle name="20% - 强调文字颜色 2 6 2 3 5 3" xfId="9830"/>
    <cellStyle name="40% - 强调文字颜色 1 4 2 2 2 4 2" xfId="9831"/>
    <cellStyle name="20% - 强调文字颜色 2 6 2 3 6" xfId="9832"/>
    <cellStyle name="40% - 强调文字颜色 1 4 2 2 2 4 3" xfId="9833"/>
    <cellStyle name="20% - 强调文字颜色 6 13 2" xfId="9834"/>
    <cellStyle name="20% - 强调文字颜色 2 6 2 3 7" xfId="9835"/>
    <cellStyle name="20% - 强调文字颜色 2 6 2 4" xfId="9836"/>
    <cellStyle name="20% - 强调文字颜色 2 6 2 5" xfId="9837"/>
    <cellStyle name="40% - 强调文字颜色 5 3 2 2 2 2 2 2 2" xfId="9838"/>
    <cellStyle name="20% - 强调文字颜色 2 6 2 6" xfId="9839"/>
    <cellStyle name="40% - 强调文字颜色 5 3 2 2 2 2 2 2 2 2" xfId="9840"/>
    <cellStyle name="20% - 强调文字颜色 2 6 2 6 2" xfId="9841"/>
    <cellStyle name="40% - 强调文字颜色 5 3 2 2 2 2 2 2 3" xfId="9842"/>
    <cellStyle name="20% - 强调文字颜色 2 6 2 7" xfId="9843"/>
    <cellStyle name="20% - 强调文字颜色 3 3 9 2 2 2 2" xfId="9844"/>
    <cellStyle name="20% - 强调文字颜色 2 6 3 2 2" xfId="9845"/>
    <cellStyle name="20% - 强调文字颜色 3 3 9 2 2 2 3" xfId="9846"/>
    <cellStyle name="20% - 强调文字颜色 2 6 3 2 3" xfId="9847"/>
    <cellStyle name="20% - 强调文字颜色 2 6 3 2 4" xfId="9848"/>
    <cellStyle name="20% - 强调文字颜色 5 5 5 3 2 2" xfId="9849"/>
    <cellStyle name="20% - 强调文字颜色 3 3 9 2 2 3" xfId="9850"/>
    <cellStyle name="20% - 强调文字颜色 2 6 3 3" xfId="9851"/>
    <cellStyle name="20% - 强调文字颜色 3 3 2 2 2 2 2 3 2 3" xfId="9852"/>
    <cellStyle name="20% - 强调文字颜色 2 6 3 3 2" xfId="9853"/>
    <cellStyle name="20% - 强调文字颜色 3 3 9 2 2 4" xfId="9854"/>
    <cellStyle name="20% - 强调文字颜色 2 6 3 4" xfId="9855"/>
    <cellStyle name="20% - 强调文字颜色 2 6 3 5" xfId="9856"/>
    <cellStyle name="20% - 强调文字颜色 3 3 9 2 3" xfId="9857"/>
    <cellStyle name="20% - 强调文字颜色 2 6 4" xfId="9858"/>
    <cellStyle name="20% - 强调文字颜色 3 3 9 2 3 2" xfId="9859"/>
    <cellStyle name="20% - 强调文字颜色 2 6 4 2" xfId="9860"/>
    <cellStyle name="20% - 强调文字颜色 2 6 4 2 2" xfId="9861"/>
    <cellStyle name="40% - 强调文字颜色 3 2 3 2 2 6 4" xfId="9862"/>
    <cellStyle name="40% - 强调文字颜色 1 2 2 3 15" xfId="9863"/>
    <cellStyle name="20% - 强调文字颜色 4 2 2 6 2 3 5" xfId="9864"/>
    <cellStyle name="20% - 强调文字颜色 3 3 9 2 3 2 2" xfId="9865"/>
    <cellStyle name="40% - 强调文字颜色 1 2 2 3 15 2" xfId="9866"/>
    <cellStyle name="常规 2 3 2 3 3 2 2 3 3" xfId="9867"/>
    <cellStyle name="20% - 强调文字颜色 2 6 4 2 2 2" xfId="9868"/>
    <cellStyle name="20% - 强调文字颜色 2 6 4 2 2 3" xfId="9869"/>
    <cellStyle name="20% - 强调文字颜色 2 6 4 2 3" xfId="9870"/>
    <cellStyle name="40% - 强调文字颜色 3 2 3 2 2 6 5" xfId="9871"/>
    <cellStyle name="40% - 强调文字颜色 1 2 2 3 16" xfId="9872"/>
    <cellStyle name="20% - 强调文字颜色 4 2 2 6 2 3 6" xfId="9873"/>
    <cellStyle name="20% - 强调文字颜色 3 3 9 2 3 2 3" xfId="9874"/>
    <cellStyle name="20% - 强调文字颜色 3 3 9 2 3 3" xfId="9875"/>
    <cellStyle name="20% - 强调文字颜色 3 2 2" xfId="9876"/>
    <cellStyle name="20% - 强调文字颜色 2 6 4 3" xfId="9877"/>
    <cellStyle name="20% - 强调文字颜色 3 2 2 2" xfId="9878"/>
    <cellStyle name="40% - 强调文字颜色 4 2 4 2 12" xfId="9879"/>
    <cellStyle name="20% - 强调文字颜色 2 6 4 3 2" xfId="9880"/>
    <cellStyle name="40% - 强调文字颜色 3 2 3 2 2 7 4" xfId="9881"/>
    <cellStyle name="20% - 强调文字颜色 3 2 2 2 2" xfId="9882"/>
    <cellStyle name="40% - 强调文字颜色 4 2 4 2 12 2" xfId="9883"/>
    <cellStyle name="20% - 强调文字颜色 3 3 2 2 2 16" xfId="9884"/>
    <cellStyle name="常规 2 3 2 3 3 2 3 3 3" xfId="9885"/>
    <cellStyle name="20% - 强调文字颜色 2 6 4 3 2 2" xfId="9886"/>
    <cellStyle name="20% - 强调文字颜色 3 2 2 2 3" xfId="9887"/>
    <cellStyle name="常规 2 3 2 3 3 2 3 3 4" xfId="9888"/>
    <cellStyle name="20% - 强调文字颜色 2 6 4 3 2 3" xfId="9889"/>
    <cellStyle name="40% - 强调文字颜色 6 2 2 3 2 2 3 2 2" xfId="9890"/>
    <cellStyle name="20% - 强调文字颜色 3 2 2 3" xfId="9891"/>
    <cellStyle name="40% - 强调文字颜色 4 2 4 2 13" xfId="9892"/>
    <cellStyle name="20% - 强调文字颜色 2 6 4 3 3" xfId="9893"/>
    <cellStyle name="20% - 强调文字颜色 3 2 3" xfId="9894"/>
    <cellStyle name="40% - 强调文字颜色 6 3 6 3 2 2" xfId="9895"/>
    <cellStyle name="20% - 强调文字颜色 3 3 9 2 3 4" xfId="9896"/>
    <cellStyle name="20% - 强调文字颜色 2 6 4 4" xfId="9897"/>
    <cellStyle name="20% - 强调文字颜色 3 2 3 2" xfId="9898"/>
    <cellStyle name="40% - 强调文字颜色 6 3 6 3 2 2 2" xfId="9899"/>
    <cellStyle name="20% - 强调文字颜色 2 6 4 4 2" xfId="9900"/>
    <cellStyle name="20% - 强调文字颜色 3 2 3 3" xfId="9901"/>
    <cellStyle name="40% - 强调文字颜色 6 3 6 3 2 2 3" xfId="9902"/>
    <cellStyle name="20% - 强调文字颜色 2 6 4 4 3" xfId="9903"/>
    <cellStyle name="20% - 强调文字颜色 3 2 4" xfId="9904"/>
    <cellStyle name="40% - 强调文字颜色 6 3 6 3 2 3" xfId="9905"/>
    <cellStyle name="20% - 强调文字颜色 2 6 4 5" xfId="9906"/>
    <cellStyle name="20% - 强调文字颜色 3 2 4 2" xfId="9907"/>
    <cellStyle name="20% - 强调文字颜色 2 6 4 5 2" xfId="9908"/>
    <cellStyle name="20% - 强调文字颜色 3 2 4 3" xfId="9909"/>
    <cellStyle name="20% - 强调文字颜色 2 6 4 5 3" xfId="9910"/>
    <cellStyle name="20% - 强调文字颜色 3 2 5" xfId="9911"/>
    <cellStyle name="40% - 强调文字颜色 6 3 6 3 2 4" xfId="9912"/>
    <cellStyle name="40% - 强调文字颜色 5 3 2 2 2 2 2 4 2" xfId="9913"/>
    <cellStyle name="20% - 强调文字颜色 2 6 4 6" xfId="9914"/>
    <cellStyle name="40% - 强调文字颜色 5 3 2 2 2 2 2 4 3" xfId="9915"/>
    <cellStyle name="20% - 强调文字颜色 3 2 10 2 3 2 2" xfId="9916"/>
    <cellStyle name="20% - 强调文字颜色 3 2 6" xfId="9917"/>
    <cellStyle name="20% - 强调文字颜色 2 6 4 7" xfId="9918"/>
    <cellStyle name="20% - 强调文字颜色 3 3 9 2 4" xfId="9919"/>
    <cellStyle name="20% - 强调文字颜色 2 6 5" xfId="9920"/>
    <cellStyle name="20% - 强调文字颜色 3 3 9 2 4 2" xfId="9921"/>
    <cellStyle name="20% - 强调文字颜色 2 6 5 2" xfId="9922"/>
    <cellStyle name="20% - 强调文字颜色 3 3 9 2 4 2 2" xfId="9923"/>
    <cellStyle name="20% - 强调文字颜色 2 6 5 2 2" xfId="9924"/>
    <cellStyle name="20% - 强调文字颜色 3 3 9 2 5" xfId="9925"/>
    <cellStyle name="20% - 强调文字颜色 2 6 6" xfId="9926"/>
    <cellStyle name="20% - 强调文字颜色 3 3 9 2 6" xfId="9927"/>
    <cellStyle name="20% - 强调文字颜色 2 6 7" xfId="9928"/>
    <cellStyle name="20% - 强调文字颜色 5 11 3 3" xfId="9929"/>
    <cellStyle name="20% - 强调文字颜色 2 6 7 2" xfId="9930"/>
    <cellStyle name="40% - 强调文字颜色 4 10 2 3 2 2" xfId="9931"/>
    <cellStyle name="20% - 强调文字颜色 2 6 8" xfId="9932"/>
    <cellStyle name="20% - 强调文字颜色 3 4 2 2 11" xfId="9933"/>
    <cellStyle name="20% - 强调文字颜色 2 7" xfId="9934"/>
    <cellStyle name="20% - 强调文字颜色 2 7 2 2 2 2" xfId="9935"/>
    <cellStyle name="20% - 强调文字颜色 2 7 2 2 2 2 2" xfId="9936"/>
    <cellStyle name="20% - 强调文字颜色 2 7 2 2 2 2 3" xfId="9937"/>
    <cellStyle name="常规 5 3 2 2 3 3 3 2" xfId="9938"/>
    <cellStyle name="20% - 强调文字颜色 2 7 2 2 2 3" xfId="9939"/>
    <cellStyle name="常规 5 3 2 2 3 3 3 3" xfId="9940"/>
    <cellStyle name="20% - 强调文字颜色 2 7 2 2 2 4" xfId="9941"/>
    <cellStyle name="40% - 强调文字颜色 3 2 2 2 2 2 2 2 3 2" xfId="9942"/>
    <cellStyle name="20% - 强调文字颜色 2 7 2 2 3" xfId="9943"/>
    <cellStyle name="40% - 强调文字颜色 3 2 2 2 2 2 2 2 3 2 2" xfId="9944"/>
    <cellStyle name="20% - 强调文字颜色 2 7 2 2 3 2" xfId="9945"/>
    <cellStyle name="20% - 强调文字颜色 2 7 2 2 3 2 2" xfId="9946"/>
    <cellStyle name="20% - 强调文字颜色 2 7 2 2 3 2 3" xfId="9947"/>
    <cellStyle name="40% - 强调文字颜色 3 2 2 2 2 2 2 2 3 2 3" xfId="9948"/>
    <cellStyle name="常规 5 3 2 2 3 3 4 2" xfId="9949"/>
    <cellStyle name="20% - 强调文字颜色 2 7 2 2 3 3" xfId="9950"/>
    <cellStyle name="常规 5 3 2 2 3 3 4 3" xfId="9951"/>
    <cellStyle name="20% - 强调文字颜色 2 7 2 2 3 4" xfId="9952"/>
    <cellStyle name="40% - 强调文字颜色 3 2 2 2 2 2 2 2 3 3" xfId="9953"/>
    <cellStyle name="20% - 强调文字颜色 2 7 2 2 4" xfId="9954"/>
    <cellStyle name="20% - 强调文字颜色 2 7 2 2 4 2" xfId="9955"/>
    <cellStyle name="40% - 强调文字颜色 3 3 3 2 5 3" xfId="9956"/>
    <cellStyle name="40% - 强调文字颜色 1 9 2 2 2 3" xfId="9957"/>
    <cellStyle name="20% - 强调文字颜色 2 7 2 2 4 2 2" xfId="9958"/>
    <cellStyle name="常规 5 3 2 2 3 3 5 2" xfId="9959"/>
    <cellStyle name="20% - 强调文字颜色 2 7 2 2 4 3" xfId="9960"/>
    <cellStyle name="40% - 强调文字颜色 3 2 2 2 2 2 2 2 3 4" xfId="9961"/>
    <cellStyle name="20% - 强调文字颜色 2 7 2 2 5" xfId="9962"/>
    <cellStyle name="40% - 强调文字颜色 2 2 2 5 2 2 3" xfId="9963"/>
    <cellStyle name="20% - 强调文字颜色 2 7 2 2 5 2" xfId="9964"/>
    <cellStyle name="40% - 强调文字颜色 1 4 2 3 2 3 2" xfId="9965"/>
    <cellStyle name="20% - 强调文字颜色 2 7 2 2 6" xfId="9966"/>
    <cellStyle name="40% - 强调文字颜色 1 4 2 3 2 3 3" xfId="9967"/>
    <cellStyle name="20% - 强调文字颜色 2 7 2 2 7" xfId="9968"/>
    <cellStyle name="20% - 强调文字颜色 5 2 4 10" xfId="9969"/>
    <cellStyle name="20% - 强调文字颜色 2 7 2 3 2" xfId="9970"/>
    <cellStyle name="40% - 强调文字颜色 3 2 2 2 2 2 2 2 4 2" xfId="9971"/>
    <cellStyle name="40% - 强调文字颜色 1 3 7 2 2" xfId="9972"/>
    <cellStyle name="常规 2 3 3 2 3 5 2 2" xfId="9973"/>
    <cellStyle name="20% - 强调文字颜色 5 2 4 11" xfId="9974"/>
    <cellStyle name="20% - 强调文字颜色 2 7 2 3 3" xfId="9975"/>
    <cellStyle name="20% - 强调文字颜色 2 7 2 4" xfId="9976"/>
    <cellStyle name="20% - 强调文字颜色 2 7 2 4 2" xfId="9977"/>
    <cellStyle name="40% - 强调文字颜色 3 2 2 2 2 2 2 2 5 2" xfId="9978"/>
    <cellStyle name="40% - 强调文字颜色 1 3 7 3 2" xfId="9979"/>
    <cellStyle name="20% - 强调文字颜色 2 7 2 4 3" xfId="9980"/>
    <cellStyle name="40% - 强调文字颜色 1 2 2 3 2 2 2 6 2" xfId="9981"/>
    <cellStyle name="20% - 强调文字颜色 2 7 2 5" xfId="9982"/>
    <cellStyle name="20% - 强调文字颜色 5 2 2 6 4 4 2" xfId="9983"/>
    <cellStyle name="20% - 强调文字颜色 2 7 2 6" xfId="9984"/>
    <cellStyle name="20% - 强调文字颜色 2 7 3" xfId="9985"/>
    <cellStyle name="40% - 强调文字颜色 6 5 14" xfId="9986"/>
    <cellStyle name="20% - 强调文字颜色 2 7 3 2" xfId="9987"/>
    <cellStyle name="20% - 强调文字颜色 2 7 3 2 2" xfId="9988"/>
    <cellStyle name="20% - 强调文字颜色 2 7 3 2 2 2" xfId="9989"/>
    <cellStyle name="20% - 强调文字颜色 2 7 3 2 2 3" xfId="9990"/>
    <cellStyle name="20% - 强调文字颜色 2 7 3 2 3" xfId="9991"/>
    <cellStyle name="20% - 强调文字颜色 2 7 3 2 3 2" xfId="9992"/>
    <cellStyle name="20% - 强调文字颜色 2 7 3 2 4" xfId="9993"/>
    <cellStyle name="40% - 强调文字颜色 6 5 15" xfId="9994"/>
    <cellStyle name="20% - 强调文字颜色 2 7 3 3" xfId="9995"/>
    <cellStyle name="20% - 强调文字颜色 2 7 3 3 2" xfId="9996"/>
    <cellStyle name="20% - 强调文字颜色 2 7 3 3 2 2" xfId="9997"/>
    <cellStyle name="20% - 强调文字颜色 2 7 3 3 2 3" xfId="9998"/>
    <cellStyle name="40% - 强调文字颜色 6 2 2 3 2 3 2 2 2" xfId="9999"/>
    <cellStyle name="20% - 强调文字颜色 2 7 3 3 3" xfId="10000"/>
    <cellStyle name="40% - 强调文字颜色 6 2 2 3 2 3 2 2 3" xfId="10001"/>
    <cellStyle name="常规 2 3 3 2 3 6 2 3" xfId="10002"/>
    <cellStyle name="40% - 强调文字颜色 2 3 3 2 3 2 2" xfId="10003"/>
    <cellStyle name="20% - 强调文字颜色 2 7 3 3 4" xfId="10004"/>
    <cellStyle name="20% - 强调文字颜色 2 7 3 4" xfId="10005"/>
    <cellStyle name="20% - 强调文字颜色 2 7 3 4 2" xfId="10006"/>
    <cellStyle name="40% - 强调文字颜色 6 2 2 3 2 3 2 3 2" xfId="10007"/>
    <cellStyle name="20% - 强调文字颜色 2 7 3 4 3" xfId="10008"/>
    <cellStyle name="20% - 强调文字颜色 2 7 3 5" xfId="10009"/>
    <cellStyle name="注释 2 2 4 2 4 2 2" xfId="10010"/>
    <cellStyle name="40% - 强调文字颜色 6 2 3 2 3 2 2 2 3" xfId="10011"/>
    <cellStyle name="20% - 强调文字颜色 2 7 3 5 2" xfId="10012"/>
    <cellStyle name="20% - 强调文字颜色 5 2 2 6 4 5 2" xfId="10013"/>
    <cellStyle name="20% - 强调文字颜色 2 7 3 6" xfId="10014"/>
    <cellStyle name="20% - 强调文字颜色 2 7 3 7" xfId="10015"/>
    <cellStyle name="20% - 强调文字颜色 2 7 4" xfId="10016"/>
    <cellStyle name="20% - 强调文字颜色 2 7 4 2" xfId="10017"/>
    <cellStyle name="20% - 强调文字颜色 2 7 4 2 2" xfId="10018"/>
    <cellStyle name="20% - 强调文字颜色 2 7 4 2 3" xfId="10019"/>
    <cellStyle name="20% - 强调文字颜色 4 2 2" xfId="10020"/>
    <cellStyle name="20% - 强调文字颜色 2 7 4 3" xfId="10021"/>
    <cellStyle name="20% - 强调文字颜色 2 7 5" xfId="10022"/>
    <cellStyle name="20% - 强调文字颜色 2 7 5 2" xfId="10023"/>
    <cellStyle name="20% - 强调文字颜色 4 3 2" xfId="10024"/>
    <cellStyle name="20% - 强调文字颜色 2 7 5 3" xfId="10025"/>
    <cellStyle name="20% - 强调文字颜色 2 7 6" xfId="10026"/>
    <cellStyle name="20% - 强调文字颜色 5 12 2 3" xfId="10027"/>
    <cellStyle name="20% - 强调文字颜色 2 7 6 2" xfId="10028"/>
    <cellStyle name="20% - 强调文字颜色 2 7 7" xfId="10029"/>
    <cellStyle name="40% - 强调文字颜色 4 2 2 6 2 2 2 2 2" xfId="10030"/>
    <cellStyle name="20% - 强调文字颜色 3 4 2 2 12" xfId="10031"/>
    <cellStyle name="20% - 强调文字颜色 2 8" xfId="10032"/>
    <cellStyle name="20% - 强调文字颜色 3 4 2 2 12 2" xfId="10033"/>
    <cellStyle name="20% - 强调文字颜色 2 8 2" xfId="10034"/>
    <cellStyle name="40% - 强调文字颜色 1 2 2 2 2 3" xfId="10035"/>
    <cellStyle name="20% - 强调文字颜色 2 8 2 2" xfId="10036"/>
    <cellStyle name="40% - 强调文字颜色 1 2 2 2 2 3 2" xfId="10037"/>
    <cellStyle name="20% - 强调文字颜色 4 2 3 2 5" xfId="10038"/>
    <cellStyle name="20% - 强调文字颜色 2 8 2 2 2" xfId="10039"/>
    <cellStyle name="40% - 强调文字颜色 1 2 2 2 2 3 2 2" xfId="10040"/>
    <cellStyle name="20% - 强调文字颜色 4 2 3 2 5 2" xfId="10041"/>
    <cellStyle name="20% - 强调文字颜色 2 8 2 2 2 2" xfId="10042"/>
    <cellStyle name="40% - 强调文字颜色 1 2 2 2 2 3 2 2 2" xfId="10043"/>
    <cellStyle name="20% - 强调文字颜色 4 2 3 2 5 2 2" xfId="10044"/>
    <cellStyle name="20% - 强调文字颜色 2 8 2 2 2 2 2" xfId="10045"/>
    <cellStyle name="40% - 强调文字颜色 1 2 2 2 2 3 2 3" xfId="10046"/>
    <cellStyle name="20% - 强调文字颜色 4 2 3 2 5 3" xfId="10047"/>
    <cellStyle name="20% - 强调文字颜色 2 8 2 2 2 3" xfId="10048"/>
    <cellStyle name="40% - 强调文字颜色 1 2 2 2 2 3 2 4" xfId="10049"/>
    <cellStyle name="40% - 强调文字颜色 4 7 5 2" xfId="10050"/>
    <cellStyle name="20% - 强调文字颜色 4 2 3 2 5 4" xfId="10051"/>
    <cellStyle name="20% - 强调文字颜色 2 8 2 2 2 4" xfId="10052"/>
    <cellStyle name="40% - 强调文字颜色 1 2 2 2 2 3 3" xfId="10053"/>
    <cellStyle name="40% - 强调文字颜色 3 2 2 2 2 2 3 2 3 2" xfId="10054"/>
    <cellStyle name="20% - 强调文字颜色 4 2 3 2 6" xfId="10055"/>
    <cellStyle name="20% - 强调文字颜色 2 8 2 2 3" xfId="10056"/>
    <cellStyle name="40% - 强调文字颜色 1 2 2 2 2 3 3 2" xfId="10057"/>
    <cellStyle name="20% - 强调文字颜色 4 2 3 2 6 2" xfId="10058"/>
    <cellStyle name="20% - 强调文字颜色 2 8 2 2 3 2" xfId="10059"/>
    <cellStyle name="40% - 强调文字颜色 1 2 2 2 2 3 3 2 2" xfId="10060"/>
    <cellStyle name="20% - 强调文字颜色 4 2 3 2 6 2 2" xfId="10061"/>
    <cellStyle name="20% - 强调文字颜色 2 8 2 2 3 2 2" xfId="10062"/>
    <cellStyle name="20% - 强调文字颜色 4 2 3 2 6 3" xfId="10063"/>
    <cellStyle name="40% - 强调文字颜色 3 6 3 2 2 2" xfId="10064"/>
    <cellStyle name="40% - 强调文字颜色 1 2 2 2 2 3 3 3" xfId="10065"/>
    <cellStyle name="20% - 强调文字颜色 2 8 2 2 3 3" xfId="10066"/>
    <cellStyle name="40% - 强调文字颜色 1 2 2 2 2 3 3 4" xfId="10067"/>
    <cellStyle name="40% - 强调文字颜色 4 7 6 2" xfId="10068"/>
    <cellStyle name="20% - 强调文字颜色 4 2 3 2 6 4" xfId="10069"/>
    <cellStyle name="40% - 强调文字颜色 3 6 3 2 2 3" xfId="10070"/>
    <cellStyle name="20% - 强调文字颜色 2 8 2 2 3 4" xfId="10071"/>
    <cellStyle name="40% - 强调文字颜色 1 2 2 2 2 3 4" xfId="10072"/>
    <cellStyle name="20% - 强调文字颜色 4 2 3 2 7" xfId="10073"/>
    <cellStyle name="20% - 强调文字颜色 2 8 2 2 4" xfId="10074"/>
    <cellStyle name="20% - 强调文字颜色 4 2 3 2 7 2" xfId="10075"/>
    <cellStyle name="20% - 强调文字颜色 2 8 2 2 4 2" xfId="10076"/>
    <cellStyle name="40% - 强调文字颜色 4 3 3 2 5 3" xfId="10077"/>
    <cellStyle name="40% - 强调文字颜色 1 3 2 2 2 2 2 2 4" xfId="10078"/>
    <cellStyle name="40% - 强调文字颜色 2 9 2 2 2 3" xfId="10079"/>
    <cellStyle name="20% - 强调文字颜色 4 2 3 2 7 2 2" xfId="10080"/>
    <cellStyle name="20% - 强调文字颜色 2 8 2 2 4 2 2" xfId="10081"/>
    <cellStyle name="20% - 强调文字颜色 4 2 3 2 7 3" xfId="10082"/>
    <cellStyle name="40% - 强调文字颜色 3 6 3 2 3 2" xfId="10083"/>
    <cellStyle name="20% - 强调文字颜色 2 8 2 2 4 3" xfId="10084"/>
    <cellStyle name="40% - 强调文字颜色 1 2 2 2 2 3 5" xfId="10085"/>
    <cellStyle name="20% - 强调文字颜色 4 2 3 2 8" xfId="10086"/>
    <cellStyle name="20% - 强调文字颜色 2 8 2 2 5" xfId="10087"/>
    <cellStyle name="40% - 强调文字颜色 1 4 2 4 2 3 2" xfId="10088"/>
    <cellStyle name="常规 2 3 4 6 2" xfId="10089"/>
    <cellStyle name="40% - 强调文字颜色 1 2 2 2 2 3 6" xfId="10090"/>
    <cellStyle name="20% - 强调文字颜色 4 2 3 2 9" xfId="10091"/>
    <cellStyle name="20% - 强调文字颜色 2 8 2 2 6" xfId="10092"/>
    <cellStyle name="常规 2 3 4 6 3" xfId="10093"/>
    <cellStyle name="20% - 强调文字颜色 4 4 2 10 2" xfId="10094"/>
    <cellStyle name="20% - 强调文字颜色 2 8 2 2 7" xfId="10095"/>
    <cellStyle name="40% - 强调文字颜色 1 2 2 2 2 4" xfId="10096"/>
    <cellStyle name="20% - 强调文字颜色 2 8 2 3" xfId="10097"/>
    <cellStyle name="40% - 强调文字颜色 1 2 2 2 2 5" xfId="10098"/>
    <cellStyle name="20% - 强调文字颜色 2 8 2 4" xfId="10099"/>
    <cellStyle name="40% - 强调文字颜色 1 2 2 2 2 5 2" xfId="10100"/>
    <cellStyle name="20% - 强调文字颜色 4 2 3 4 5" xfId="10101"/>
    <cellStyle name="20% - 强调文字颜色 2 8 2 4 2" xfId="10102"/>
    <cellStyle name="40% - 强调文字颜色 3 2 4 2 2 2" xfId="10103"/>
    <cellStyle name="40% - 强调文字颜色 1 2 2 2 2 6" xfId="10104"/>
    <cellStyle name="20% - 强调文字颜色 2 8 2 5" xfId="10105"/>
    <cellStyle name="40% - 强调文字颜色 3 2 4 2 2 3" xfId="10106"/>
    <cellStyle name="40% - 强调文字颜色 1 2 2 2 2 7" xfId="10107"/>
    <cellStyle name="20% - 强调文字颜色 2 8 2 6" xfId="10108"/>
    <cellStyle name="20% - 强调文字颜色 2 8 3" xfId="10109"/>
    <cellStyle name="20% - 强调文字颜色 2 8 3 2" xfId="10110"/>
    <cellStyle name="20% - 强调文字颜色 4 2 4 2 5" xfId="10111"/>
    <cellStyle name="20% - 强调文字颜色 2 8 3 2 2" xfId="10112"/>
    <cellStyle name="20% - 强调文字颜色 4 2 4 2 5 2" xfId="10113"/>
    <cellStyle name="20% - 强调文字颜色 2 8 3 2 2 2" xfId="10114"/>
    <cellStyle name="20% - 强调文字颜色 4 2 4 2 5 3" xfId="10115"/>
    <cellStyle name="20% - 强调文字颜色 2 8 3 2 2 3" xfId="10116"/>
    <cellStyle name="40% - 强调文字颜色 3 2 2 2 2 2 3 3 3 2" xfId="10117"/>
    <cellStyle name="20% - 强调文字颜色 4 2 4 2 6" xfId="10118"/>
    <cellStyle name="20% - 强调文字颜色 2 8 3 2 3" xfId="10119"/>
    <cellStyle name="40% - 强调文字颜色 5 2 4 2 2 2 6 2" xfId="10120"/>
    <cellStyle name="20% - 强调文字颜色 4 2 4 2 7" xfId="10121"/>
    <cellStyle name="20% - 强调文字颜色 2 8 3 2 4" xfId="10122"/>
    <cellStyle name="20% - 强调文字颜色 2 8 3 3" xfId="10123"/>
    <cellStyle name="20% - 强调文字颜色 4 2 4 3 5" xfId="10124"/>
    <cellStyle name="20% - 强调文字颜色 2 8 3 3 2" xfId="10125"/>
    <cellStyle name="40% - 强调文字颜色 2 2 2 2 2 2 2 5" xfId="10126"/>
    <cellStyle name="20% - 强调文字颜色 2 8 3 3 2 3" xfId="10127"/>
    <cellStyle name="40% - 强调文字颜色 6 2 2 3 2 4 2 2 2" xfId="10128"/>
    <cellStyle name="20% - 强调文字颜色 6 3 2 2 3 3 4 2 2" xfId="10129"/>
    <cellStyle name="20% - 强调文字颜色 4 2 4 3 6" xfId="10130"/>
    <cellStyle name="20% - 强调文字颜色 2 8 3 3 3" xfId="10131"/>
    <cellStyle name="40% - 强调文字颜色 2 3 3 3 3 2 2" xfId="10132"/>
    <cellStyle name="20% - 强调文字颜色 2 8 3 3 4" xfId="10133"/>
    <cellStyle name="20% - 强调文字颜色 2 8 3 4" xfId="10134"/>
    <cellStyle name="40% - 强调文字颜色 3 2 4 2 3 2" xfId="10135"/>
    <cellStyle name="20% - 强调文字颜色 2 8 3 5" xfId="10136"/>
    <cellStyle name="常规 2 3 3 4 2 2 2 3 2 2" xfId="10137"/>
    <cellStyle name="40% - 强调文字颜色 6 2 3 2 3 3 2 2 3" xfId="10138"/>
    <cellStyle name="40% - 强调文字颜色 3 2 4 2 3 2 2" xfId="10139"/>
    <cellStyle name="20% - 强调文字颜色 4 2 4 5 5" xfId="10140"/>
    <cellStyle name="20% - 强调文字颜色 5 2 4 2 12" xfId="10141"/>
    <cellStyle name="20% - 强调文字颜色 2 8 3 5 2" xfId="10142"/>
    <cellStyle name="40% - 强调文字颜色 3 2 4 2 3 2 3" xfId="10143"/>
    <cellStyle name="20% - 强调文字颜色 4 2 4 5 6" xfId="10144"/>
    <cellStyle name="20% - 强调文字颜色 5 2 4 2 13" xfId="10145"/>
    <cellStyle name="20% - 强调文字颜色 2 8 3 5 3" xfId="10146"/>
    <cellStyle name="40% - 强调文字颜色 3 2 4 2 3 3" xfId="10147"/>
    <cellStyle name="20% - 强调文字颜色 2 8 3 6" xfId="10148"/>
    <cellStyle name="40% - 强调文字颜色 3 2 4 2 3 4" xfId="10149"/>
    <cellStyle name="20% - 强调文字颜色 2 8 3 7" xfId="10150"/>
    <cellStyle name="20% - 强调文字颜色 2 8 4" xfId="10151"/>
    <cellStyle name="20% - 强调文字颜色 2 8 5" xfId="10152"/>
    <cellStyle name="20% - 强调文字颜色 2 8 6" xfId="10153"/>
    <cellStyle name="20% - 强调文字颜色 5 13 2 3" xfId="10154"/>
    <cellStyle name="20% - 强调文字颜色 2 8 6 2" xfId="10155"/>
    <cellStyle name="20% - 强调文字颜色 2 8 7" xfId="10156"/>
    <cellStyle name="40% - 强调文字颜色 4 4 2 4 2 3" xfId="10157"/>
    <cellStyle name="20% - 强调文字颜色 3 4 2 2 13 2" xfId="10158"/>
    <cellStyle name="20% - 强调文字颜色 2 9 2" xfId="10159"/>
    <cellStyle name="40% - 强调文字颜色 1 2 2 3 2 4" xfId="10160"/>
    <cellStyle name="20% - 强调文字颜色 2 9 2 3" xfId="10161"/>
    <cellStyle name="40% - 强调文字颜色 5 3 2 2 9 2" xfId="10162"/>
    <cellStyle name="40% - 强调文字颜色 1 2 2 3 2 5" xfId="10163"/>
    <cellStyle name="20% - 强调文字颜色 2 9 2 4" xfId="10164"/>
    <cellStyle name="40% - 强调文字颜色 5 3 2 2 9 3" xfId="10165"/>
    <cellStyle name="40% - 强调文字颜色 3 2 4 3 2 2" xfId="10166"/>
    <cellStyle name="40% - 强调文字颜色 1 2 2 3 2 6" xfId="10167"/>
    <cellStyle name="20% - 强调文字颜色 2 9 2 5" xfId="10168"/>
    <cellStyle name="40% - 强调文字颜色 4 4 2 4 2 4" xfId="10169"/>
    <cellStyle name="20% - 强调文字颜色 2 9 3" xfId="10170"/>
    <cellStyle name="40% - 强调文字颜色 5 3 3 3 2 2 4" xfId="10171"/>
    <cellStyle name="40% - 强调文字颜色 4 2 2 2 2 4 6" xfId="10172"/>
    <cellStyle name="40% - 强调文字颜色 1 2 2 3 3 3" xfId="10173"/>
    <cellStyle name="20% - 强调文字颜色 2 9 3 2" xfId="10174"/>
    <cellStyle name="20% - 强调文字颜色 3 2 2 3 2 2 3 7" xfId="10175"/>
    <cellStyle name="40% - 强调文字颜色 1 2 2 3 3 3 2 3" xfId="10176"/>
    <cellStyle name="20% - 强调文字颜色 2 9 3 2 2 3" xfId="10177"/>
    <cellStyle name="40% - 强调文字颜色 1 2 2 3 3 3 3" xfId="10178"/>
    <cellStyle name="20% - 强调文字颜色 4 3 4 2 6" xfId="10179"/>
    <cellStyle name="20% - 强调文字颜色 2 9 3 2 3" xfId="10180"/>
    <cellStyle name="40% - 强调文字颜色 1 2 2 3 3 3 4" xfId="10181"/>
    <cellStyle name="20% - 强调文字颜色 2 9 3 2 4" xfId="10182"/>
    <cellStyle name="40% - 强调文字颜色 1 2 2 3 3 4" xfId="10183"/>
    <cellStyle name="20% - 强调文字颜色 2 9 3 3" xfId="10184"/>
    <cellStyle name="20% - 强调文字颜色 2 9 3 3 2" xfId="10185"/>
    <cellStyle name="40% - 强调文字颜色 2 2 2 3 2 2 2 4" xfId="10186"/>
    <cellStyle name="20% - 强调文字颜色 2 9 3 3 2 2" xfId="10187"/>
    <cellStyle name="40% - 强调文字颜色 2 2 2 3 2 2 2 5" xfId="10188"/>
    <cellStyle name="20% - 强调文字颜色 2 9 3 3 2 3" xfId="10189"/>
    <cellStyle name="40% - 强调文字颜色 1 5 8 2 2" xfId="10190"/>
    <cellStyle name="20% - 强调文字颜色 2 9 3 3 3" xfId="10191"/>
    <cellStyle name="40% - 强调文字颜色 1 5 8 2 3" xfId="10192"/>
    <cellStyle name="20% - 强调文字颜色 2 9 3 3 4" xfId="10193"/>
    <cellStyle name="40% - 强调文字颜色 1 2 2 3 3 5" xfId="10194"/>
    <cellStyle name="20% - 强调文字颜色 2 9 3 4" xfId="10195"/>
    <cellStyle name="20% - 强调文字颜色 2 9 3 4 2" xfId="10196"/>
    <cellStyle name="20% - 强调文字颜色 2 9 3 4 3" xfId="10197"/>
    <cellStyle name="40% - 强调文字颜色 3 2 4 3 3 2" xfId="10198"/>
    <cellStyle name="40% - 强调文字颜色 1 2 2 3 3 6" xfId="10199"/>
    <cellStyle name="20% - 强调文字颜色 2 9 3 5" xfId="10200"/>
    <cellStyle name="40% - 强调文字颜色 3 2 4 3 3 2 2" xfId="10201"/>
    <cellStyle name="20% - 强调文字颜色 2 9 3 5 2" xfId="10202"/>
    <cellStyle name="40% - 强调文字颜色 3 2 4 3 3 2 3" xfId="10203"/>
    <cellStyle name="20% - 强调文字颜色 2 9 3 5 3" xfId="10204"/>
    <cellStyle name="40% - 强调文字颜色 3 2 4 3 3 3" xfId="10205"/>
    <cellStyle name="20% - 强调文字颜色 2 9 3 6" xfId="10206"/>
    <cellStyle name="40% - 强调文字颜色 3 2 4 3 3 4" xfId="10207"/>
    <cellStyle name="20% - 强调文字颜色 2 9 3 7" xfId="10208"/>
    <cellStyle name="40% - 强调文字颜色 4 2 8 3 2 2" xfId="10209"/>
    <cellStyle name="20% - 强调文字颜色 2 9 4" xfId="10210"/>
    <cellStyle name="40% - 强调文字颜色 4 2 8 3 2 3" xfId="10211"/>
    <cellStyle name="20% - 强调文字颜色 2 9 5" xfId="10212"/>
    <cellStyle name="40% - 强调文字颜色 4 2 8 3 2 4" xfId="10213"/>
    <cellStyle name="常规 5 5 2 2 2 2 2 2" xfId="10214"/>
    <cellStyle name="20% - 强调文字颜色 2 9 6" xfId="10215"/>
    <cellStyle name="40% - 强调文字颜色 4 2 3 2 7 4" xfId="10216"/>
    <cellStyle name="20% - 强调文字颜色 3 10" xfId="10217"/>
    <cellStyle name="20% - 强调文字颜色 3 10 2" xfId="10218"/>
    <cellStyle name="20% - 强调文字颜色 3 10 2 2" xfId="10219"/>
    <cellStyle name="20% - 强调文字颜色 3 10 2 2 2" xfId="10220"/>
    <cellStyle name="20% - 强调文字颜色 3 10 2 2 3" xfId="10221"/>
    <cellStyle name="40% - 强调文字颜色 4 2 2 10 2" xfId="10222"/>
    <cellStyle name="20% - 强调文字颜色 3 10 2 3" xfId="10223"/>
    <cellStyle name="20% - 强调文字颜色 3 10 2 3 2" xfId="10224"/>
    <cellStyle name="20% - 强调文字颜色 3 10 2 4" xfId="10225"/>
    <cellStyle name="20% - 强调文字颜色 3 10 2 5" xfId="10226"/>
    <cellStyle name="20% - 强调文字颜色 3 10 3" xfId="10227"/>
    <cellStyle name="20% - 强调文字颜色 3 10 3 2" xfId="10228"/>
    <cellStyle name="20% - 强调文字颜色 3 10 3 2 2" xfId="10229"/>
    <cellStyle name="40% - 强调文字颜色 4 2 2 2 2 2 2 5" xfId="10230"/>
    <cellStyle name="20% - 强调文字颜色 3 10 3 2 2 2" xfId="10231"/>
    <cellStyle name="40% - 强调文字颜色 4 2 2 2 2 2 2 5 2" xfId="10232"/>
    <cellStyle name="40% - 强调文字颜色 4 2 4 2 4 2 2 2" xfId="10233"/>
    <cellStyle name="20% - 强调文字颜色 3 10 3 2 3" xfId="10234"/>
    <cellStyle name="40% - 强调文字颜色 4 2 2 2 2 2 2 6" xfId="10235"/>
    <cellStyle name="20% - 强调文字颜色 3 10 3 2 4" xfId="10236"/>
    <cellStyle name="40% - 强调文字颜色 4 2 2 2 2 2 2 7" xfId="10237"/>
    <cellStyle name="20% - 强调文字颜色 3 10 3 3" xfId="10238"/>
    <cellStyle name="20% - 强调文字颜色 3 10 3 3 2" xfId="10239"/>
    <cellStyle name="40% - 强调文字颜色 4 2 2 2 2 2 3 5" xfId="10240"/>
    <cellStyle name="40% - 强调文字颜色 6 2 3 2 5 6" xfId="10241"/>
    <cellStyle name="20% - 强调文字颜色 3 10 3 3 2 2" xfId="10242"/>
    <cellStyle name="40% - 强调文字颜色 4 2 2 2 2 2 3 5 2" xfId="10243"/>
    <cellStyle name="40% - 强调文字颜色 2 11 4" xfId="10244"/>
    <cellStyle name="20% - 强调文字颜色 3 10 3 3 3" xfId="10245"/>
    <cellStyle name="40% - 强调文字颜色 4 2 2 2 2 2 3 6" xfId="10246"/>
    <cellStyle name="20% - 强调文字颜色 3 10 3 3 4" xfId="10247"/>
    <cellStyle name="40% - 强调文字颜色 4 2 2 2 2 2 3 7" xfId="10248"/>
    <cellStyle name="20% - 强调文字颜色 5 3 6 4 4 2 2" xfId="10249"/>
    <cellStyle name="20% - 强调文字颜色 3 10 3 4" xfId="10250"/>
    <cellStyle name="40% - 强调文字颜色 4 3 3 3 3 2 2 3" xfId="10251"/>
    <cellStyle name="20% - 强调文字颜色 3 10 3 4 2" xfId="10252"/>
    <cellStyle name="40% - 强调文字颜色 4 2 2 2 2 2 4 5" xfId="10253"/>
    <cellStyle name="20% - 强调文字颜色 3 10 3 4 3" xfId="10254"/>
    <cellStyle name="40% - 强调文字颜色 4 2 2 2 2 2 4 6" xfId="10255"/>
    <cellStyle name="20% - 强调文字颜色 3 10 3 5" xfId="10256"/>
    <cellStyle name="20% - 强调文字颜色 3 10 3 5 2" xfId="10257"/>
    <cellStyle name="40% - 强调文字颜色 4 2 2 2 2 2 5 5" xfId="10258"/>
    <cellStyle name="20% - 强调文字颜色 3 10 3 5 3" xfId="10259"/>
    <cellStyle name="40% - 强调文字颜色 4 2 2 2 2 2 5 6" xfId="10260"/>
    <cellStyle name="20% - 强调文字颜色 3 10 3 6" xfId="10261"/>
    <cellStyle name="20% - 强调文字颜色 3 10 3 7" xfId="10262"/>
    <cellStyle name="20% - 强调文字颜色 3 10 4" xfId="10263"/>
    <cellStyle name="20% - 强调文字颜色 3 10 5" xfId="10264"/>
    <cellStyle name="20% - 强调文字颜色 3 10 6" xfId="10265"/>
    <cellStyle name="40% - 强调文字颜色 4 2 3 2 7 5" xfId="10266"/>
    <cellStyle name="20% - 强调文字颜色 5 2 3 2 2 3 3 3 2" xfId="10267"/>
    <cellStyle name="20% - 强调文字颜色 3 11" xfId="10268"/>
    <cellStyle name="20% - 强调文字颜色 3 11 2" xfId="10269"/>
    <cellStyle name="20% - 强调文字颜色 4 2 5 4 3 3" xfId="10270"/>
    <cellStyle name="20% - 强调文字颜色 3 11 2 2" xfId="10271"/>
    <cellStyle name="20% - 强调文字颜色 3 11 2 2 2" xfId="10272"/>
    <cellStyle name="40% - 强调文字颜色 4 3 3 2 5 3 3" xfId="10273"/>
    <cellStyle name="常规 5 3 3 5 6" xfId="10274"/>
    <cellStyle name="20% - 强调文字颜色 3 11 2 2 2 2" xfId="10275"/>
    <cellStyle name="20% - 强调文字颜色 3 11 2 2 3" xfId="10276"/>
    <cellStyle name="20% - 强调文字颜色 3 11 2 3" xfId="10277"/>
    <cellStyle name="20% - 强调文字颜色 3 11 2 3 2" xfId="10278"/>
    <cellStyle name="20% - 强调文字颜色 3 11 2 4" xfId="10279"/>
    <cellStyle name="注释 2 2 2 2 2 2 2 2 3 4" xfId="10280"/>
    <cellStyle name="20% - 强调文字颜色 6 2 7 4 3 2" xfId="10281"/>
    <cellStyle name="20% - 强调文字颜色 3 11 2 5" xfId="10282"/>
    <cellStyle name="20% - 强调文字颜色 3 11 3 2" xfId="10283"/>
    <cellStyle name="20% - 强调文字颜色 3 11 3 2 2" xfId="10284"/>
    <cellStyle name="20% - 强调文字颜色 3 11 3 2 3" xfId="10285"/>
    <cellStyle name="20% - 强调文字颜色 3 11 3 3" xfId="10286"/>
    <cellStyle name="20% - 强调文字颜色 3 11 3 4" xfId="10287"/>
    <cellStyle name="40% - 强调文字颜色 1 2 3 2 2 2 2" xfId="10288"/>
    <cellStyle name="20% - 强调文字颜色 3 11 4" xfId="10289"/>
    <cellStyle name="20% - 强调文字颜色 5 2 3 2 3" xfId="10290"/>
    <cellStyle name="20% - 强调文字颜色 3 11 4 2" xfId="10291"/>
    <cellStyle name="常规 5 4 2 5 3 3" xfId="10292"/>
    <cellStyle name="20% - 强调文字颜色 5 2 3 2 3 2" xfId="10293"/>
    <cellStyle name="20% - 强调文字颜色 3 11 4 2 2" xfId="10294"/>
    <cellStyle name="20% - 强调文字颜色 5 2 3 2 4" xfId="10295"/>
    <cellStyle name="20% - 强调文字颜色 3 11 4 3" xfId="10296"/>
    <cellStyle name="40% - 强调文字颜色 1 2 4 2 3 2 2 2 2" xfId="10297"/>
    <cellStyle name="20% - 强调文字颜色 3 11 5" xfId="10298"/>
    <cellStyle name="20% - 强调文字颜色 3 11 5 2" xfId="10299"/>
    <cellStyle name="20% - 强调文字颜色 3 11 5 3" xfId="10300"/>
    <cellStyle name="20% - 强调文字颜色 3 11 6" xfId="10301"/>
    <cellStyle name="20% - 强调文字颜色 5 2 3 4 3" xfId="10302"/>
    <cellStyle name="20% - 强调文字颜色 3 11 6 2" xfId="10303"/>
    <cellStyle name="20% - 强调文字颜色 5 3 3 2 5 4 2" xfId="10304"/>
    <cellStyle name="20% - 强调文字颜色 3 11 7" xfId="10305"/>
    <cellStyle name="20% - 强调文字颜色 3 11 8" xfId="10306"/>
    <cellStyle name="20% - 强调文字颜色 3 12" xfId="10307"/>
    <cellStyle name="20% - 强调文字颜色 3 12 2" xfId="10308"/>
    <cellStyle name="20% - 强调文字颜色 3 12 2 2 2" xfId="10309"/>
    <cellStyle name="20% - 强调文字颜色 3 12 2 3" xfId="10310"/>
    <cellStyle name="20% - 强调文字颜色 4 4 5 4 2 2" xfId="10311"/>
    <cellStyle name="20% - 强调文字颜色 3 12 3" xfId="10312"/>
    <cellStyle name="20% - 强调文字颜色 4 4 2 8 5" xfId="10313"/>
    <cellStyle name="20% - 强调文字颜色 3 12 3 2" xfId="10314"/>
    <cellStyle name="20% - 强调文字颜色 3 12 3 3" xfId="10315"/>
    <cellStyle name="20% - 强调文字颜色 4 4 5 4 2 3" xfId="10316"/>
    <cellStyle name="20% - 强调文字颜色 3 12 4" xfId="10317"/>
    <cellStyle name="20% - 强调文字颜色 5 2 4 2 3" xfId="10318"/>
    <cellStyle name="40% - 强调文字颜色 3 2 2 2 2 2 2 7" xfId="10319"/>
    <cellStyle name="20% - 强调文字颜色 3 12 4 2" xfId="10320"/>
    <cellStyle name="20% - 强调文字颜色 3 12 5" xfId="10321"/>
    <cellStyle name="20% - 强调文字颜色 3 13 2 2" xfId="10322"/>
    <cellStyle name="20% - 强调文字颜色 3 13 2 3" xfId="10323"/>
    <cellStyle name="20% - 强调文字颜色 3 13 3 2" xfId="10324"/>
    <cellStyle name="40% - 强调文字颜色 5 2 6 4 2 2" xfId="10325"/>
    <cellStyle name="20% - 强调文字颜色 3 13 4" xfId="10326"/>
    <cellStyle name="20% - 强调文字颜色 3 13 5" xfId="10327"/>
    <cellStyle name="20% - 强调文字颜色 3 14 2" xfId="10328"/>
    <cellStyle name="20% - 强调文字颜色 3 14 2 2" xfId="10329"/>
    <cellStyle name="20% - 强调文字颜色 3 14 2 3" xfId="10330"/>
    <cellStyle name="20% - 强调文字颜色 3 14 3" xfId="10331"/>
    <cellStyle name="20% - 强调文字颜色 3 14 4" xfId="10332"/>
    <cellStyle name="20% - 强调文字颜色 3 15 2" xfId="10333"/>
    <cellStyle name="20% - 强调文字颜色 3 15 2 2" xfId="10334"/>
    <cellStyle name="20% - 强调文字颜色 3 15 2 3" xfId="10335"/>
    <cellStyle name="20% - 强调文字颜色 3 15 3" xfId="10336"/>
    <cellStyle name="20% - 强调文字颜色 3 15 4" xfId="10337"/>
    <cellStyle name="20% - 强调文字颜色 6 2 2 3 3 2 2 4" xfId="10338"/>
    <cellStyle name="20% - 强调文字颜色 3 16 2" xfId="10339"/>
    <cellStyle name="20% - 强调文字颜色 6 2 2 3 3 2 2 5" xfId="10340"/>
    <cellStyle name="20% - 强调文字颜色 3 16 3" xfId="10341"/>
    <cellStyle name="20% - 强调文字颜色 3 17 2" xfId="10342"/>
    <cellStyle name="20% - 强调文字颜色 3 17 3" xfId="10343"/>
    <cellStyle name="20% - 强调文字颜色 3 18" xfId="10344"/>
    <cellStyle name="20% - 强调文字颜色 3 18 2" xfId="10345"/>
    <cellStyle name="20% - 强调文字颜色 3 19" xfId="10346"/>
    <cellStyle name="20% - 强调文字颜色 5 5 5 3 3" xfId="10347"/>
    <cellStyle name="20% - 强调文字颜色 3 2" xfId="10348"/>
    <cellStyle name="20% - 强调文字颜色 3 2 10" xfId="10349"/>
    <cellStyle name="20% - 强调文字颜色 3 2 10 2" xfId="10350"/>
    <cellStyle name="20% - 强调文字颜色 3 2 10 2 2" xfId="10351"/>
    <cellStyle name="40% - 强调文字颜色 4 2 2 2 2 3 2 2 2" xfId="10352"/>
    <cellStyle name="20% - 强调文字颜色 3 2 10 2 3" xfId="10353"/>
    <cellStyle name="40% - 强调文字颜色 4 2 2 2 2 3 2 2 2 2" xfId="10354"/>
    <cellStyle name="20% - 强调文字颜色 6 10 3 4 3" xfId="10355"/>
    <cellStyle name="20% - 强调文字颜色 3 2 10 2 3 2" xfId="10356"/>
    <cellStyle name="20% - 强调文字颜色 3 2 10 2 3 2 3" xfId="10357"/>
    <cellStyle name="20% - 强调文字颜色 3 2 7" xfId="10358"/>
    <cellStyle name="40% - 强调文字颜色 4 2 2 2 2 3 2 2 2 3" xfId="10359"/>
    <cellStyle name="20% - 强调文字颜色 3 2 10 2 3 3" xfId="10360"/>
    <cellStyle name="20% - 强调文字颜色 3 2 10 2 3 4" xfId="10361"/>
    <cellStyle name="40% - 强调文字颜色 4 2 2 2 2 3 2 2 3" xfId="10362"/>
    <cellStyle name="20% - 强调文字颜色 3 2 10 2 4" xfId="10363"/>
    <cellStyle name="40% - 强调文字颜色 4 2 2 2 2 3 2 2 3 2" xfId="10364"/>
    <cellStyle name="20% - 强调文字颜色 6 10 3 5 3" xfId="10365"/>
    <cellStyle name="20% - 强调文字颜色 3 2 10 2 4 2" xfId="10366"/>
    <cellStyle name="20% - 强调文字颜色 3 2 10 2 4 2 2" xfId="10367"/>
    <cellStyle name="20% - 强调文字颜色 4 2 6" xfId="10368"/>
    <cellStyle name="20% - 强调文字颜色 3 2 10 2 4 3" xfId="10369"/>
    <cellStyle name="40% - 强调文字颜色 4 2 2 2 2 3 2 2 4" xfId="10370"/>
    <cellStyle name="20% - 强调文字颜色 3 2 10 2 5" xfId="10371"/>
    <cellStyle name="常规 2 3 2 3 7 2 2 3" xfId="10372"/>
    <cellStyle name="20% - 强调文字颜色 3 2 10 2 5 2" xfId="10373"/>
    <cellStyle name="20% - 强调文字颜色 3 2 10 2 6" xfId="10374"/>
    <cellStyle name="20% - 强调文字颜色 3 2 10 3" xfId="10375"/>
    <cellStyle name="20% - 强调文字颜色 3 2 10 4" xfId="10376"/>
    <cellStyle name="常规 2 3 4 5 2 2 2" xfId="10377"/>
    <cellStyle name="40% - 强调文字颜色 1 2 2 2 2 2 6 2 2" xfId="10378"/>
    <cellStyle name="20% - 强调文字颜色 3 2 10 5" xfId="10379"/>
    <cellStyle name="20% - 强调文字颜色 3 2 11" xfId="10380"/>
    <cellStyle name="20% - 强调文字颜色 3 2 11 2" xfId="10381"/>
    <cellStyle name="20% - 强调文字颜色 3 2 2 10" xfId="10382"/>
    <cellStyle name="40% - 强调文字颜色 1 3 7 2 2 2 3" xfId="10383"/>
    <cellStyle name="20% - 强调文字颜色 3 2 2 10 2" xfId="10384"/>
    <cellStyle name="20% - 强调文字颜色 3 2 2 2 2 10" xfId="10385"/>
    <cellStyle name="20% - 强调文字颜色 3 2 2 2 2 11" xfId="10386"/>
    <cellStyle name="40% - 强调文字颜色 5 2 4" xfId="10387"/>
    <cellStyle name="20% - 强调文字颜色 3 2 2 2 2 15" xfId="10388"/>
    <cellStyle name="40% - 强调文字颜色 5 2 5" xfId="10389"/>
    <cellStyle name="20% - 强调文字颜色 3 2 2 2 2 16" xfId="10390"/>
    <cellStyle name="20% - 强调文字颜色 5 3 3 2 2 2 3 2" xfId="10391"/>
    <cellStyle name="40% - 强调文字颜色 3 6 2 2 5 2" xfId="10392"/>
    <cellStyle name="40% - 强调文字颜色 5 2 6" xfId="10393"/>
    <cellStyle name="20% - 强调文字颜色 3 2 2 2 2 17" xfId="10394"/>
    <cellStyle name="常规 2 3 2 3 3 2 3 3 3 2" xfId="10395"/>
    <cellStyle name="40% - 强调文字颜色 2 3 6 3 5" xfId="10396"/>
    <cellStyle name="20% - 强调文字颜色 3 2 2 2 2 2" xfId="10397"/>
    <cellStyle name="20% - 强调文字颜色 5 3 2 2 13 2" xfId="10398"/>
    <cellStyle name="20% - 强调文字颜色 3 2 2 2 2 2 10" xfId="10399"/>
    <cellStyle name="20% - 强调文字颜色 3 2 2 2 2 2 11" xfId="10400"/>
    <cellStyle name="20% - 强调文字颜色 3 2 2 2 2 2 11 2" xfId="10401"/>
    <cellStyle name="20% - 强调文字颜色 3 2 2 2 2 2 12" xfId="10402"/>
    <cellStyle name="20% - 强调文字颜色 3 2 2 2 2 2 12 2" xfId="10403"/>
    <cellStyle name="常规 2 3 3 2 7 2 3 2 2" xfId="10404"/>
    <cellStyle name="20% - 强调文字颜色 3 2 2 2 2 2 13" xfId="10405"/>
    <cellStyle name="20% - 强调文字颜色 3 2 2 2 2 2 13 2" xfId="10406"/>
    <cellStyle name="40% - 强调文字颜色 2 2 2 3 4 2 3 2" xfId="10407"/>
    <cellStyle name="常规 2 3 3 2 7 2 3 2 3" xfId="10408"/>
    <cellStyle name="20% - 强调文字颜色 3 2 2 2 2 2 14" xfId="10409"/>
    <cellStyle name="20% - 强调文字颜色 3 2 2 2 2 2 15" xfId="10410"/>
    <cellStyle name="20% - 强调文字颜色 6 3 2 3 2" xfId="10411"/>
    <cellStyle name="20% - 强调文字颜色 3 2 2 2 2 2 16" xfId="10412"/>
    <cellStyle name="20% - 强调文字颜色 3 2 2 2 2 2 2" xfId="10413"/>
    <cellStyle name="20% - 强调文字颜色 3 2 2 2 2 2 2 2" xfId="10414"/>
    <cellStyle name="20% - 强调文字颜色 3 2 2 2 2 2 2 2 2" xfId="10415"/>
    <cellStyle name="20% - 强调文字颜色 3 2 2 2 2 2 2 2 2 2" xfId="10416"/>
    <cellStyle name="20% - 强调文字颜色 3 2 2 2 2 2 2 2 2 2 2" xfId="10417"/>
    <cellStyle name="20% - 强调文字颜色 3 2 2 2 2 2 2 2 2 2 3" xfId="10418"/>
    <cellStyle name="20% - 强调文字颜色 3 2 2 2 2 2 2 2 3" xfId="10419"/>
    <cellStyle name="20% - 强调文字颜色 3 2 2 2 2 2 2 2 3 2" xfId="10420"/>
    <cellStyle name="40% - 强调文字颜色 4 2 2 2 2 2 2 3 3" xfId="10421"/>
    <cellStyle name="20% - 强调文字颜色 3 2 2 2 2 2 2 2 3 2 2" xfId="10422"/>
    <cellStyle name="20% - 强调文字颜色 3 2 2 2 2 2 2 2 3 2 3" xfId="10423"/>
    <cellStyle name="20% - 强调文字颜色 3 2 2 2 2 2 2 2 4" xfId="10424"/>
    <cellStyle name="20% - 强调文字颜色 3 2 2 2 2 2 2 2 4 2" xfId="10425"/>
    <cellStyle name="20% - 强调文字颜色 3 2 2 2 2 2 2 2 5" xfId="10426"/>
    <cellStyle name="20% - 强调文字颜色 4 2 2 2 2 2" xfId="10427"/>
    <cellStyle name="20% - 强调文字颜色 3 2 2 2 2 2 2 2 5 2" xfId="10428"/>
    <cellStyle name="20% - 强调文字颜色 4 2 2 2 2 2 2" xfId="10429"/>
    <cellStyle name="40% - 强调文字颜色 1 2 2 3 2 2 2 2 3 2" xfId="10430"/>
    <cellStyle name="20% - 强调文字颜色 3 2 2 2 2 2 2 2 6" xfId="10431"/>
    <cellStyle name="20% - 强调文字颜色 4 2 2 2 2 3" xfId="10432"/>
    <cellStyle name="20% - 强调文字颜色 3 2 2 2 2 2 2 3" xfId="10433"/>
    <cellStyle name="20% - 强调文字颜色 3 2 2 2 2 2 2 3 2" xfId="10434"/>
    <cellStyle name="20% - 强调文字颜色 3 2 2 2 2 2 2 3 3" xfId="10435"/>
    <cellStyle name="20% - 强调文字颜色 3 2 2 2 2 2 2 4" xfId="10436"/>
    <cellStyle name="20% - 强调文字颜色 3 2 2 2 2 2 2 4 2" xfId="10437"/>
    <cellStyle name="20% - 强调文字颜色 3 2 2 2 2 2 2 4 3" xfId="10438"/>
    <cellStyle name="20% - 强调文字颜色 3 2 2 2 2 2 2 5" xfId="10439"/>
    <cellStyle name="20% - 强调文字颜色 3 2 2 2 2 2 2 5 2" xfId="10440"/>
    <cellStyle name="20% - 强调文字颜色 3 2 4 2 4 2 2 2" xfId="10441"/>
    <cellStyle name="20% - 强调文字颜色 3 2 2 2 2 2 2 6" xfId="10442"/>
    <cellStyle name="20% - 强调文字颜色 3 2 2 2 2 2 2 7" xfId="10443"/>
    <cellStyle name="20% - 强调文字颜色 3 2 2 2 2 2 3" xfId="10444"/>
    <cellStyle name="20% - 强调文字颜色 3 2 2 2 2 2 3 2" xfId="10445"/>
    <cellStyle name="20% - 强调文字颜色 3 2 2 2 2 2 3 2 2" xfId="10446"/>
    <cellStyle name="20% - 强调文字颜色 3 2 2 2 2 2 3 2 2 2" xfId="10447"/>
    <cellStyle name="40% - 强调文字颜色 1 4 2 3 3 2 2 2" xfId="10448"/>
    <cellStyle name="20% - 强调文字颜色 3 2 2 2 2 2 3 2 3" xfId="10449"/>
    <cellStyle name="20% - 强调文字颜色 3 2 2 2 2 2 3 2 3 2" xfId="10450"/>
    <cellStyle name="40% - 强调文字颜色 1 4 2 3 3 2 2 3" xfId="10451"/>
    <cellStyle name="20% - 强调文字颜色 3 2 2 2 2 2 3 2 4" xfId="10452"/>
    <cellStyle name="20% - 强调文字颜色 3 2 2 2 2 2 3 3" xfId="10453"/>
    <cellStyle name="20% - 强调文字颜色 3 2 2 2 2 2 3 3 2" xfId="10454"/>
    <cellStyle name="20% - 强调文字颜色 3 2 2 2 2 2 3 3 2 2" xfId="10455"/>
    <cellStyle name="20% - 强调文字颜色 3 2 2 2 2 2 3 3 2 3" xfId="10456"/>
    <cellStyle name="20% - 强调文字颜色 3 2 2 2 2 2 3 3 3" xfId="10457"/>
    <cellStyle name="20% - 强调文字颜色 3 2 2 2 2 2 3 3 3 2" xfId="10458"/>
    <cellStyle name="40% - 强调文字颜色 5 2 3 2 3 2 2 2" xfId="10459"/>
    <cellStyle name="20% - 强调文字颜色 3 2 2 2 2 2 3 3 4" xfId="10460"/>
    <cellStyle name="20% - 强调文字颜色 3 2 2 2 2 2 3 4" xfId="10461"/>
    <cellStyle name="20% - 强调文字颜色 3 2 2 2 2 2 3 4 2" xfId="10462"/>
    <cellStyle name="20% - 强调文字颜色 3 2 2 2 2 2 3 4 3" xfId="10463"/>
    <cellStyle name="20% - 强调文字颜色 3 2 4 15 2" xfId="10464"/>
    <cellStyle name="20% - 强调文字颜色 3 2 2 2 2 2 3 5" xfId="10465"/>
    <cellStyle name="20% - 强调文字颜色 3 2 2 2 2 2 3 5 2" xfId="10466"/>
    <cellStyle name="40% - 强调文字颜色 4 4 6 2 2 2 2" xfId="10467"/>
    <cellStyle name="20% - 强调文字颜色 3 2 2 2 2 2 3 5 3" xfId="10468"/>
    <cellStyle name="20% - 强调文字颜色 3 2 2 2 2 2 3 6" xfId="10469"/>
    <cellStyle name="20% - 强调文字颜色 3 2 2 2 2 2 3 7" xfId="10470"/>
    <cellStyle name="20% - 强调文字颜色 3 2 2 2 2 2 4" xfId="10471"/>
    <cellStyle name="40% - 强调文字颜色 2 2 2 6 2 3" xfId="10472"/>
    <cellStyle name="20% - 强调文字颜色 3 2 2 2 2 2 4 2" xfId="10473"/>
    <cellStyle name="20% - 强调文字颜色 3 2 2 2 2 2 4 2 2" xfId="10474"/>
    <cellStyle name="40% - 强调文字颜色 6 3 2 2 11" xfId="10475"/>
    <cellStyle name="20% - 强调文字颜色 3 2 2 2 2 2 4 2 3" xfId="10476"/>
    <cellStyle name="40% - 强调文字颜色 6 3 2 2 12" xfId="10477"/>
    <cellStyle name="40% - 强调文字颜色 1 4 2 3 3 3 2 2" xfId="10478"/>
    <cellStyle name="常规 2 3 2 2 2 2 2 2 3 2 2 3" xfId="10479"/>
    <cellStyle name="20% - 强调文字颜色 5 4 2 2 3 2 2 2" xfId="10480"/>
    <cellStyle name="20% - 强调文字颜色 3 2 2 2 2 2 4 3 2" xfId="10481"/>
    <cellStyle name="20% - 强调文字颜色 5 4 2 2 3 2 2 3" xfId="10482"/>
    <cellStyle name="20% - 强调文字颜色 3 2 2 2 2 2 4 3 3" xfId="10483"/>
    <cellStyle name="常规 6 2 2 2" xfId="10484"/>
    <cellStyle name="20% - 强调文字颜色 5 4 2 2 3 2 3 2" xfId="10485"/>
    <cellStyle name="20% - 强调文字颜色 3 2 2 2 2 2 4 4 2" xfId="10486"/>
    <cellStyle name="20% - 强调文字颜色 3 3 3 3 3 2 2 3" xfId="10487"/>
    <cellStyle name="20% - 强调文字颜色 5 4 2 2 3 2 4" xfId="10488"/>
    <cellStyle name="40% - 强调文字颜色 4 2 4 6 2 2" xfId="10489"/>
    <cellStyle name="20% - 强调文字颜色 3 2 2 2 2 2 4 5" xfId="10490"/>
    <cellStyle name="40% - 强调文字颜色 4 2 4 6 2 3" xfId="10491"/>
    <cellStyle name="20% - 强调文字颜色 3 2 2 2 2 2 4 6" xfId="10492"/>
    <cellStyle name="20% - 强调文字颜色 3 2 2 2 2 2 5" xfId="10493"/>
    <cellStyle name="40% - 强调文字颜色 2 2 2 6 3 3" xfId="10494"/>
    <cellStyle name="20% - 强调文字颜色 3 2 2 2 2 2 5 2" xfId="10495"/>
    <cellStyle name="40% - 强调文字颜色 2 4 2 3 2 2 2 3" xfId="10496"/>
    <cellStyle name="40% - 强调文字颜色 2 2 2 6 3 3 2" xfId="10497"/>
    <cellStyle name="20% - 强调文字颜色 3 2 2 2 2 2 5 2 2" xfId="10498"/>
    <cellStyle name="40% - 强调文字颜色 2 3 3 2 3 2 4 2" xfId="10499"/>
    <cellStyle name="40% - 强调文字颜色 2 2 2 6 3 3 3" xfId="10500"/>
    <cellStyle name="40% - 强调文字颜色 1 4 2 3 3 4 2 2" xfId="10501"/>
    <cellStyle name="20% - 强调文字颜色 3 2 2 2 2 2 5 2 3" xfId="10502"/>
    <cellStyle name="40% - 强调文字颜色 6 2 3 2 2 2 2" xfId="10503"/>
    <cellStyle name="40% - 强调文字颜色 2 2 2 6 3 4" xfId="10504"/>
    <cellStyle name="20% - 强调文字颜色 5 4 2 2 3 3 2" xfId="10505"/>
    <cellStyle name="20% - 强调文字颜色 3 2 2 2 2 2 5 3" xfId="10506"/>
    <cellStyle name="40% - 强调文字颜色 6 2 3 2 2 2 2 2" xfId="10507"/>
    <cellStyle name="40% - 强调文字颜色 2 2 2 6 3 4 2" xfId="10508"/>
    <cellStyle name="常规 2 3 2 2 2 2 2 2 3 3 2 3" xfId="10509"/>
    <cellStyle name="20% - 强调文字颜色 5 4 2 2 3 3 2 2" xfId="10510"/>
    <cellStyle name="20% - 强调文字颜色 3 2 2 2 2 2 5 3 2" xfId="10511"/>
    <cellStyle name="40% - 强调文字颜色 6 2 3 2 2 2 2 3" xfId="10512"/>
    <cellStyle name="40% - 强调文字颜色 2 2 2 6 3 4 3" xfId="10513"/>
    <cellStyle name="20% - 强调文字颜色 5 4 2 2 3 3 2 3" xfId="10514"/>
    <cellStyle name="20% - 强调文字颜色 3 2 2 2 2 2 5 3 3" xfId="10515"/>
    <cellStyle name="40% - 强调文字颜色 6 2 3 2 2 2 3" xfId="10516"/>
    <cellStyle name="40% - 强调文字颜色 2 2 2 6 3 5" xfId="10517"/>
    <cellStyle name="常规 6 3 2" xfId="10518"/>
    <cellStyle name="20% - 强调文字颜色 5 4 2 2 3 3 3" xfId="10519"/>
    <cellStyle name="20% - 强调文字颜色 3 2 2 2 2 2 5 4" xfId="10520"/>
    <cellStyle name="40% - 强调文字颜色 6 2 3 2 2 2 3 2" xfId="10521"/>
    <cellStyle name="20% - 强调文字颜色 5 4 2 2 3 3 3 2" xfId="10522"/>
    <cellStyle name="20% - 强调文字颜色 3 2 2 2 2 2 5 4 2" xfId="10523"/>
    <cellStyle name="40% - 强调文字颜色 6 2 3 2 2 2 4" xfId="10524"/>
    <cellStyle name="20% - 强调文字颜色 5 4 2 2 3 3 4" xfId="10525"/>
    <cellStyle name="40% - 强调文字颜色 4 2 4 6 3 2" xfId="10526"/>
    <cellStyle name="40% - 强调文字颜色 2 2 2 6 3 6" xfId="10527"/>
    <cellStyle name="20% - 强调文字颜色 3 2 2 2 2 2 5 5" xfId="10528"/>
    <cellStyle name="20% - 强调文字颜色 3 2 2 2 2 2 5 6" xfId="10529"/>
    <cellStyle name="40% - 强调文字颜色 6 4 2 2" xfId="10530"/>
    <cellStyle name="40% - 强调文字颜色 6 2 3 2 2 2 5" xfId="10531"/>
    <cellStyle name="40% - 强调文字颜色 4 2 4 6 3 3" xfId="10532"/>
    <cellStyle name="40% - 强调文字颜色 2 4 2 3 2 3 2 3" xfId="10533"/>
    <cellStyle name="20% - 强调文字颜色 3 2 2 2 2 2 6 2 2" xfId="10534"/>
    <cellStyle name="20% - 强调文字颜色 3 2 2 2 2 2 6 2 3" xfId="10535"/>
    <cellStyle name="40% - 强调文字颜色 6 2 3 2 2 3 2 2" xfId="10536"/>
    <cellStyle name="20% - 强调文字颜色 6 4 2 2 2 2 2 4" xfId="10537"/>
    <cellStyle name="20% - 强调文字颜色 3 2 2 2 2 2 6 3 2" xfId="10538"/>
    <cellStyle name="40% - 强调文字颜色 6 2 3 2 2 3 3" xfId="10539"/>
    <cellStyle name="20% - 强调文字颜色 5 4 2 2 3 4 3" xfId="10540"/>
    <cellStyle name="20% - 强调文字颜色 3 2 2 2 2 2 6 4" xfId="10541"/>
    <cellStyle name="40% - 强调文字颜色 6 2 3 2 2 3 4" xfId="10542"/>
    <cellStyle name="40% - 强调文字颜色 4 2 4 6 4 2" xfId="10543"/>
    <cellStyle name="20% - 强调文字颜色 3 2 2 2 2 2 6 5" xfId="10544"/>
    <cellStyle name="40% - 强调文字颜色 3 3 3 2 2 2 4 3" xfId="10545"/>
    <cellStyle name="常规 2 3 2 2 3 2 10 2" xfId="10546"/>
    <cellStyle name="20% - 强调文字颜色 3 2 2 2 2 2 7 2 2" xfId="10547"/>
    <cellStyle name="40% - 强调文字颜色 6 2 3 2 2 4 2" xfId="10548"/>
    <cellStyle name="20% - 强调文字颜色 5 4 2 2 3 5 2" xfId="10549"/>
    <cellStyle name="常规 2 3 2 2 3 2 11" xfId="10550"/>
    <cellStyle name="20% - 强调文字颜色 3 2 2 2 2 2 7 3" xfId="10551"/>
    <cellStyle name="40% - 强调文字颜色 6 2 3 2 2 4 3" xfId="10552"/>
    <cellStyle name="20% - 强调文字颜色 5 4 2 2 3 5 3" xfId="10553"/>
    <cellStyle name="常规 2 3 2 2 3 2 12" xfId="10554"/>
    <cellStyle name="20% - 强调文字颜色 3 2 2 2 2 2 7 4" xfId="10555"/>
    <cellStyle name="20% - 强调文字颜色 3 2 2 2 2 2 8 2" xfId="10556"/>
    <cellStyle name="40% - 强调文字颜色 6 2 3 2 2 5 2" xfId="10557"/>
    <cellStyle name="20% - 强调文字颜色 3 2 2 2 2 2 8 3" xfId="10558"/>
    <cellStyle name="20% - 强调文字颜色 3 2 2 2 2 2 9" xfId="10559"/>
    <cellStyle name="20% - 强调文字颜色 3 2 2 2 2 2 9 2" xfId="10560"/>
    <cellStyle name="40% - 强调文字颜色 6 2 3 2 2 6 2" xfId="10561"/>
    <cellStyle name="40% - 强调文字颜色 4 2 2 2 2 2 3 2 2 2" xfId="10562"/>
    <cellStyle name="20% - 强调文字颜色 3 2 2 2 2 2 9 3" xfId="10563"/>
    <cellStyle name="40% - 强调文字颜色 2 3 6 3 6" xfId="10564"/>
    <cellStyle name="20% - 强调文字颜色 3 2 2 3 2 4 2 2 2" xfId="10565"/>
    <cellStyle name="20% - 强调文字颜色 3 2 2 2 2 3" xfId="10566"/>
    <cellStyle name="20% - 强调文字颜色 3 2 2 2 2 3 2" xfId="10567"/>
    <cellStyle name="20% - 强调文字颜色 3 2 2 2 2 3 2 2" xfId="10568"/>
    <cellStyle name="常规 2 3 2 3 9 6" xfId="10569"/>
    <cellStyle name="20% - 强调文字颜色 3 2 2 2 2 3 2 2 2" xfId="10570"/>
    <cellStyle name="20% - 强调文字颜色 3 2 2 2 2 3 2 2 2 2" xfId="10571"/>
    <cellStyle name="20% - 强调文字颜色 3 2 2 2 2 3 2 2 2 2 2" xfId="10572"/>
    <cellStyle name="20% - 强调文字颜色 3 2 2 2 2 3 2 2 2 2 3" xfId="10573"/>
    <cellStyle name="20% - 强调文字颜色 3 2 2 2 2 3 2 2 3" xfId="10574"/>
    <cellStyle name="20% - 强调文字颜色 3 2 2 2 2 3 2 2 3 2" xfId="10575"/>
    <cellStyle name="40% - 强调文字颜色 4 2 2 3 2 2 2 3 3" xfId="10576"/>
    <cellStyle name="20% - 强调文字颜色 3 2 2 2 2 3 2 2 3 2 2" xfId="10577"/>
    <cellStyle name="40% - 强调文字颜色 4 2 2 3 2 2 2 3 4" xfId="10578"/>
    <cellStyle name="20% - 强调文字颜色 3 2 2 2 2 3 2 2 3 2 3" xfId="10579"/>
    <cellStyle name="20% - 强调文字颜色 3 2 2 2 2 3 2 2 4" xfId="10580"/>
    <cellStyle name="20% - 强调文字颜色 3 2 2 2 2 3 2 2 4 2" xfId="10581"/>
    <cellStyle name="20% - 强调文字颜色 3 2 2 2 2 3 2 2 5" xfId="10582"/>
    <cellStyle name="20% - 强调文字颜色 4 2 3 2 2 2" xfId="10583"/>
    <cellStyle name="20% - 强调文字颜色 3 2 2 2 2 3 2 2 5 2" xfId="10584"/>
    <cellStyle name="20% - 强调文字颜色 4 2 3 2 2 2 2" xfId="10585"/>
    <cellStyle name="40% - 强调文字颜色 4 2 2 9 3 2" xfId="10586"/>
    <cellStyle name="20% - 强调文字颜色 3 2 2 2 2 3 2 2 6" xfId="10587"/>
    <cellStyle name="20% - 强调文字颜色 4 2 3 2 2 3" xfId="10588"/>
    <cellStyle name="20% - 强调文字颜色 3 2 2 2 2 3 2 3" xfId="10589"/>
    <cellStyle name="20% - 强调文字颜色 3 2 2 2 2 3 2 4" xfId="10590"/>
    <cellStyle name="20% - 强调文字颜色 5 3 3 5 2 4" xfId="10591"/>
    <cellStyle name="20% - 强调文字颜色 3 2 2 2 2 3 2 4 2" xfId="10592"/>
    <cellStyle name="20% - 强调文字颜色 3 2 2 2 2 3 2 5" xfId="10593"/>
    <cellStyle name="20% - 强调文字颜色 3 2 2 2 2 3 3" xfId="10594"/>
    <cellStyle name="20% - 强调文字颜色 3 2 2 2 2 3 3 2" xfId="10595"/>
    <cellStyle name="20% - 强调文字颜色 3 2 2 2 2 3 3 2 2" xfId="10596"/>
    <cellStyle name="20% - 强调文字颜色 3 2 2 2 2 3 3 2 2 2" xfId="10597"/>
    <cellStyle name="20% - 强调文字颜色 3 2 2 2 2 3 3 2 3" xfId="10598"/>
    <cellStyle name="20% - 强调文字颜色 3 2 2 2 2 3 3 2 4" xfId="10599"/>
    <cellStyle name="20% - 强调文字颜色 3 2 2 2 2 3 3 3" xfId="10600"/>
    <cellStyle name="20% - 强调文字颜色 3 2 2 2 2 3 3 3 2" xfId="10601"/>
    <cellStyle name="20% - 强调文字颜色 3 2 2 2 2 3 3 3 2 2" xfId="10602"/>
    <cellStyle name="20% - 强调文字颜色 3 2 2 2 2 3 3 3 2 3" xfId="10603"/>
    <cellStyle name="20% - 强调文字颜色 3 2 2 2 2 3 3 3 3" xfId="10604"/>
    <cellStyle name="40% - 强调文字颜色 5 2 3 2 4 2 2 2" xfId="10605"/>
    <cellStyle name="20% - 强调文字颜色 3 2 2 2 2 3 3 3 4" xfId="10606"/>
    <cellStyle name="20% - 强调文字颜色 3 2 2 2 2 3 3 4" xfId="10607"/>
    <cellStyle name="20% - 强调文字颜色 5 3 3 6 2 4" xfId="10608"/>
    <cellStyle name="20% - 强调文字颜色 3 2 2 2 2 3 3 4 2" xfId="10609"/>
    <cellStyle name="20% - 强调文字颜色 3 2 2 2 2 3 3 4 2 2" xfId="10610"/>
    <cellStyle name="20% - 强调文字颜色 3 2 2 2 2 3 3 4 3" xfId="10611"/>
    <cellStyle name="20% - 强调文字颜色 3 2 2 2 2 3 3 5" xfId="10612"/>
    <cellStyle name="20% - 强调文字颜色 3 2 2 2 2 3 3 5 2" xfId="10613"/>
    <cellStyle name="20% - 强调文字颜色 3 2 2 2 2 3 3 5 3" xfId="10614"/>
    <cellStyle name="20% - 强调文字颜色 3 2 2 2 2 3 3 6" xfId="10615"/>
    <cellStyle name="20% - 强调文字颜色 3 2 2 2 2 3 3 6 2" xfId="10616"/>
    <cellStyle name="40% - 强调文字颜色 6 4 2 2 2 2 5" xfId="10617"/>
    <cellStyle name="20% - 强调文字颜色 3 2 2 2 2 3 3 7" xfId="10618"/>
    <cellStyle name="20% - 强调文字颜色 3 2 2 2 2 3 4" xfId="10619"/>
    <cellStyle name="20% - 强调文字颜色 3 2 2 2 2 3 5" xfId="10620"/>
    <cellStyle name="20% - 强调文字颜色 3 2 2 2 2 4" xfId="10621"/>
    <cellStyle name="20% - 强调文字颜色 3 2 2 2 2 4 2" xfId="10622"/>
    <cellStyle name="20% - 强调文字颜色 3 2 2 2 2 4 2 2" xfId="10623"/>
    <cellStyle name="20% - 强调文字颜色 3 2 2 2 2 4 2 3" xfId="10624"/>
    <cellStyle name="20% - 强调文字颜色 3 2 2 2 2 4 2 3 2" xfId="10625"/>
    <cellStyle name="20% - 强调文字颜色 4 2 4 2 3 2 2 2" xfId="10626"/>
    <cellStyle name="20% - 强调文字颜色 3 2 2 2 2 4 2 4" xfId="10627"/>
    <cellStyle name="20% - 强调文字颜色 3 2 2 2 2 4 3" xfId="10628"/>
    <cellStyle name="20% - 强调文字颜色 3 2 2 2 2 4 3 2" xfId="10629"/>
    <cellStyle name="20% - 强调文字颜色 3 2 2 2 2 4 3 3" xfId="10630"/>
    <cellStyle name="20% - 强调文字颜色 4 3 3 3 2 2 2" xfId="10631"/>
    <cellStyle name="20% - 强调文字颜色 3 2 2 2 2 4 4" xfId="10632"/>
    <cellStyle name="20% - 强调文字颜色 4 3 3 3 2 2 3" xfId="10633"/>
    <cellStyle name="20% - 强调文字颜色 3 2 2 2 2 4 5" xfId="10634"/>
    <cellStyle name="20% - 强调文字颜色 3 2 2 2 2 5" xfId="10635"/>
    <cellStyle name="20% - 强调文字颜色 3 2 2 2 2 5 2" xfId="10636"/>
    <cellStyle name="40% - 强调文字颜色 2 2 2 9 3" xfId="10637"/>
    <cellStyle name="20% - 强调文字颜色 3 2 2 2 2 5 2 2" xfId="10638"/>
    <cellStyle name="40% - 强调文字颜色 2 2 2 9 4" xfId="10639"/>
    <cellStyle name="40% - 强调文字颜色 1 2 2 2 2 2 11 2" xfId="10640"/>
    <cellStyle name="40% - 强调文字颜色 1 2 4 3 2 2 3 2" xfId="10641"/>
    <cellStyle name="20% - 强调文字颜色 3 2 2 2 2 5 2 3" xfId="10642"/>
    <cellStyle name="20% - 强调文字颜色 4 2 4 2 3 3 2 2" xfId="10643"/>
    <cellStyle name="40% - 强调文字颜色 2 2 2 9 5" xfId="10644"/>
    <cellStyle name="20% - 强调文字颜色 3 2 2 2 2 5 2 4" xfId="10645"/>
    <cellStyle name="20% - 强调文字颜色 3 2 2 2 2 5 3" xfId="10646"/>
    <cellStyle name="20% - 强调文字颜色 3 2 2 2 2 5 3 2" xfId="10647"/>
    <cellStyle name="20% - 强调文字颜色 3 2 2 2 2 5 3 2 2" xfId="10648"/>
    <cellStyle name="40% - 强调文字颜色 1 2 2 2 2 2 12 2" xfId="10649"/>
    <cellStyle name="20% - 强调文字颜色 3 2 2 2 2 5 3 3" xfId="10650"/>
    <cellStyle name="20% - 强调文字颜色 4 2 4 2 3 3 3 2" xfId="10651"/>
    <cellStyle name="20% - 强调文字颜色 3 2 2 2 2 5 3 4" xfId="10652"/>
    <cellStyle name="20% - 强调文字颜色 3 2 2 2 2 5 4" xfId="10653"/>
    <cellStyle name="40% - 强调文字颜色 2 2 2 9 2 3" xfId="10654"/>
    <cellStyle name="20% - 强调文字颜色 3 2 2 2 2 5 4 2" xfId="10655"/>
    <cellStyle name="20% - 强调文字颜色 3 2 2 2 2 5 5" xfId="10656"/>
    <cellStyle name="20% - 强调文字颜色 5 2 4 2 2 2" xfId="10657"/>
    <cellStyle name="20% - 强调文字颜色 3 2 2 2 2 6" xfId="10658"/>
    <cellStyle name="20% - 强调文字颜色 5 2 4 2 2 2 2" xfId="10659"/>
    <cellStyle name="20% - 强调文字颜色 3 2 2 2 2 6 2" xfId="10660"/>
    <cellStyle name="20% - 强调文字颜色 5 2 4 2 2 2 2 2" xfId="10661"/>
    <cellStyle name="20% - 强调文字颜色 3 2 2 2 2 6 2 2" xfId="10662"/>
    <cellStyle name="20% - 强调文字颜色 6 3 3 2 6 2" xfId="10663"/>
    <cellStyle name="20% - 强调文字颜色 5 2 4 2 2 2 2 3" xfId="10664"/>
    <cellStyle name="20% - 强调文字颜色 3 2 2 2 2 6 2 3" xfId="10665"/>
    <cellStyle name="20% - 强调文字颜色 6 3 3 2 6 3" xfId="10666"/>
    <cellStyle name="40% - 强调文字颜色 5 7 3 2 2 2" xfId="10667"/>
    <cellStyle name="20% - 强调文字颜色 4 2 4 2 3 4 2 2" xfId="10668"/>
    <cellStyle name="20% - 强调文字颜色 3 2 2 2 2 6 2 4" xfId="10669"/>
    <cellStyle name="20% - 强调文字颜色 5 2 4 2 2 2 3" xfId="10670"/>
    <cellStyle name="20% - 强调文字颜色 3 2 2 2 2 6 3" xfId="10671"/>
    <cellStyle name="20% - 强调文字颜色 5 2 4 2 2 2 3 2" xfId="10672"/>
    <cellStyle name="20% - 强调文字颜色 3 2 2 2 2 6 3 2" xfId="10673"/>
    <cellStyle name="20% - 强调文字颜色 6 3 3 2 7 2" xfId="10674"/>
    <cellStyle name="20% - 强调文字颜色 3 2 2 2 2 6 3 3" xfId="10675"/>
    <cellStyle name="20% - 强调文字颜色 5 2 4 2 2 2 4" xfId="10676"/>
    <cellStyle name="20% - 强调文字颜色 4 3 3 3 2 4 2" xfId="10677"/>
    <cellStyle name="20% - 强调文字颜色 3 2 2 2 2 6 4" xfId="10678"/>
    <cellStyle name="20% - 强调文字颜色 3 2 2 2 2 6 4 2" xfId="10679"/>
    <cellStyle name="20% - 强调文字颜色 5 2 4 2 2 2 5" xfId="10680"/>
    <cellStyle name="20% - 强调文字颜色 3 2 2 2 2 6 5" xfId="10681"/>
    <cellStyle name="20% - 强调文字颜色 3 2 2 2 2 6 6" xfId="10682"/>
    <cellStyle name="20% - 强调文字颜色 3 2 2 2 2 7" xfId="10683"/>
    <cellStyle name="40% - 强调文字颜色 5 4 2 2 5 4 2" xfId="10684"/>
    <cellStyle name="20% - 强调文字颜色 5 2 4 2 2 3" xfId="10685"/>
    <cellStyle name="20% - 强调文字颜色 5 2 4 2 2 3 2" xfId="10686"/>
    <cellStyle name="20% - 强调文字颜色 3 2 2 2 2 7 2" xfId="10687"/>
    <cellStyle name="20% - 强调文字颜色 5 2 4 2 2 3 2 2" xfId="10688"/>
    <cellStyle name="40% - 强调文字颜色 2 2 4 9 3" xfId="10689"/>
    <cellStyle name="20% - 强调文字颜色 3 2 2 2 2 7 2 2" xfId="10690"/>
    <cellStyle name="20% - 强调文字颜色 5 2 4 2 2 3 2 3" xfId="10691"/>
    <cellStyle name="20% - 强调文字颜色 3 2 2 2 2 7 2 3" xfId="10692"/>
    <cellStyle name="20% - 强调文字颜色 5 2 4 2 2 3 3" xfId="10693"/>
    <cellStyle name="20% - 强调文字颜色 3 2 2 2 2 7 3" xfId="10694"/>
    <cellStyle name="20% - 强调文字颜色 5 2 4 2 2 3 3 2" xfId="10695"/>
    <cellStyle name="20% - 强调文字颜色 3 2 2 2 2 7 3 2" xfId="10696"/>
    <cellStyle name="20% - 强调文字颜色 5 2 4 2 2 3 4" xfId="10697"/>
    <cellStyle name="20% - 强调文字颜色 3 2 2 2 2 7 4" xfId="10698"/>
    <cellStyle name="20% - 强调文字颜色 5 2 4 2 2 3 5" xfId="10699"/>
    <cellStyle name="40% - 强调文字颜色 2 4 2 2 2 2 3 2 2" xfId="10700"/>
    <cellStyle name="20% - 强调文字颜色 3 2 2 2 2 7 5" xfId="10701"/>
    <cellStyle name="40% - 强调文字颜色 6 2 2 3 2 3 5 2" xfId="10702"/>
    <cellStyle name="20% - 强调文字颜色 5 2 4 2 2 4" xfId="10703"/>
    <cellStyle name="20% - 强调文字颜色 3 2 2 2 2 8" xfId="10704"/>
    <cellStyle name="20% - 强调文字颜色 4 4 2 3" xfId="10705"/>
    <cellStyle name="20% - 强调文字颜色 3 2 2 2 2 8 2" xfId="10706"/>
    <cellStyle name="20% - 强调文字颜色 4 4 2 3 2" xfId="10707"/>
    <cellStyle name="20% - 强调文字颜色 3 2 2 2 2 8 2 2" xfId="10708"/>
    <cellStyle name="20% - 强调文字颜色 4 4 2 3 3" xfId="10709"/>
    <cellStyle name="20% - 强调文字颜色 3 2 2 2 2 8 2 3" xfId="10710"/>
    <cellStyle name="40% - 强调文字颜色 2 3 3 2 6 2 2" xfId="10711"/>
    <cellStyle name="20% - 强调文字颜色 4 4 2 4" xfId="10712"/>
    <cellStyle name="20% - 强调文字颜色 3 2 2 2 2 8 3" xfId="10713"/>
    <cellStyle name="40% - 强调文字颜色 2 3 3 2 6 2 3" xfId="10714"/>
    <cellStyle name="20% - 强调文字颜色 4 4 2 5" xfId="10715"/>
    <cellStyle name="20% - 强调文字颜色 3 2 2 2 2 8 4" xfId="10716"/>
    <cellStyle name="20% - 强调文字颜色 4 4 2 6" xfId="10717"/>
    <cellStyle name="20% - 强调文字颜色 3 2 2 2 2 8 5" xfId="10718"/>
    <cellStyle name="40% - 强调文字颜色 6 2 2 3 2 3 5 3" xfId="10719"/>
    <cellStyle name="20% - 强调文字颜色 5 2 4 2 2 5" xfId="10720"/>
    <cellStyle name="20% - 强调文字颜色 3 2 2 2 2 9" xfId="10721"/>
    <cellStyle name="20% - 强调文字颜色 3 2 2 2 2 9 2" xfId="10722"/>
    <cellStyle name="40% - 强调文字颜色 2 3 3 2 6 3 2" xfId="10723"/>
    <cellStyle name="20% - 强调文字颜色 3 2 2 2 2 9 3" xfId="10724"/>
    <cellStyle name="20% - 强调文字颜色 3 2 2 2 3 2" xfId="10725"/>
    <cellStyle name="20% - 强调文字颜色 3 2 2 2 3 2 2" xfId="10726"/>
    <cellStyle name="20% - 强调文字颜色 3 2 2 2 4" xfId="10727"/>
    <cellStyle name="20% - 强调文字颜色 3 2 3 2 3 3 2 2 3" xfId="10728"/>
    <cellStyle name="20% - 强调文字颜色 3 2 2 2 4 2" xfId="10729"/>
    <cellStyle name="20% - 强调文字颜色 3 2 2 2 4 2 2" xfId="10730"/>
    <cellStyle name="20% - 强调文字颜色 3 2 2 2 4 2 3" xfId="10731"/>
    <cellStyle name="20% - 强调文字颜色 3 2 2 2 4 3" xfId="10732"/>
    <cellStyle name="20% - 强调文字颜色 3 2 2 2 4 3 2" xfId="10733"/>
    <cellStyle name="20% - 强调文字颜色 3 2 2 2 4 4" xfId="10734"/>
    <cellStyle name="20% - 强调文字颜色 3 2 2 2 4 5" xfId="10735"/>
    <cellStyle name="20% - 强调文字颜色 3 2 2 2 5" xfId="10736"/>
    <cellStyle name="20% - 强调文字颜色 3 2 2 2 6" xfId="10737"/>
    <cellStyle name="20% - 强调文字颜色 3 2 2 2 6 2" xfId="10738"/>
    <cellStyle name="40% - 强调文字颜色 6 2 3 2 2 2 2 4 2" xfId="10739"/>
    <cellStyle name="20% - 强调文字颜色 3 2 2 3 10" xfId="10740"/>
    <cellStyle name="20% - 强调文字颜色 3 2 2 3 10 2" xfId="10741"/>
    <cellStyle name="20% - 强调文字颜色 6 4 5 6" xfId="10742"/>
    <cellStyle name="40% - 强调文字颜色 6 2 3 2 2 2 2 4 3" xfId="10743"/>
    <cellStyle name="20% - 强调文字颜色 3 2 2 3 11" xfId="10744"/>
    <cellStyle name="20% - 强调文字颜色 3 2 2 3 11 2" xfId="10745"/>
    <cellStyle name="20% - 强调文字颜色 6 4 6 6" xfId="10746"/>
    <cellStyle name="20% - 强调文字颜色 3 2 2 3 12" xfId="10747"/>
    <cellStyle name="常规 2 3 2 2 6 2 3" xfId="10748"/>
    <cellStyle name="20% - 强调文字颜色 3 2 2 3 12 2" xfId="10749"/>
    <cellStyle name="40% - 强调文字颜色 4 3 4 2 3 2 2" xfId="10750"/>
    <cellStyle name="20% - 强调文字颜色 3 2 2 3 13" xfId="10751"/>
    <cellStyle name="20% - 强调文字颜色 3 2 2 3 13 2" xfId="10752"/>
    <cellStyle name="20% - 强调文字颜色 3 2 2 3 14" xfId="10753"/>
    <cellStyle name="20% - 强调文字颜色 3 2 2 3 15" xfId="10754"/>
    <cellStyle name="40% - 强调文字颜色 1 3 3 2 12" xfId="10755"/>
    <cellStyle name="20% - 强调文字颜色 3 2 2 3 15 2" xfId="10756"/>
    <cellStyle name="20% - 强调文字颜色 5 2 2 2 2 2 2 2 2 2 2" xfId="10757"/>
    <cellStyle name="20% - 强调文字颜色 3 2 2 3 16" xfId="10758"/>
    <cellStyle name="20% - 强调文字颜色 5 2 2 2 2 2 2 2 2 2 3" xfId="10759"/>
    <cellStyle name="20% - 强调文字颜色 3 2 2 3 17" xfId="10760"/>
    <cellStyle name="20% - 强调文字颜色 3 2 2 3 2" xfId="10761"/>
    <cellStyle name="40% - 强调文字颜色 4 2 4 2 13 2" xfId="10762"/>
    <cellStyle name="40% - 强调文字颜色 1 3 2 2 4 2 4" xfId="10763"/>
    <cellStyle name="20% - 强调文字颜色 4 7 3 3 2 2" xfId="10764"/>
    <cellStyle name="20% - 强调文字颜色 5 10 3 3 2 3" xfId="10765"/>
    <cellStyle name="20% - 强调文字颜色 3 2 2 3 2 10" xfId="10766"/>
    <cellStyle name="20% - 强调文字颜色 3 7 5" xfId="10767"/>
    <cellStyle name="20% - 强调文字颜色 3 2 2 3 2 10 2" xfId="10768"/>
    <cellStyle name="20% - 强调文字颜色 4 7 3 3 2 3" xfId="10769"/>
    <cellStyle name="20% - 强调文字颜色 3 2 2 3 2 11" xfId="10770"/>
    <cellStyle name="20% - 强调文字颜色 3 8 5" xfId="10771"/>
    <cellStyle name="20% - 强调文字颜色 3 2 2 3 2 11 2" xfId="10772"/>
    <cellStyle name="20% - 强调文字颜色 3 2 2 3 2 12" xfId="10773"/>
    <cellStyle name="20% - 强调文字颜色 3 9 5" xfId="10774"/>
    <cellStyle name="20% - 强调文字颜色 3 2 2 3 2 12 2" xfId="10775"/>
    <cellStyle name="20% - 强调文字颜色 3 2 2 3 2 13" xfId="10776"/>
    <cellStyle name="20% - 强调文字颜色 3 2 2 3 2 13 2" xfId="10777"/>
    <cellStyle name="20% - 强调文字颜色 3 2 2 3 2 14" xfId="10778"/>
    <cellStyle name="40% - 强调文字颜色 2 3 7 3 5" xfId="10779"/>
    <cellStyle name="20% - 强调文字颜色 3 2 2 3 2 2" xfId="10780"/>
    <cellStyle name="40% - 强调文字颜色 2 3 7 3 5 2" xfId="10781"/>
    <cellStyle name="20% - 强调文字颜色 3 2 2 3 2 2 2" xfId="10782"/>
    <cellStyle name="20% - 强调文字颜色 3 2 2 3 2 2 2 2" xfId="10783"/>
    <cellStyle name="20% - 强调文字颜色 3 2 2 3 2 2 2 2 2" xfId="10784"/>
    <cellStyle name="20% - 强调文字颜色 3 2 2 3 2 2 2 2 3" xfId="10785"/>
    <cellStyle name="40% - 强调文字颜色 4 2 2 2 2 3 2 2" xfId="10786"/>
    <cellStyle name="20% - 强调文字颜色 3 2 2 3 2 2 2 3 2" xfId="10787"/>
    <cellStyle name="20% - 强调文字颜色 3 2 2 3 2 2 3" xfId="10788"/>
    <cellStyle name="20% - 强调文字颜色 3 2 2 3 2 2 3 2" xfId="10789"/>
    <cellStyle name="40% - 强调文字颜色 1 3 2 2 2 2 4 3" xfId="10790"/>
    <cellStyle name="20% - 强调文字颜色 3 2 2 3 2 2 3 2 2" xfId="10791"/>
    <cellStyle name="20% - 强调文字颜色 4 3 3 14" xfId="10792"/>
    <cellStyle name="20% - 强调文字颜色 3 2 2 3 2 2 3 2 2 2" xfId="10793"/>
    <cellStyle name="20% - 强调文字颜色 4 3 3 15" xfId="10794"/>
    <cellStyle name="20% - 强调文字颜色 3 2 2 3 2 2 3 2 2 3" xfId="10795"/>
    <cellStyle name="20% - 强调文字颜色 3 2 2 3 2 2 3 2 3" xfId="10796"/>
    <cellStyle name="20% - 强调文字颜色 3 2 2 3 2 2 3 2 4" xfId="10797"/>
    <cellStyle name="40% - 强调文字颜色 4 2 2 2 2 4 2 2 2" xfId="10798"/>
    <cellStyle name="20% - 强调文字颜色 3 2 2 3 2 2 3 3 2 2" xfId="10799"/>
    <cellStyle name="20% - 强调文字颜色 3 2 2 3 2 2 3 3 2 3" xfId="10800"/>
    <cellStyle name="40% - 强调文字颜色 4 2 2 2 2 4 2 3" xfId="10801"/>
    <cellStyle name="20% - 强调文字颜色 3 2 2 3 2 2 3 3 3" xfId="10802"/>
    <cellStyle name="40% - 强调文字颜色 5 2 4 2 3 2 2 2" xfId="10803"/>
    <cellStyle name="40% - 强调文字颜色 4 2 2 2 2 4 2 4" xfId="10804"/>
    <cellStyle name="20% - 强调文字颜色 3 2 2 3 2 2 3 3 4" xfId="10805"/>
    <cellStyle name="40% - 强调文字颜色 4 2 2 2 2 4 3 2" xfId="10806"/>
    <cellStyle name="20% - 强调文字颜色 3 2 2 3 2 2 3 4 2" xfId="10807"/>
    <cellStyle name="40% - 强调文字颜色 4 2 2 2 2 4 3 3" xfId="10808"/>
    <cellStyle name="20% - 强调文字颜色 3 2 2 3 2 2 3 4 3" xfId="10809"/>
    <cellStyle name="40% - 强调文字颜色 5 3 3 3 2 2 2 2" xfId="10810"/>
    <cellStyle name="20% - 强调文字颜色 3 2 2 3 2 2 3 5 2" xfId="10811"/>
    <cellStyle name="40% - 强调文字颜色 5 3 3 3 2 2 2 3" xfId="10812"/>
    <cellStyle name="20% - 强调文字颜色 3 2 2 3 2 2 3 5 3" xfId="10813"/>
    <cellStyle name="20% - 强调文字颜色 3 2 2 3 2 2 4" xfId="10814"/>
    <cellStyle name="40% - 强调文字颜色 5 13 2 2" xfId="10815"/>
    <cellStyle name="20% - 强调文字颜色 3 2 2 3 2 2 5" xfId="10816"/>
    <cellStyle name="40% - 强调文字颜色 2 3 7 3 6" xfId="10817"/>
    <cellStyle name="40% - 强调文字颜色 2 2 3 2 15 2" xfId="10818"/>
    <cellStyle name="20% - 强调文字颜色 3 2 2 3 2 4 3 2 2" xfId="10819"/>
    <cellStyle name="注释 2 5 2 12 2" xfId="10820"/>
    <cellStyle name="20% - 强调文字颜色 3 2 2 3 2 3" xfId="10821"/>
    <cellStyle name="20% - 强调文字颜色 3 2 2 3 2 3 2" xfId="10822"/>
    <cellStyle name="20% - 强调文字颜色 3 2 2 3 2 3 2 2" xfId="10823"/>
    <cellStyle name="20% - 强调文字颜色 3 2 2 3 2 3 2 2 2" xfId="10824"/>
    <cellStyle name="20% - 强调文字颜色 3 2 2 3 2 3 2 2 2 2" xfId="10825"/>
    <cellStyle name="20% - 强调文字颜色 3 2 2 3 2 3 2 2 3" xfId="10826"/>
    <cellStyle name="20% - 强调文字颜色 3 2 2 3 2 3 2 3 2" xfId="10827"/>
    <cellStyle name="20% - 强调文字颜色 6 3 3 5 2 4" xfId="10828"/>
    <cellStyle name="20% - 强调文字颜色 3 2 3 2 3 2 2 2 4" xfId="10829"/>
    <cellStyle name="20% - 强调文字颜色 3 2 2 3 2 3 2 4 2" xfId="10830"/>
    <cellStyle name="20% - 强调文字颜色 3 2 2 3 2 3 2 5" xfId="10831"/>
    <cellStyle name="20% - 强调文字颜色 3 2 2 3 2 3 3" xfId="10832"/>
    <cellStyle name="20% - 强调文字颜色 3 2 2 3 2 3 3 2" xfId="10833"/>
    <cellStyle name="40% - 强调文字颜色 2 2 7 3 6" xfId="10834"/>
    <cellStyle name="40% - 强调文字颜色 1 3 2 2 3 2 4 3" xfId="10835"/>
    <cellStyle name="20% - 强调文字颜色 3 2 2 3 2 3 3 2 2" xfId="10836"/>
    <cellStyle name="20% - 强调文字颜色 3 2 2 3 2 3 3 2 3" xfId="10837"/>
    <cellStyle name="40% - 强调文字颜色 5 2 2 2 2 2 2 4" xfId="10838"/>
    <cellStyle name="40% - 强调文字颜色 3 4 5 2 2 2 3" xfId="10839"/>
    <cellStyle name="20% - 强调文字颜色 3 2 2 3 2 3 3 3 2" xfId="10840"/>
    <cellStyle name="20% - 强调文字颜色 3 2 2 3 2 3 4" xfId="10841"/>
    <cellStyle name="20% - 强调文字颜色 3 2 2 3 2 3 4 2" xfId="10842"/>
    <cellStyle name="40% - 强调文字颜色 2 2 8 3 6" xfId="10843"/>
    <cellStyle name="40% - 强调文字颜色 1 3 2 2 3 3 4 3" xfId="10844"/>
    <cellStyle name="20% - 强调文字颜色 3 2 2 3 2 3 4 2 2" xfId="10845"/>
    <cellStyle name="40% - 强调文字颜色 5 13 3 2" xfId="10846"/>
    <cellStyle name="20% - 强调文字颜色 3 2 2 3 2 3 5" xfId="10847"/>
    <cellStyle name="20% - 强调文字颜色 3 2 2 3 2 3 5 2" xfId="10848"/>
    <cellStyle name="40% - 强调文字颜色 6 2 4 2 3 2 2" xfId="10849"/>
    <cellStyle name="20% - 强调文字颜色 3 2 2 3 2 3 5 3" xfId="10850"/>
    <cellStyle name="常规 2 3 2 2 3 2 5 2" xfId="10851"/>
    <cellStyle name="20% - 强调文字颜色 3 2 2 3 2 4" xfId="10852"/>
    <cellStyle name="常规 2 3 2 2 3 2 5 2 2" xfId="10853"/>
    <cellStyle name="20% - 强调文字颜色 3 2 2 3 2 4 2" xfId="10854"/>
    <cellStyle name="常规 2 3 2 2 3 2 5 2 2 2" xfId="10855"/>
    <cellStyle name="20% - 强调文字颜色 3 2 2 3 2 4 2 2" xfId="10856"/>
    <cellStyle name="常规 2 3 2 2 3 2 5 2 3" xfId="10857"/>
    <cellStyle name="20% - 强调文字颜色 3 2 2 3 2 4 3" xfId="10858"/>
    <cellStyle name="40% - 强调文字颜色 2 2 3 2 15" xfId="10859"/>
    <cellStyle name="20% - 强调文字颜色 3 2 2 3 2 4 3 2" xfId="10860"/>
    <cellStyle name="40% - 强调文字颜色 2 2 3 2 17" xfId="10861"/>
    <cellStyle name="20% - 强调文字颜色 3 2 2 3 2 4 3 4" xfId="10862"/>
    <cellStyle name="20% - 强调文字颜色 4 3 3 4 2 2 2" xfId="10863"/>
    <cellStyle name="常规 2 3 2 2 3 2 5 2 4" xfId="10864"/>
    <cellStyle name="20% - 强调文字颜色 3 2 2 3 2 4 4" xfId="10865"/>
    <cellStyle name="20% - 强调文字颜色 3 2 2 3 2 4 4 2" xfId="10866"/>
    <cellStyle name="20% - 强调文字颜色 3 2 2 3 2 4 5" xfId="10867"/>
    <cellStyle name="常规 2 3 2 2 3 2 5 3" xfId="10868"/>
    <cellStyle name="20% - 强调文字颜色 3 2 2 3 2 5" xfId="10869"/>
    <cellStyle name="常规 2 3 2 2 3 2 5 3 2" xfId="10870"/>
    <cellStyle name="20% - 强调文字颜色 3 2 2 3 2 5 2" xfId="10871"/>
    <cellStyle name="40% - 强调文字颜色 3 2 2 9 3" xfId="10872"/>
    <cellStyle name="常规 2 3 2 2 3 2 5 3 2 2" xfId="10873"/>
    <cellStyle name="20% - 强调文字颜色 3 2 2 3 2 5 2 2" xfId="10874"/>
    <cellStyle name="常规 2 3 2 2 3 2 5 3 3" xfId="10875"/>
    <cellStyle name="20% - 强调文字颜色 3 2 2 3 2 5 3" xfId="10876"/>
    <cellStyle name="20% - 强调文字颜色 4 2 2 2 2 3 2 2 3" xfId="10877"/>
    <cellStyle name="20% - 强调文字颜色 3 2 2 3 2 5 3 2" xfId="10878"/>
    <cellStyle name="20% - 强调文字颜色 4 2 2 2 2 3 2 2 4" xfId="10879"/>
    <cellStyle name="20% - 强调文字颜色 3 2 2 3 2 5 3 3" xfId="10880"/>
    <cellStyle name="20% - 强调文字颜色 4 3 3 4 2 3 2" xfId="10881"/>
    <cellStyle name="常规 2 3 2 2 3 2 5 3 4" xfId="10882"/>
    <cellStyle name="20% - 强调文字颜色 3 2 2 3 2 5 4" xfId="10883"/>
    <cellStyle name="20% - 强调文字颜色 3 2 2 3 2 5 4 2" xfId="10884"/>
    <cellStyle name="20% - 强调文字颜色 3 2 2 3 2 5 5" xfId="10885"/>
    <cellStyle name="20% - 强调文字颜色 5 2 4 3 2 2" xfId="10886"/>
    <cellStyle name="常规 2 3 2 2 3 2 5 4" xfId="10887"/>
    <cellStyle name="20% - 强调文字颜色 3 2 2 3 2 6" xfId="10888"/>
    <cellStyle name="20% - 强调文字颜色 5 2 4 3 2 2 2" xfId="10889"/>
    <cellStyle name="常规 2 3 2 2 3 2 5 4 2" xfId="10890"/>
    <cellStyle name="20% - 强调文字颜色 3 2 2 3 2 6 2" xfId="10891"/>
    <cellStyle name="20% - 强调文字颜色 5 2 4 3 2 2 2 2" xfId="10892"/>
    <cellStyle name="20% - 强调文字颜色 3 2 2 3 2 6 2 2" xfId="10893"/>
    <cellStyle name="20% - 强调文字颜色 5 2 4 3 2 2 2 3" xfId="10894"/>
    <cellStyle name="20% - 强调文字颜色 3 2 2 3 2 6 2 3" xfId="10895"/>
    <cellStyle name="20% - 强调文字颜色 5 2 4 3 2 2 3" xfId="10896"/>
    <cellStyle name="20% - 强调文字颜色 3 2 2 3 2 6 3" xfId="10897"/>
    <cellStyle name="20% - 强调文字颜色 5 2 4 3 2 2 3 2" xfId="10898"/>
    <cellStyle name="20% - 强调文字颜色 4 2 2 2 2 3 3 2 3" xfId="10899"/>
    <cellStyle name="20% - 强调文字颜色 3 2 2 3 2 6 3 2" xfId="10900"/>
    <cellStyle name="20% - 强调文字颜色 5 2 4 3 2 2 4" xfId="10901"/>
    <cellStyle name="40% - 强调文字颜色 2 4 5 5 2 2" xfId="10902"/>
    <cellStyle name="20% - 强调文字颜色 3 2 2 3 2 6 4" xfId="10903"/>
    <cellStyle name="20% - 强调文字颜色 5 2 4 3 2 2 5" xfId="10904"/>
    <cellStyle name="20% - 强调文字颜色 3 2 2 3 2 6 5" xfId="10905"/>
    <cellStyle name="20% - 强调文字颜色 5 2 4 3 2 3" xfId="10906"/>
    <cellStyle name="常规 2 3 2 2 3 2 5 5" xfId="10907"/>
    <cellStyle name="20% - 强调文字颜色 3 2 2 3 2 7" xfId="10908"/>
    <cellStyle name="20% - 强调文字颜色 3 2 2 3 2 7 2" xfId="10909"/>
    <cellStyle name="40% - 强调文字颜色 5 2 2 3 5 4" xfId="10910"/>
    <cellStyle name="40% - 强调文字颜色 3 2 4 9 3" xfId="10911"/>
    <cellStyle name="20% - 强调文字颜色 3 2 2 3 2 7 2 2" xfId="10912"/>
    <cellStyle name="20% - 强调文字颜色 3 2 2 3 2 7 3" xfId="10913"/>
    <cellStyle name="40% - 强调文字颜色 5 2 2 3 6 4" xfId="10914"/>
    <cellStyle name="20% - 强调文字颜色 3 2 2 3 2 7 3 2" xfId="10915"/>
    <cellStyle name="20% - 强调文字颜色 3 2 2 3 2 7 4" xfId="10916"/>
    <cellStyle name="20% - 强调文字颜色 5 2 4 3 2 4" xfId="10917"/>
    <cellStyle name="常规 2 3 2 2 3 2 5 6" xfId="10918"/>
    <cellStyle name="20% - 强调文字颜色 3 2 2 3 2 8" xfId="10919"/>
    <cellStyle name="20% - 强调文字颜色 5 2 4 3 2 4 2" xfId="10920"/>
    <cellStyle name="20% - 强调文字颜色 5 4 2 3" xfId="10921"/>
    <cellStyle name="20% - 强调文字颜色 3 2 2 3 2 8 2" xfId="10922"/>
    <cellStyle name="20% - 强调文字颜色 5 4 2 4" xfId="10923"/>
    <cellStyle name="20% - 强调文字颜色 3 2 2 3 2 8 3" xfId="10924"/>
    <cellStyle name="20% - 强调文字颜色 5 2 4 3 2 5" xfId="10925"/>
    <cellStyle name="20% - 强调文字颜色 3 2 2 3 2 9" xfId="10926"/>
    <cellStyle name="20% - 强调文字颜色 4 2 7 4 6" xfId="10927"/>
    <cellStyle name="20% - 强调文字颜色 3 2 2 3 2 9 2" xfId="10928"/>
    <cellStyle name="40% - 强调文字颜色 3 4 5 3 2 2" xfId="10929"/>
    <cellStyle name="20% - 强调文字颜色 3 2 2 3 3" xfId="10930"/>
    <cellStyle name="20% - 强调文字颜色 3 2 2 3 3 2" xfId="10931"/>
    <cellStyle name="20% - 强调文字颜色 3 2 2 3 3 2 2" xfId="10932"/>
    <cellStyle name="20% - 强调文字颜色 3 2 2 3 3 2 2 2 2" xfId="10933"/>
    <cellStyle name="20% - 强调文字颜色 3 2 2 3 3 2 2 2 2 2" xfId="10934"/>
    <cellStyle name="20% - 强调文字颜色 3 2 2 3 3 2 2 2 2 3" xfId="10935"/>
    <cellStyle name="20% - 强调文字颜色 3 2 2 3 3 2 2 2 3" xfId="10936"/>
    <cellStyle name="20% - 强调文字颜色 3 2 2 3 3 2 2 2 4" xfId="10937"/>
    <cellStyle name="40% - 强调文字颜色 4 2 2 3 2 3 2 2" xfId="10938"/>
    <cellStyle name="20% - 强调文字颜色 3 2 2 3 3 2 2 3 2" xfId="10939"/>
    <cellStyle name="20% - 强调文字颜色 4 3 2 2 3 2 4 2" xfId="10940"/>
    <cellStyle name="40% - 强调文字颜色 4 2 2 3 2 3 2 2 2" xfId="10941"/>
    <cellStyle name="20% - 强调文字颜色 3 2 2 3 3 2 2 3 2 2" xfId="10942"/>
    <cellStyle name="40% - 强调文字颜色 4 2 2 3 2 3 2 2 3" xfId="10943"/>
    <cellStyle name="20% - 强调文字颜色 3 2 2 3 3 2 2 3 2 3" xfId="10944"/>
    <cellStyle name="40% - 强调文字颜色 4 2 2 3 2 3 2 3" xfId="10945"/>
    <cellStyle name="20% - 强调文字颜色 3 2 2 3 3 2 2 3 3" xfId="10946"/>
    <cellStyle name="40% - 强调文字颜色 4 2 2 3 2 3 2 4" xfId="10947"/>
    <cellStyle name="20% - 强调文字颜色 3 2 2 3 3 2 2 3 4" xfId="10948"/>
    <cellStyle name="40% - 强调文字颜色 4 2 2 3 2 3 3" xfId="10949"/>
    <cellStyle name="20% - 强调文字颜色 3 2 2 3 3 2 2 4" xfId="10950"/>
    <cellStyle name="20% - 强调文字颜色 4 3 2 2 3 2 5" xfId="10951"/>
    <cellStyle name="注释 2 2 2 2 2 2 3 2 2 3" xfId="10952"/>
    <cellStyle name="40% - 强调文字颜色 4 2 2 3 2 3 3 2" xfId="10953"/>
    <cellStyle name="20% - 强调文字颜色 6 4 2 5 2 4" xfId="10954"/>
    <cellStyle name="20% - 强调文字颜色 3 2 2 3 3 2 2 4 2" xfId="10955"/>
    <cellStyle name="40% - 强调文字颜色 4 2 2 3 2 3 3 3" xfId="10956"/>
    <cellStyle name="20% - 强调文字颜色 3 4 2 10 2" xfId="10957"/>
    <cellStyle name="40% - 强调文字颜色 3 3 2 2 2 2 2 2 2 2" xfId="10958"/>
    <cellStyle name="20% - 强调文字颜色 3 2 2 3 3 2 2 4 3" xfId="10959"/>
    <cellStyle name="40% - 强调文字颜色 4 2 2 3 2 3 4" xfId="10960"/>
    <cellStyle name="20% - 强调文字颜色 3 2 2 3 3 2 2 5" xfId="10961"/>
    <cellStyle name="20% - 强调文字颜色 4 3 2 2 3 2 6" xfId="10962"/>
    <cellStyle name="40% - 强调文字颜色 4 2 2 3 2 3 4 2" xfId="10963"/>
    <cellStyle name="20% - 强调文字颜色 6 4 2 5 3 4" xfId="10964"/>
    <cellStyle name="20% - 强调文字颜色 3 2 2 3 3 2 2 5 2" xfId="10965"/>
    <cellStyle name="40% - 强调文字颜色 4 2 2 3 2 3 5" xfId="10966"/>
    <cellStyle name="40% - 强调文字颜色 1 2 3 3 2 2" xfId="10967"/>
    <cellStyle name="20% - 强调文字颜色 3 2 2 3 3 2 2 6" xfId="10968"/>
    <cellStyle name="20% - 强调文字颜色 3 2 2 3 3 2 3" xfId="10969"/>
    <cellStyle name="注释 2 5 2 13 2" xfId="10970"/>
    <cellStyle name="20% - 强调文字颜色 3 2 2 3 3 3" xfId="10971"/>
    <cellStyle name="20% - 强调文字颜色 3 2 2 3 3 3 2" xfId="10972"/>
    <cellStyle name="20% - 强调文字颜色 3 2 2 3 3 3 2 2" xfId="10973"/>
    <cellStyle name="20% - 强调文字颜色 4 3 2 2 4 2 3" xfId="10974"/>
    <cellStyle name="40% - 强调文字颜色 5 2 4 14" xfId="10975"/>
    <cellStyle name="20% - 强调文字颜色 3 2 2 3 3 3 2 2 2" xfId="10976"/>
    <cellStyle name="20% - 强调文字颜色 4 3 2 2 4 2 3 2" xfId="10977"/>
    <cellStyle name="40% - 强调文字颜色 5 2 4 15" xfId="10978"/>
    <cellStyle name="20% - 强调文字颜色 3 2 2 3 3 3 2 2 3" xfId="10979"/>
    <cellStyle name="40% - 强调文字颜色 4 2 2 3 3 3 2" xfId="10980"/>
    <cellStyle name="20% - 强调文字颜色 3 2 2 3 3 3 2 3" xfId="10981"/>
    <cellStyle name="20% - 强调文字颜色 4 3 2 2 4 2 4" xfId="10982"/>
    <cellStyle name="40% - 强调文字颜色 4 2 2 3 3 3 3" xfId="10983"/>
    <cellStyle name="20% - 强调文字颜色 3 2 2 3 3 3 2 4" xfId="10984"/>
    <cellStyle name="20% - 强调文字颜色 3 2 2 3 3 3 3" xfId="10985"/>
    <cellStyle name="20% - 强调文字颜色 3 2 2 3 3 3 3 2" xfId="10986"/>
    <cellStyle name="20% - 强调文字颜色 4 3 2 2 4 3 3" xfId="10987"/>
    <cellStyle name="40% - 强调文字颜色 3 2 7 3 6" xfId="10988"/>
    <cellStyle name="20% - 强调文字颜色 3 2 2 3 3 3 3 2 2" xfId="10989"/>
    <cellStyle name="20% - 强调文字颜色 3 2 2 3 3 3 3 2 3" xfId="10990"/>
    <cellStyle name="20% - 强调文字颜色 3 2 2 3 3 3 3 3" xfId="10991"/>
    <cellStyle name="20% - 强调文字颜色 3 2 2 3 3 3 3 4" xfId="10992"/>
    <cellStyle name="40% - 强调文字颜色 3 2 8 3 6" xfId="10993"/>
    <cellStyle name="20% - 强调文字颜色 3 2 2 3 3 3 4 2 2" xfId="10994"/>
    <cellStyle name="20% - 强调文字颜色 3 2 2 3 3 3 5 2" xfId="10995"/>
    <cellStyle name="40% - 强调文字颜色 6 2 4 3 3 2 2" xfId="10996"/>
    <cellStyle name="20% - 强调文字颜色 3 2 2 3 3 3 5 3" xfId="10997"/>
    <cellStyle name="20% - 强调文字颜色 3 2 2 3 3 3 6 2" xfId="10998"/>
    <cellStyle name="20% - 强调文字颜色 3 2 2 3 3 3 7" xfId="10999"/>
    <cellStyle name="20% - 强调文字颜色 6 12 4 2" xfId="11000"/>
    <cellStyle name="常规 2 3 2 2 3 2 6 2" xfId="11001"/>
    <cellStyle name="20% - 强调文字颜色 3 2 2 3 3 4" xfId="11002"/>
    <cellStyle name="常规 2 3 2 2 3 2 6 3" xfId="11003"/>
    <cellStyle name="20% - 强调文字颜色 3 2 2 3 3 5" xfId="11004"/>
    <cellStyle name="20% - 强调文字颜色 5 2 4 3 3 2" xfId="11005"/>
    <cellStyle name="常规 2 3 2 2 3 2 6 4" xfId="11006"/>
    <cellStyle name="20% - 强调文字颜色 3 2 2 3 3 6" xfId="11007"/>
    <cellStyle name="40% - 强调文字颜色 3 4 5 3 2 3" xfId="11008"/>
    <cellStyle name="20% - 强调文字颜色 3 2 2 3 4" xfId="11009"/>
    <cellStyle name="20% - 强调文字颜色 3 2 3 2 3 3 3 2 3" xfId="11010"/>
    <cellStyle name="20% - 强调文字颜色 3 2 2 3 4 2" xfId="11011"/>
    <cellStyle name="20% - 强调文字颜色 3 2 2 3 4 2 2" xfId="11012"/>
    <cellStyle name="20% - 强调文字颜色 3 2 2 3 4 2 3" xfId="11013"/>
    <cellStyle name="20% - 强调文字颜色 3 2 2 3 4 2 3 2" xfId="11014"/>
    <cellStyle name="20% - 强调文字颜色 3 2 2 3 4 2 4" xfId="11015"/>
    <cellStyle name="20% - 强调文字颜色 3 2 2 3 4 3" xfId="11016"/>
    <cellStyle name="20% - 强调文字颜色 3 2 2 3 4 3 2" xfId="11017"/>
    <cellStyle name="20% - 强调文字颜色 3 2 2 3 4 3 3" xfId="11018"/>
    <cellStyle name="常规 2 3 2 2 3 2 7 2" xfId="11019"/>
    <cellStyle name="20% - 强调文字颜色 3 2 2 3 4 4" xfId="11020"/>
    <cellStyle name="常规 2 3 2 2 3 2 7 3" xfId="11021"/>
    <cellStyle name="20% - 强调文字颜色 3 2 2 3 4 5" xfId="11022"/>
    <cellStyle name="常规 2 3 2 2 3 2 7 4" xfId="11023"/>
    <cellStyle name="20% - 强调文字颜色 3 2 2 3 4 6" xfId="11024"/>
    <cellStyle name="20% - 强调文字颜色 3 2 2 3 5" xfId="11025"/>
    <cellStyle name="40% - 强调文字颜色 4 3 6 2 2 2 4" xfId="11026"/>
    <cellStyle name="20% - 强调文字颜色 3 2 2 3 5 2" xfId="11027"/>
    <cellStyle name="20% - 强调文字颜色 3 2 2 3 5 2 2" xfId="11028"/>
    <cellStyle name="20% - 强调文字颜色 3 2 2 3 5 2 2 2" xfId="11029"/>
    <cellStyle name="40% - 强调文字颜色 3 2 2 2 2 10 2" xfId="11030"/>
    <cellStyle name="20% - 强调文字颜色 3 2 2 3 5 2 3" xfId="11031"/>
    <cellStyle name="20% - 强调文字颜色 3 2 2 3 5 2 4" xfId="11032"/>
    <cellStyle name="20% - 强调文字颜色 3 2 2 3 5 3" xfId="11033"/>
    <cellStyle name="20% - 强调文字颜色 3 2 2 3 5 3 2" xfId="11034"/>
    <cellStyle name="20% - 强调文字颜色 3 2 2 3 5 3 2 2" xfId="11035"/>
    <cellStyle name="40% - 强调文字颜色 3 2 2 2 2 11 2" xfId="11036"/>
    <cellStyle name="20% - 强调文字颜色 3 2 2 3 5 3 3" xfId="11037"/>
    <cellStyle name="20% - 强调文字颜色 3 2 2 3 5 3 4" xfId="11038"/>
    <cellStyle name="40% - 强调文字颜色 2 2 3 2 2 2 2 2 2" xfId="11039"/>
    <cellStyle name="常规 2 3 2 2 3 2 8 2 2" xfId="11040"/>
    <cellStyle name="20% - 强调文字颜色 3 2 2 3 5 4 2" xfId="11041"/>
    <cellStyle name="40% - 强调文字颜色 2 2 3 2 2 2 2 4" xfId="11042"/>
    <cellStyle name="常规 2 3 2 2 3 2 8 4" xfId="11043"/>
    <cellStyle name="20% - 强调文字颜色 3 2 2 3 5 6" xfId="11044"/>
    <cellStyle name="20% - 强调文字颜色 3 8 3 3 2 2" xfId="11045"/>
    <cellStyle name="20% - 强调文字颜色 6 3 2 2 2 3 2 2 2" xfId="11046"/>
    <cellStyle name="20% - 强调文字颜色 3 2 2 3 6" xfId="11047"/>
    <cellStyle name="40% - 强调文字颜色 4 3 6 2 2 3 4" xfId="11048"/>
    <cellStyle name="20% - 强调文字颜色 3 2 2 3 6 2" xfId="11049"/>
    <cellStyle name="20% - 强调文字颜色 3 2 2 3 6 2 2" xfId="11050"/>
    <cellStyle name="20% - 强调文字颜色 3 2 2 3 6 2 2 2" xfId="11051"/>
    <cellStyle name="40% - 强调文字颜色 1 3 2 2 9 3" xfId="11052"/>
    <cellStyle name="20% - 强调文字颜色 3 2 2 3 6 2 3" xfId="11053"/>
    <cellStyle name="40% - 强调文字颜色 4 3 2 2 2 10 2" xfId="11054"/>
    <cellStyle name="20% - 强调文字颜色 3 2 2 3 6 2 4" xfId="11055"/>
    <cellStyle name="20% - 强调文字颜色 3 2 2 3 6 3" xfId="11056"/>
    <cellStyle name="40% - 强调文字颜色 2 6 2 3 2 2" xfId="11057"/>
    <cellStyle name="20% - 强调文字颜色 3 2 2 3 6 3 2" xfId="11058"/>
    <cellStyle name="20% - 强调文字颜色 3 2 2 3 6 3 3" xfId="11059"/>
    <cellStyle name="20% - 强调文字颜色 3 2 2 3 6 4 2" xfId="11060"/>
    <cellStyle name="40% - 强调文字颜色 2 2 3 2 2 2 3 3" xfId="11061"/>
    <cellStyle name="常规 2 3 2 2 3 2 9 3" xfId="11062"/>
    <cellStyle name="20% - 强调文字颜色 3 2 2 3 6 5" xfId="11063"/>
    <cellStyle name="20% - 强调文字颜色 3 2 2 3 6 6" xfId="11064"/>
    <cellStyle name="20% - 强调文字颜色 6 3 2 2 2 3 2 2 3" xfId="11065"/>
    <cellStyle name="40% - 强调文字颜色 4 3 3 2 2 2 5 2" xfId="11066"/>
    <cellStyle name="20% - 强调文字颜色 3 2 2 3 7" xfId="11067"/>
    <cellStyle name="20% - 强调文字颜色 4 5 4 2 4" xfId="11068"/>
    <cellStyle name="20% - 强调文字颜色 3 2 2 3 7 2" xfId="11069"/>
    <cellStyle name="40% - 强调文字颜色 3 3 3 2 3 5" xfId="11070"/>
    <cellStyle name="20% - 强调文字颜色 3 2 2 3 7 2 2" xfId="11071"/>
    <cellStyle name="40% - 强调文字颜色 5 3 5 2 3 2" xfId="11072"/>
    <cellStyle name="40% - 强调文字颜色 3 3 3 2 3 6" xfId="11073"/>
    <cellStyle name="20% - 强调文字颜色 3 2 2 3 7 2 3" xfId="11074"/>
    <cellStyle name="20% - 强调文字颜色 3 2 2 3 7 3" xfId="11075"/>
    <cellStyle name="40% - 强调文字颜色 3 3 3 2 4 5" xfId="11076"/>
    <cellStyle name="20% - 强调文字颜色 3 2 2 3 7 3 2" xfId="11077"/>
    <cellStyle name="40% - 强调文字颜色 2 2 3 2 2 2 4 2" xfId="11078"/>
    <cellStyle name="20% - 强调文字颜色 3 2 2 3 7 4" xfId="11079"/>
    <cellStyle name="40% - 强调文字颜色 2 2 3 2 2 2 4 3" xfId="11080"/>
    <cellStyle name="20% - 强调文字颜色 3 2 2 3 7 5" xfId="11081"/>
    <cellStyle name="20% - 强调文字颜色 3 2 2 3 8" xfId="11082"/>
    <cellStyle name="20% - 强调文字颜色 3 2 2 3 8 2" xfId="11083"/>
    <cellStyle name="40% - 强调文字颜色 3 3 3 3 3 5" xfId="11084"/>
    <cellStyle name="20% - 强调文字颜色 3 2 2 3 8 2 2" xfId="11085"/>
    <cellStyle name="20% - 强调文字颜色 3 2 2 3 8 3" xfId="11086"/>
    <cellStyle name="20% - 强调文字颜色 5 3 2 2 2 3 2 2" xfId="11087"/>
    <cellStyle name="20% - 强调文字颜色 6 2 3 2 2 13" xfId="11088"/>
    <cellStyle name="20% - 强调文字颜色 3 2 2 3 8 3 2" xfId="11089"/>
    <cellStyle name="20% - 强调文字颜色 5 3 2 2 2 3 2 2 2" xfId="11090"/>
    <cellStyle name="40% - 强调文字颜色 2 2 3 2 2 2 5 2" xfId="11091"/>
    <cellStyle name="20% - 强调文字颜色 3 2 2 3 8 4" xfId="11092"/>
    <cellStyle name="20% - 强调文字颜色 5 3 2 2 2 3 2 3" xfId="11093"/>
    <cellStyle name="20% - 强调文字颜色 3 2 2 3 8 5" xfId="11094"/>
    <cellStyle name="20% - 强调文字颜色 5 3 2 2 2 3 2 4" xfId="11095"/>
    <cellStyle name="20% - 强调文字颜色 3 2 2 3 9" xfId="11096"/>
    <cellStyle name="20% - 强调文字颜色 3 2 2 3 9 2" xfId="11097"/>
    <cellStyle name="20% - 强调文字颜色 3 2 2 3 9 3" xfId="11098"/>
    <cellStyle name="20% - 强调文字颜色 5 3 2 2 2 3 3 2" xfId="11099"/>
    <cellStyle name="20% - 强调文字颜色 3 2 2 4 2" xfId="11100"/>
    <cellStyle name="20% - 强调文字颜色 3 2 2 4 2 2" xfId="11101"/>
    <cellStyle name="40% - 强调文字颜色 1 3 2 2 14" xfId="11102"/>
    <cellStyle name="20% - 强调文字颜色 3 2 2 4 2 2 2" xfId="11103"/>
    <cellStyle name="20% - 强调文字颜色 3 2 2 4 2 2 2 2" xfId="11104"/>
    <cellStyle name="40% - 强调文字颜色 4 2 3 2 2 3 2" xfId="11105"/>
    <cellStyle name="20% - 强调文字颜色 3 4 2 2 3 4 2" xfId="11106"/>
    <cellStyle name="20% - 强调文字颜色 3 2 2 4 2 2 2 3" xfId="11107"/>
    <cellStyle name="40% - 强调文字颜色 4 2 3 2 2 3 3" xfId="11108"/>
    <cellStyle name="20% - 强调文字颜色 3 4 2 2 3 4 3" xfId="11109"/>
    <cellStyle name="20% - 强调文字颜色 3 2 2 4 2 2 2 4" xfId="11110"/>
    <cellStyle name="20% - 强调文字颜色 3 2 2 4 2 2 3" xfId="11111"/>
    <cellStyle name="20% - 强调文字颜色 3 2 2 4 2 2 3 2" xfId="11112"/>
    <cellStyle name="20% - 强调文字颜色 5 2 2 6 2 2" xfId="11113"/>
    <cellStyle name="20% - 强调文字颜色 3 2 2 4 2 2 4" xfId="11114"/>
    <cellStyle name="20% - 强调文字颜色 5 2 2 6 2 3" xfId="11115"/>
    <cellStyle name="20% - 强调文字颜色 3 2 2 4 2 2 5" xfId="11116"/>
    <cellStyle name="20% - 强调文字颜色 3 2 2 4 2 3" xfId="11117"/>
    <cellStyle name="40% - 强调文字颜色 1 3 2 2 15" xfId="11118"/>
    <cellStyle name="常规 5 2 2 3 16" xfId="11119"/>
    <cellStyle name="40% - 强调文字颜色 6 2 4 2 2 3 2 3" xfId="11120"/>
    <cellStyle name="20% - 强调文字颜色 3 2 2 4 2 3 2" xfId="11121"/>
    <cellStyle name="40% - 强调文字颜色 1 3 2 2 15 2" xfId="11122"/>
    <cellStyle name="40% - 强调文字颜色 4 2 2 2 2 7 2 3" xfId="11123"/>
    <cellStyle name="20% - 强调文字颜色 3 2 2 4 2 3 2 2" xfId="11124"/>
    <cellStyle name="40% - 强调文字颜色 4 2 3 2 3 3 2" xfId="11125"/>
    <cellStyle name="20% - 强调文字颜色 3 4 2 2 4 4 2" xfId="11126"/>
    <cellStyle name="20% - 强调文字颜色 3 2 2 4 2 3 2 3" xfId="11127"/>
    <cellStyle name="20% - 强调文字颜色 3 2 2 4 2 3 3" xfId="11128"/>
    <cellStyle name="20% - 强调文字颜色 3 2 2 4 2 4" xfId="11129"/>
    <cellStyle name="40% - 强调文字颜色 1 3 2 2 16" xfId="11130"/>
    <cellStyle name="20% - 强调文字颜色 3 2 2 4 2 5" xfId="11131"/>
    <cellStyle name="40% - 强调文字颜色 1 3 2 2 17" xfId="11132"/>
    <cellStyle name="20% - 强调文字颜色 3 2 2 4 2 5 2" xfId="11133"/>
    <cellStyle name="20% - 强调文字颜色 5 2 4 4 2 2" xfId="11134"/>
    <cellStyle name="20% - 强调文字颜色 3 2 2 4 2 6" xfId="11135"/>
    <cellStyle name="20% - 强调文字颜色 3 2 2 4 3" xfId="11136"/>
    <cellStyle name="20% - 强调文字颜色 3 2 2 4 3 2" xfId="11137"/>
    <cellStyle name="20% - 强调文字颜色 3 2 2 4 3 2 2" xfId="11138"/>
    <cellStyle name="20% - 强调文字颜色 3 2 2 4 3 2 3" xfId="11139"/>
    <cellStyle name="20% - 强调文字颜色 3 2 2 4 3 3" xfId="11140"/>
    <cellStyle name="20% - 强调文字颜色 3 2 2 4 3 4" xfId="11141"/>
    <cellStyle name="20% - 强调文字颜色 3 2 2 4 4" xfId="11142"/>
    <cellStyle name="20% - 强调文字颜色 3 2 2 4 4 2" xfId="11143"/>
    <cellStyle name="20% - 强调文字颜色 3 2 2 4 4 3" xfId="11144"/>
    <cellStyle name="20% - 强调文字颜色 3 2 2 5 2" xfId="11145"/>
    <cellStyle name="20% - 强调文字颜色 3 2 2 5 2 2" xfId="11146"/>
    <cellStyle name="20% - 强调文字颜色 3 2 2 5 2 2 2" xfId="11147"/>
    <cellStyle name="20% - 强调文字颜色 3 2 2 5 2 2 2 2" xfId="11148"/>
    <cellStyle name="常规 2 2 4 2" xfId="11149"/>
    <cellStyle name="40% - 强调文字颜色 4 2 4 2 2 3 2" xfId="11150"/>
    <cellStyle name="40% - 强调文字颜色 2 2 2 2 2 7 2" xfId="11151"/>
    <cellStyle name="20% - 强调文字颜色 3 2 2 5 2 2 2 3" xfId="11152"/>
    <cellStyle name="20% - 强调文字颜色 3 2 2 5 2 2 3" xfId="11153"/>
    <cellStyle name="20% - 强调文字颜色 3 2 2 5 2 2 3 2" xfId="11154"/>
    <cellStyle name="20% - 强调文字颜色 3 2 2 5 2 2 4" xfId="11155"/>
    <cellStyle name="20% - 强调文字颜色 3 2 2 5 2 3" xfId="11156"/>
    <cellStyle name="40% - 强调文字颜色 6 2 4 2 3 3 2 3" xfId="11157"/>
    <cellStyle name="40% - 强调文字颜色 4 2 2 2 2 2 12" xfId="11158"/>
    <cellStyle name="20% - 强调文字颜色 3 2 2 5 2 3 2" xfId="11159"/>
    <cellStyle name="40% - 强调文字颜色 4 2 2 2 2 2 12 2" xfId="11160"/>
    <cellStyle name="20% - 强调文字颜色 3 2 2 5 2 3 2 2" xfId="11161"/>
    <cellStyle name="40% - 强调文字颜色 5 10" xfId="11162"/>
    <cellStyle name="40% - 强调文字颜色 4 2 2 2 2 2 13" xfId="11163"/>
    <cellStyle name="20% - 强调文字颜色 3 2 2 5 2 3 3" xfId="11164"/>
    <cellStyle name="20% - 强调文字颜色 3 2 2 5 2 4" xfId="11165"/>
    <cellStyle name="20% - 强调文字颜色 3 2 2 5 2 5" xfId="11166"/>
    <cellStyle name="20% - 强调文字颜色 3 2 2 5 3" xfId="11167"/>
    <cellStyle name="40% - 强调文字颜色 6 2 2 2 2 2 2 5" xfId="11168"/>
    <cellStyle name="20% - 强调文字颜色 3 2 2 5 3 2" xfId="11169"/>
    <cellStyle name="40% - 强调文字颜色 6 2 4 2 4 2 2 2" xfId="11170"/>
    <cellStyle name="40% - 强调文字颜色 6 2 2 2 2 2 2 6" xfId="11171"/>
    <cellStyle name="20% - 强调文字颜色 3 2 2 5 3 3" xfId="11172"/>
    <cellStyle name="20% - 强调文字颜色 3 2 2 5 4" xfId="11173"/>
    <cellStyle name="40% - 强调文字颜色 6 2 2 2 2 2 3 5" xfId="11174"/>
    <cellStyle name="20% - 强调文字颜色 3 2 2 5 4 2" xfId="11175"/>
    <cellStyle name="40% - 强调文字颜色 6 2 2 2 2 2 3 5 2" xfId="11176"/>
    <cellStyle name="20% - 强调文字颜色 3 2 2 5 4 2 2" xfId="11177"/>
    <cellStyle name="40% - 强调文字颜色 6 2 2 2 2 2 3 6" xfId="11178"/>
    <cellStyle name="20% - 强调文字颜色 3 2 2 5 4 3" xfId="11179"/>
    <cellStyle name="40% - 强调文字颜色 6 2 2 2 2 2 3 7" xfId="11180"/>
    <cellStyle name="40% - 强调文字颜色 4 2 11 2" xfId="11181"/>
    <cellStyle name="20% - 强调文字颜色 3 2 2 5 4 4" xfId="11182"/>
    <cellStyle name="40% - 强调文字颜色 6 2 2 2 2 2 5 5" xfId="11183"/>
    <cellStyle name="20% - 强调文字颜色 3 2 2 5 6 2" xfId="11184"/>
    <cellStyle name="40% - 强调文字颜色 1 4 2 2 4 4 2" xfId="11185"/>
    <cellStyle name="20% - 强调文字颜色 3 2 2 6" xfId="11186"/>
    <cellStyle name="20% - 强调文字颜色 3 2 2 6 2" xfId="11187"/>
    <cellStyle name="40% - 强调文字颜色 5 2 2 3 12" xfId="11188"/>
    <cellStyle name="20% - 强调文字颜色 3 2 2 6 2 2" xfId="11189"/>
    <cellStyle name="40% - 强调文字颜色 5 2 2 3 14" xfId="11190"/>
    <cellStyle name="40% - 强调文字颜色 5 2 2 3 12 2" xfId="11191"/>
    <cellStyle name="20% - 强调文字颜色 3 2 2 6 2 4" xfId="11192"/>
    <cellStyle name="20% - 强调文字颜色 3 2 2 6 2 2 2" xfId="11193"/>
    <cellStyle name="40% - 强调文字颜色 5 2 2 3 15" xfId="11194"/>
    <cellStyle name="20% - 强调文字颜色 3 2 2 6 2 5" xfId="11195"/>
    <cellStyle name="40% - 强调文字颜色 2 2 3 2 2 5 2" xfId="11196"/>
    <cellStyle name="20% - 强调文字颜色 3 2 2 6 2 2 3" xfId="11197"/>
    <cellStyle name="40% - 强调文字颜色 5 2 2 3 15 2" xfId="11198"/>
    <cellStyle name="40% - 强调文字颜色 2 2 3 2 2 5 2 2" xfId="11199"/>
    <cellStyle name="20% - 强调文字颜色 3 2 2 6 2 2 3 2" xfId="11200"/>
    <cellStyle name="40% - 强调文字颜色 5 2 2 3 16" xfId="11201"/>
    <cellStyle name="40% - 强调文字颜色 2 2 3 2 2 5 3" xfId="11202"/>
    <cellStyle name="20% - 强调文字颜色 5 2 4 6 2 2" xfId="11203"/>
    <cellStyle name="20% - 强调文字颜色 3 2 2 6 2 2 4" xfId="11204"/>
    <cellStyle name="40% - 强调文字颜色 5 2 2 3 13" xfId="11205"/>
    <cellStyle name="20% - 强调文字颜色 3 2 2 6 2 3" xfId="11206"/>
    <cellStyle name="20% - 强调文字颜色 3 2 2 6 2 3 2" xfId="11207"/>
    <cellStyle name="40% - 强调文字颜色 6 2 2 2 2 3 2 7" xfId="11208"/>
    <cellStyle name="40% - 强调文字颜色 5 2 2 3 13 2" xfId="11209"/>
    <cellStyle name="20% - 强调文字颜色 3 2 2 6 2 3 2 2" xfId="11210"/>
    <cellStyle name="20% - 强调文字颜色 3 2 2 6 2 3 2 2 2" xfId="11211"/>
    <cellStyle name="40% - 强调文字颜色 3 16" xfId="11212"/>
    <cellStyle name="40% - 强调文字颜色 3 21" xfId="11213"/>
    <cellStyle name="20% - 强调文字颜色 3 2 2 6 2 3 2 2 3" xfId="11214"/>
    <cellStyle name="40% - 强调文字颜色 3 17" xfId="11215"/>
    <cellStyle name="20% - 强调文字颜色 3 2 2 6 2 3 2 3" xfId="11216"/>
    <cellStyle name="20% - 强调文字颜色 3 2 2 6 2 3 2 4" xfId="11217"/>
    <cellStyle name="40% - 强调文字颜色 2 2 3 2 2 6 2 2" xfId="11218"/>
    <cellStyle name="20% - 强调文字颜色 3 2 2 6 2 3 3 2" xfId="11219"/>
    <cellStyle name="20% - 强调文字颜色 4 2 2 6 2 3 2 4" xfId="11220"/>
    <cellStyle name="20% - 强调文字颜色 3 2 2 6 2 3 3 2 2" xfId="11221"/>
    <cellStyle name="20% - 强调文字颜色 3 2 2 6 2 3 3 2 3" xfId="11222"/>
    <cellStyle name="40% - 强调文字颜色 2 2 3 2 2 6 2 3" xfId="11223"/>
    <cellStyle name="20% - 强调文字颜色 3 2 2 6 2 3 3 3" xfId="11224"/>
    <cellStyle name="20% - 强调文字颜色 3 2 2 6 2 3 3 4" xfId="11225"/>
    <cellStyle name="20% - 强调文字颜色 5 2 4 6 3 2" xfId="11226"/>
    <cellStyle name="40% - 强调文字颜色 4 2 5 2 2 2 3" xfId="11227"/>
    <cellStyle name="40% - 强调文字颜色 2 2 3 2 2 6 3" xfId="11228"/>
    <cellStyle name="20% - 强调文字颜色 3 2 2 6 2 3 4" xfId="11229"/>
    <cellStyle name="40% - 强调文字颜色 2 2 3 2 2 6 3 2" xfId="11230"/>
    <cellStyle name="20% - 强调文字颜色 3 2 2 6 2 3 4 2" xfId="11231"/>
    <cellStyle name="20% - 强调文字颜色 5 4 6 2 4 2 2" xfId="11232"/>
    <cellStyle name="20% - 强调文字颜色 3 2 2 6 2 3 4 3" xfId="11233"/>
    <cellStyle name="20% - 强调文字颜色 3 2 2 6 3" xfId="11234"/>
    <cellStyle name="40% - 强调文字颜色 6 2 2 2 2 3 2 5" xfId="11235"/>
    <cellStyle name="20% - 强调文字颜色 3 2 2 6 3 2" xfId="11236"/>
    <cellStyle name="40% - 强调文字颜色 6 2 4 2 4 3 2 2" xfId="11237"/>
    <cellStyle name="40% - 强调文字颜色 6 2 2 2 2 3 2 6" xfId="11238"/>
    <cellStyle name="20% - 强调文字颜色 3 2 2 6 3 3" xfId="11239"/>
    <cellStyle name="20% - 强调文字颜色 3 2 2 6 4" xfId="11240"/>
    <cellStyle name="40% - 强调文字颜色 6 2 2 2 2 3 3 5" xfId="11241"/>
    <cellStyle name="20% - 强调文字颜色 3 2 2 6 4 2" xfId="11242"/>
    <cellStyle name="40% - 强调文字颜色 6 2 2 2 2 3 3 5 2" xfId="11243"/>
    <cellStyle name="40% - 强调文字颜色 5 6" xfId="11244"/>
    <cellStyle name="20% - 强调文字颜色 3 2 2 6 4 2 2" xfId="11245"/>
    <cellStyle name="40% - 强调文字颜色 5 6 2" xfId="11246"/>
    <cellStyle name="40% - 强调文字颜色 1 5 2 5" xfId="11247"/>
    <cellStyle name="20% - 强调文字颜色 3 2 2 6 4 2 2 2" xfId="11248"/>
    <cellStyle name="40% - 强调文字颜色 5 6 2 2" xfId="11249"/>
    <cellStyle name="20% - 强调文字颜色 3 2 2 6 4 2 2 2 2" xfId="11250"/>
    <cellStyle name="40% - 强调文字颜色 5 6 3" xfId="11251"/>
    <cellStyle name="20% - 强调文字颜色 3 2 2 6 4 2 2 3" xfId="11252"/>
    <cellStyle name="40% - 强调文字颜色 6 2 2 2 2 3 3 5 3" xfId="11253"/>
    <cellStyle name="40% - 强调文字颜色 5 7" xfId="11254"/>
    <cellStyle name="20% - 强调文字颜色 3 2 2 6 4 2 3" xfId="11255"/>
    <cellStyle name="40% - 强调文字颜色 3 2 3 2 3 3 2 4" xfId="11256"/>
    <cellStyle name="40% - 强调文字颜色 5 7 2" xfId="11257"/>
    <cellStyle name="20% - 强调文字颜色 3 2 2 6 4 2 3 2" xfId="11258"/>
    <cellStyle name="40% - 强调文字颜色 5 8" xfId="11259"/>
    <cellStyle name="20% - 强调文字颜色 5 2 4 8 2 2" xfId="11260"/>
    <cellStyle name="20% - 强调文字颜色 3 2 2 6 4 2 4" xfId="11261"/>
    <cellStyle name="40% - 强调文字颜色 6 2 2 2 2 3 3 6" xfId="11262"/>
    <cellStyle name="20% - 强调文字颜色 3 2 2 6 4 3" xfId="11263"/>
    <cellStyle name="40% - 强调文字颜色 6 2 2 2 2 3 3 6 2" xfId="11264"/>
    <cellStyle name="20% - 强调文字颜色 3 2 2 6 4 3 2" xfId="11265"/>
    <cellStyle name="40% - 强调文字颜色 1 6 2 5" xfId="11266"/>
    <cellStyle name="20% - 强调文字颜色 3 2 2 6 4 3 2 2" xfId="11267"/>
    <cellStyle name="40% - 强调文字颜色 1 6 2 6" xfId="11268"/>
    <cellStyle name="20% - 强调文字颜色 3 2 2 6 4 3 2 3" xfId="11269"/>
    <cellStyle name="20% - 强调文字颜色 3 2 2 6 4 3 3" xfId="11270"/>
    <cellStyle name="40% - 强调文字颜色 6 3 2 2 3 2 2 2" xfId="11271"/>
    <cellStyle name="20% - 强调文字颜色 5 2 4 8 3 2" xfId="11272"/>
    <cellStyle name="20% - 强调文字颜色 3 2 2 6 4 3 4" xfId="11273"/>
    <cellStyle name="40% - 强调文字颜色 6 2 2 2 2 3 3 7" xfId="11274"/>
    <cellStyle name="20% - 强调文字颜色 3 2 2 6 4 4" xfId="11275"/>
    <cellStyle name="20% - 强调文字颜色 3 2 2 6 4 4 2" xfId="11276"/>
    <cellStyle name="40% - 强调文字颜色 1 7 2 5" xfId="11277"/>
    <cellStyle name="20% - 强调文字颜色 6 2 2 2 2 3" xfId="11278"/>
    <cellStyle name="20% - 强调文字颜色 3 2 2 6 4 4 2 2" xfId="11279"/>
    <cellStyle name="20% - 强调文字颜色 3 2 2 6 4 4 3" xfId="11280"/>
    <cellStyle name="20% - 强调文字颜色 3 2 2 6 4 5" xfId="11281"/>
    <cellStyle name="40% - 强调文字颜色 2 2 3 2 2 7 2" xfId="11282"/>
    <cellStyle name="20% - 强调文字颜色 3 2 2 6 4 5 2" xfId="11283"/>
    <cellStyle name="40% - 强调文字颜色 2 2 3 2 2 7 2 2" xfId="11284"/>
    <cellStyle name="20% - 强调文字颜色 3 2 2 6 4 6" xfId="11285"/>
    <cellStyle name="40% - 强调文字颜色 2 2 3 2 2 7 3" xfId="11286"/>
    <cellStyle name="20% - 强调文字颜色 5 2 4 6 4 2" xfId="11287"/>
    <cellStyle name="40% - 强调文字颜色 6 3 3 3 3 3 2 3" xfId="11288"/>
    <cellStyle name="20% - 强调文字颜色 3 2 2 6 5 2" xfId="11289"/>
    <cellStyle name="20% - 强调文字颜色 3 2 2 7" xfId="11290"/>
    <cellStyle name="20% - 强调文字颜色 3 2 2 7 2" xfId="11291"/>
    <cellStyle name="20% - 强调文字颜色 3 2 2 7 2 2" xfId="11292"/>
    <cellStyle name="40% - 强调文字颜色 1 3 3 10" xfId="11293"/>
    <cellStyle name="20% - 强调文字颜色 3 2 2 7 2 2 2 2" xfId="11294"/>
    <cellStyle name="40% - 强调文字颜色 1 3 3 10 2" xfId="11295"/>
    <cellStyle name="20% - 强调文字颜色 4 2 7 3" xfId="11296"/>
    <cellStyle name="20% - 强调文字颜色 3 2 2 7 2 2 2 2 2" xfId="11297"/>
    <cellStyle name="20% - 强调文字颜色 4 2 7 4" xfId="11298"/>
    <cellStyle name="20% - 强调文字颜色 3 2 2 7 2 2 2 2 3" xfId="11299"/>
    <cellStyle name="40% - 强调文字颜色 6 4 2 3 2 2 2" xfId="11300"/>
    <cellStyle name="40% - 强调文字颜色 1 3 3 11" xfId="11301"/>
    <cellStyle name="20% - 强调文字颜色 3 2 2 7 2 2 2 3" xfId="11302"/>
    <cellStyle name="20% - 强调文字颜色 3 2 2 7 2 2 3 2" xfId="11303"/>
    <cellStyle name="20% - 强调文字颜色 4 3 7 3" xfId="11304"/>
    <cellStyle name="20% - 强调文字颜色 3 2 2 7 2 2 3 2 2" xfId="11305"/>
    <cellStyle name="20% - 强调文字颜色 4 3 7 4" xfId="11306"/>
    <cellStyle name="20% - 强调文字颜色 3 2 2 7 2 2 3 2 3" xfId="11307"/>
    <cellStyle name="40% - 强调文字颜色 6 4 2 3 2 3 2" xfId="11308"/>
    <cellStyle name="20% - 强调文字颜色 3 2 2 7 2 2 3 3" xfId="11309"/>
    <cellStyle name="40% - 强调文字颜色 6 4 2 3 2 3 3" xfId="11310"/>
    <cellStyle name="20% - 强调文字颜色 3 2 2 7 2 2 3 4" xfId="11311"/>
    <cellStyle name="20% - 强调文字颜色 3 2 2 7 2 2 4" xfId="11312"/>
    <cellStyle name="20% - 强调文字颜色 3 2 2 7 2 2 4 2" xfId="11313"/>
    <cellStyle name="20% - 强调文字颜色 6 2 3 2 2 4 2 3" xfId="11314"/>
    <cellStyle name="40% - 强调文字颜色 6 4 2 3 2 4 2" xfId="11315"/>
    <cellStyle name="20% - 强调文字颜色 3 2 2 7 2 2 4 3" xfId="11316"/>
    <cellStyle name="20% - 强调文字颜色 3 2 2 7 2 2 5" xfId="11317"/>
    <cellStyle name="20% - 强调文字颜色 4 2 4 2 2 3 3 2 2" xfId="11318"/>
    <cellStyle name="20% - 强调文字颜色 3 2 2 7 2 2 6" xfId="11319"/>
    <cellStyle name="20% - 强调文字颜色 3 2 2 7 2 3" xfId="11320"/>
    <cellStyle name="40% - 强调文字颜色 6 2 2 2 2 3 2 5 2" xfId="11321"/>
    <cellStyle name="20% - 强调文字颜色 3 2 2 7 2 4" xfId="11322"/>
    <cellStyle name="20% - 强调文字颜色 4 3 5 2 3 2 3" xfId="11323"/>
    <cellStyle name="20% - 强调文字颜色 3 2 2 7 2 4 2" xfId="11324"/>
    <cellStyle name="20% - 强调文字颜色 3 2 2 7 2 5" xfId="11325"/>
    <cellStyle name="20% - 强调文字颜色 3 2 2 7 3" xfId="11326"/>
    <cellStyle name="20% - 强调文字颜色 3 2 2 7 3 2" xfId="11327"/>
    <cellStyle name="20% - 强调文字颜色 3 2 2 7 3 2 2" xfId="11328"/>
    <cellStyle name="40% - 强调文字颜色 6 2 2 2 2 2 5" xfId="11329"/>
    <cellStyle name="20% - 强调文字颜色 3 2 2 7 3 2 2 2" xfId="11330"/>
    <cellStyle name="20% - 强调文字颜色 4 3 6 2 3 2 3" xfId="11331"/>
    <cellStyle name="40% - 强调文字颜色 6 4 2 4 2 2 2" xfId="11332"/>
    <cellStyle name="40% - 强调文字颜色 6 2 2 2 2 2 6" xfId="11333"/>
    <cellStyle name="20% - 强调文字颜色 3 2 2 7 3 2 2 3" xfId="11334"/>
    <cellStyle name="20% - 强调文字颜色 4 3 6 2 3 2 4" xfId="11335"/>
    <cellStyle name="20% - 强调文字颜色 3 2 2 7 3 2 3" xfId="11336"/>
    <cellStyle name="20% - 强调文字颜色 3 2 2 7 3 2 4" xfId="11337"/>
    <cellStyle name="20% - 强调文字颜色 3 2 2 7 3 3" xfId="11338"/>
    <cellStyle name="20% - 强调文字颜色 6 3 3 11" xfId="11339"/>
    <cellStyle name="20% - 强调文字颜色 3 2 2 7 3 3 2" xfId="11340"/>
    <cellStyle name="20% - 强调文字颜色 6 3 3 11 2" xfId="11341"/>
    <cellStyle name="20% - 强调文字颜色 3 2 2 7 3 3 2 2" xfId="11342"/>
    <cellStyle name="20% - 强调文字颜色 3 2 2 7 3 3 2 3" xfId="11343"/>
    <cellStyle name="20% - 强调文字颜色 6 3 3 12" xfId="11344"/>
    <cellStyle name="20% - 强调文字颜色 3 2 2 7 3 3 3" xfId="11345"/>
    <cellStyle name="20% - 强调文字颜色 6 3 3 13" xfId="11346"/>
    <cellStyle name="20% - 强调文字颜色 3 2 2 7 3 3 4" xfId="11347"/>
    <cellStyle name="40% - 强调文字颜色 6 2 2 2 2 3 2 6 2" xfId="11348"/>
    <cellStyle name="20% - 强调文字颜色 3 2 2 7 3 4" xfId="11349"/>
    <cellStyle name="20% - 强调文字颜色 3 2 2 7 3 4 2" xfId="11350"/>
    <cellStyle name="20% - 强调文字颜色 3 2 2 7 3 4 2 2" xfId="11351"/>
    <cellStyle name="20% - 强调文字颜色 4 2 2 7 2 2 2 4" xfId="11352"/>
    <cellStyle name="20% - 强调文字颜色 3 2 2 7 3 4 3" xfId="11353"/>
    <cellStyle name="40% - 强调文字颜色 4 2 5 2 3 2 2" xfId="11354"/>
    <cellStyle name="20% - 强调文字颜色 3 2 2 7 3 5" xfId="11355"/>
    <cellStyle name="20% - 强调文字颜色 3 2 2 7 3 5 2" xfId="11356"/>
    <cellStyle name="20% - 强调文字颜色 5 2 4 7 3 2" xfId="11357"/>
    <cellStyle name="20% - 强调文字颜色 5 2 11 2" xfId="11358"/>
    <cellStyle name="20% - 强调文字颜色 3 2 2 7 3 6" xfId="11359"/>
    <cellStyle name="20% - 强调文字颜色 3 2 2 7 4" xfId="11360"/>
    <cellStyle name="20% - 强调文字颜色 3 2 2 8" xfId="11361"/>
    <cellStyle name="20% - 强调文字颜色 3 2 2 8 2" xfId="11362"/>
    <cellStyle name="20% - 强调文字颜色 3 2 2 8 2 2" xfId="11363"/>
    <cellStyle name="40% - 强调文字颜色 5 4" xfId="11364"/>
    <cellStyle name="20% - 强调文字颜色 3 2 2 8 2 3" xfId="11365"/>
    <cellStyle name="40% - 强调文字颜色 5 5" xfId="11366"/>
    <cellStyle name="40% - 强调文字颜色 5 2 3 2 2 11 2" xfId="11367"/>
    <cellStyle name="20% - 强调文字颜色 3 2 2 8 3" xfId="11368"/>
    <cellStyle name="20% - 强调文字颜色 3 2 2 9" xfId="11369"/>
    <cellStyle name="40% - 强调文字颜色 6 3 2 2 2 2 2 5" xfId="11370"/>
    <cellStyle name="20% - 强调文字颜色 3 2 2 9 2" xfId="11371"/>
    <cellStyle name="40% - 强调文字颜色 6 3 2 2 2 2 2 5 2" xfId="11372"/>
    <cellStyle name="20% - 强调文字颜色 3 2 2 9 2 2" xfId="11373"/>
    <cellStyle name="40% - 强调文字颜色 1 3 3 2 14" xfId="11374"/>
    <cellStyle name="20% - 强调文字颜色 3 2 2 9 2 2 2" xfId="11375"/>
    <cellStyle name="40% - 强调文字颜色 4 3 3 6 3 3" xfId="11376"/>
    <cellStyle name="20% - 强调文字颜色 3 2 2 9 2 2 2 2" xfId="11377"/>
    <cellStyle name="40% - 强调文字颜色 4 4 2 3 2 6 2" xfId="11378"/>
    <cellStyle name="20% - 强调文字颜色 3 2 2 9 2 2 2 3" xfId="11379"/>
    <cellStyle name="20% - 强调文字颜色 5 4 2 3 2 2 3 2" xfId="11380"/>
    <cellStyle name="20% - 强调文字颜色 3 2 2 9 2 2 3" xfId="11381"/>
    <cellStyle name="20% - 强调文字颜色 5 4 2 3 2 2 3 3" xfId="11382"/>
    <cellStyle name="20% - 强调文字颜色 3 2 2 9 2 2 4" xfId="11383"/>
    <cellStyle name="40% - 强调文字颜色 6 2 2 7 2" xfId="11384"/>
    <cellStyle name="20% - 强调文字颜色 3 2 2 9 2 3" xfId="11385"/>
    <cellStyle name="40% - 强调文字颜色 1 3 3 2 15" xfId="11386"/>
    <cellStyle name="40% - 强调文字颜色 6 2 2 7 2 2" xfId="11387"/>
    <cellStyle name="20% - 强调文字颜色 3 2 2 9 2 3 2" xfId="11388"/>
    <cellStyle name="40% - 强调文字颜色 6 2 2 7 2 2 2" xfId="11389"/>
    <cellStyle name="40% - 强调文字颜色 5 3 3 2 3 4 3" xfId="11390"/>
    <cellStyle name="20% - 强调文字颜色 3 2 2 9 2 3 2 2" xfId="11391"/>
    <cellStyle name="40% - 强调文字颜色 6 2 2 7 2 2 3" xfId="11392"/>
    <cellStyle name="40% - 强调文字颜色 4 4 2 3 3 6 2" xfId="11393"/>
    <cellStyle name="20% - 强调文字颜色 3 2 2 9 2 3 2 3" xfId="11394"/>
    <cellStyle name="40% - 强调文字颜色 6 2 2 7 2 3" xfId="11395"/>
    <cellStyle name="20% - 强调文字颜色 5 4 2 3 2 2 4 2" xfId="11396"/>
    <cellStyle name="20% - 强调文字颜色 3 2 2 9 2 3 3" xfId="11397"/>
    <cellStyle name="40% - 强调文字颜色 6 2 2 7 2 4" xfId="11398"/>
    <cellStyle name="20% - 强调文字颜色 5 8 2 2 4 2 2" xfId="11399"/>
    <cellStyle name="20% - 强调文字颜色 5 4 2 3 2 2 4 3" xfId="11400"/>
    <cellStyle name="20% - 强调文字颜色 3 2 2 9 2 3 4" xfId="11401"/>
    <cellStyle name="40% - 强调文字颜色 6 2 2 7 3" xfId="11402"/>
    <cellStyle name="20% - 强调文字颜色 3 2 2 9 2 4" xfId="11403"/>
    <cellStyle name="40% - 强调文字颜色 6 2 2 7 3 2" xfId="11404"/>
    <cellStyle name="40% - 强调文字颜色 2 5 2 5" xfId="11405"/>
    <cellStyle name="20% - 强调文字颜色 3 2 2 9 2 4 2" xfId="11406"/>
    <cellStyle name="40% - 强调文字颜色 6 2 2 7 3 2 2" xfId="11407"/>
    <cellStyle name="20% - 强调文字颜色 3 2 2 9 2 4 2 2" xfId="11408"/>
    <cellStyle name="40% - 强调文字颜色 6 2 2 7 3 3" xfId="11409"/>
    <cellStyle name="20% - 强调文字颜色 5 4 2 3 2 2 5 2" xfId="11410"/>
    <cellStyle name="20% - 强调文字颜色 3 2 2 9 2 4 3" xfId="11411"/>
    <cellStyle name="40% - 强调文字颜色 6 2 2 7 4" xfId="11412"/>
    <cellStyle name="20% - 强调文字颜色 3 2 2 9 2 5" xfId="11413"/>
    <cellStyle name="40% - 强调文字颜色 1 2 2 2 2 11" xfId="11414"/>
    <cellStyle name="20% - 强调文字颜色 3 2 2 9 2 5 2" xfId="11415"/>
    <cellStyle name="40% - 强调文字颜色 6 2 2 7 5" xfId="11416"/>
    <cellStyle name="20% - 强调文字颜色 3 2 2 9 2 6" xfId="11417"/>
    <cellStyle name="40% - 强调文字颜色 6 3 2 2 2 2 2 6" xfId="11418"/>
    <cellStyle name="20% - 强调文字颜色 3 2 2 9 3" xfId="11419"/>
    <cellStyle name="20% - 强调文字颜色 3 2 2 9 4" xfId="11420"/>
    <cellStyle name="20% - 强调文字颜色 3 2 2 9 5" xfId="11421"/>
    <cellStyle name="20% - 强调文字颜色 3 2 3 2 10" xfId="11422"/>
    <cellStyle name="20% - 强调文字颜色 3 2 3 2 10 2" xfId="11423"/>
    <cellStyle name="20% - 强调文字颜色 3 2 3 2 11" xfId="11424"/>
    <cellStyle name="20% - 强调文字颜色 3 2 3 2 11 2" xfId="11425"/>
    <cellStyle name="20% - 强调文字颜色 5 2 3 2 4 3 2" xfId="11426"/>
    <cellStyle name="20% - 强调文字颜色 3 2 3 2 12" xfId="11427"/>
    <cellStyle name="20% - 强调文字颜色 3 2 3 2 12 2" xfId="11428"/>
    <cellStyle name="20% - 强调文字颜色 5 2 3 2 4 3 3" xfId="11429"/>
    <cellStyle name="20% - 强调文字颜色 3 2 3 2 13" xfId="11430"/>
    <cellStyle name="20% - 强调文字颜色 3 2 3 2 13 2" xfId="11431"/>
    <cellStyle name="20% - 强调文字颜色 3 2 3 2 14" xfId="11432"/>
    <cellStyle name="20% - 强调文字颜色 3 2 3 2 15" xfId="11433"/>
    <cellStyle name="40% - 强调文字颜色 1 4 2 2 12" xfId="11434"/>
    <cellStyle name="20% - 强调文字颜色 3 2 3 2 15 2" xfId="11435"/>
    <cellStyle name="20% - 强调文字颜色 3 2 3 2 16" xfId="11436"/>
    <cellStyle name="40% - 强调文字颜色 4 2 2 5 2" xfId="11437"/>
    <cellStyle name="20% - 强调文字颜色 3 2 3 2 17" xfId="11438"/>
    <cellStyle name="40% - 强调文字颜色 4 2 2 5 3" xfId="11439"/>
    <cellStyle name="20% - 强调文字颜色 3 2 3 2 2" xfId="11440"/>
    <cellStyle name="20% - 强调文字颜色 4 3 2 2 2 2 2 4 2" xfId="11441"/>
    <cellStyle name="20% - 强调文字颜色 3 2 3 2 2 12" xfId="11442"/>
    <cellStyle name="40% - 强调文字颜色 5 2 2 3 8 5" xfId="11443"/>
    <cellStyle name="40% - 强调文字颜色 6 2 4 2 7 2 2" xfId="11444"/>
    <cellStyle name="20% - 强调文字颜色 3 2 3 2 2 16" xfId="11445"/>
    <cellStyle name="20% - 强调文字颜色 4 2 3 2 2 2 2 2 3" xfId="11446"/>
    <cellStyle name="20% - 强调文字颜色 3 2 3 2 2 2" xfId="11447"/>
    <cellStyle name="40% - 强调文字颜色 6 2 2 2 2 17" xfId="11448"/>
    <cellStyle name="20% - 强调文字颜色 6 2 3 5" xfId="11449"/>
    <cellStyle name="20% - 强调文字颜色 3 2 3 2 2 2 2" xfId="11450"/>
    <cellStyle name="20% - 强调文字颜色 3 2 3 2 2 2 2 2" xfId="11451"/>
    <cellStyle name="20% - 强调文字颜色 3 2 3 2 2 2 2 2 2" xfId="11452"/>
    <cellStyle name="20% - 强调文字颜色 3 2 3 2 2 2 2 2 2 2" xfId="11453"/>
    <cellStyle name="40% - 强调文字颜色 3 4 2 6 4 2" xfId="11454"/>
    <cellStyle name="20% - 强调文字颜色 3 2 3 2 2 2 2 2 2 3" xfId="11455"/>
    <cellStyle name="20% - 强调文字颜色 3 2 3 2 2 2 2 2 3" xfId="11456"/>
    <cellStyle name="20% - 强调文字颜色 3 2 3 2 2 2 2 2 4" xfId="11457"/>
    <cellStyle name="20% - 强调文字颜色 3 2 3 2 2 2 2 3" xfId="11458"/>
    <cellStyle name="40% - 强调文字颜色 1 2 2 3 2 10" xfId="11459"/>
    <cellStyle name="20% - 强调文字颜色 3 2 3 2 2 2 2 3 2" xfId="11460"/>
    <cellStyle name="40% - 强调文字颜色 1 2 2 3 2 10 2" xfId="11461"/>
    <cellStyle name="20% - 强调文字颜色 3 2 3 2 2 2 2 3 2 2" xfId="11462"/>
    <cellStyle name="20% - 强调文字颜色 3 2 3 2 2 2 2 3 2 3" xfId="11463"/>
    <cellStyle name="40% - 强调文字颜色 1 2 2 3 2 11" xfId="11464"/>
    <cellStyle name="20% - 强调文字颜色 3 2 3 2 2 2 2 3 3" xfId="11465"/>
    <cellStyle name="40% - 强调文字颜色 1 2 2 3 2 12" xfId="11466"/>
    <cellStyle name="20% - 强调文字颜色 3 2 3 2 2 2 2 3 4" xfId="11467"/>
    <cellStyle name="20% - 强调文字颜色 3 2 3 2 2 2 2 4" xfId="11468"/>
    <cellStyle name="20% - 强调文字颜色 3 2 3 2 2 2 2 4 2" xfId="11469"/>
    <cellStyle name="20% - 强调文字颜色 3 2 3 2 2 2 2 4 3" xfId="11470"/>
    <cellStyle name="20% - 强调文字颜色 3 2 3 2 2 2 2 5" xfId="11471"/>
    <cellStyle name="20% - 强调文字颜色 3 2 3 2 2 2 2 5 2" xfId="11472"/>
    <cellStyle name="20% - 强调文字颜色 3 2 3 2 2 2 2 6" xfId="11473"/>
    <cellStyle name="40% - 强调文字颜色 3 2 2 6 2 2 2 2 2" xfId="11474"/>
    <cellStyle name="20% - 强调文字颜色 6 2 3 6" xfId="11475"/>
    <cellStyle name="20% - 强调文字颜色 3 2 3 2 2 2 3" xfId="11476"/>
    <cellStyle name="20% - 强调文字颜色 6 2 3 6 2" xfId="11477"/>
    <cellStyle name="注释 2 2 2 7 2 3" xfId="11478"/>
    <cellStyle name="20% - 强调文字颜色 3 2 3 2 2 2 3 2" xfId="11479"/>
    <cellStyle name="注释 2 2 2 7 2 4" xfId="11480"/>
    <cellStyle name="20% - 强调文字颜色 3 2 3 2 2 2 3 3" xfId="11481"/>
    <cellStyle name="40% - 强调文字颜色 3 2 2 6 2 2 2 2 3" xfId="11482"/>
    <cellStyle name="20% - 强调文字颜色 3 2 3 2 2 2 4" xfId="11483"/>
    <cellStyle name="40% - 强调文字颜色 3 2 2 6 2 3" xfId="11484"/>
    <cellStyle name="注释 2 2 2 7 3 3" xfId="11485"/>
    <cellStyle name="20% - 强调文字颜色 3 2 3 2 2 2 4 2" xfId="11486"/>
    <cellStyle name="40% - 强调文字颜色 3 2 2 6 2 4" xfId="11487"/>
    <cellStyle name="注释 2 2 2 7 3 4" xfId="11488"/>
    <cellStyle name="20% - 强调文字颜色 3 2 3 2 2 2 4 3" xfId="11489"/>
    <cellStyle name="20% - 强调文字颜色 3 2 3 2 2 2 5" xfId="11490"/>
    <cellStyle name="40% - 强调文字颜色 3 2 2 6 3 3" xfId="11491"/>
    <cellStyle name="20% - 强调文字颜色 3 2 3 2 2 2 5 2" xfId="11492"/>
    <cellStyle name="20% - 强调文字颜色 3 2 3 2 2 2 6" xfId="11493"/>
    <cellStyle name="20% - 强调文字颜色 3 2 3 2 2 2 7" xfId="11494"/>
    <cellStyle name="40% - 强调文字颜色 3 2 2 9 3 2" xfId="11495"/>
    <cellStyle name="20% - 强调文字颜色 4 2 3 2 2 2 2 2 4" xfId="11496"/>
    <cellStyle name="20% - 强调文字颜色 3 2 3 2 2 3" xfId="11497"/>
    <cellStyle name="20% - 强调文字颜色 6 2 4 5" xfId="11498"/>
    <cellStyle name="40% - 强调文字颜色 3 2 2 9 3 2 2" xfId="11499"/>
    <cellStyle name="20% - 强调文字颜色 3 2 3 2 2 3 2" xfId="11500"/>
    <cellStyle name="20% - 强调文字颜色 6 2 4 5 2" xfId="11501"/>
    <cellStyle name="20% - 强调文字颜色 3 2 3 2 2 3 2 2" xfId="11502"/>
    <cellStyle name="20% - 强调文字颜色 6 2 4 5 2 2" xfId="11503"/>
    <cellStyle name="20% - 强调文字颜色 3 2 3 2 2 3 2 2 2" xfId="11504"/>
    <cellStyle name="20% - 强调文字颜色 6 2 4 5 2 3" xfId="11505"/>
    <cellStyle name="20% - 强调文字颜色 3 2 3 2 2 3 2 2 3" xfId="11506"/>
    <cellStyle name="20% - 强调文字颜色 6 2 4 5 3" xfId="11507"/>
    <cellStyle name="20% - 强调文字颜色 3 2 3 2 2 3 2 3" xfId="11508"/>
    <cellStyle name="20% - 强调文字颜色 6 2 4 5 3 2" xfId="11509"/>
    <cellStyle name="20% - 强调文字颜色 3 2 3 2 2 3 2 3 2" xfId="11510"/>
    <cellStyle name="20% - 强调文字颜色 6 2 4 5 4" xfId="11511"/>
    <cellStyle name="20% - 强调文字颜色 3 2 3 2 2 3 2 4" xfId="11512"/>
    <cellStyle name="20% - 强调文字颜色 6 2 4 6" xfId="11513"/>
    <cellStyle name="40% - 强调文字颜色 3 2 2 9 3 2 3" xfId="11514"/>
    <cellStyle name="20% - 强调文字颜色 3 2 3 2 2 3 3" xfId="11515"/>
    <cellStyle name="20% - 强调文字颜色 6 2 4 6 2" xfId="11516"/>
    <cellStyle name="20% - 强调文字颜色 3 2 3 2 2 3 3 2" xfId="11517"/>
    <cellStyle name="20% - 强调文字颜色 6 2 4 6 2 2" xfId="11518"/>
    <cellStyle name="20% - 强调文字颜色 3 2 3 2 2 3 3 2 2" xfId="11519"/>
    <cellStyle name="20% - 强调文字颜色 6 2 4 6 2 3" xfId="11520"/>
    <cellStyle name="20% - 强调文字颜色 3 2 3 2 2 3 3 2 3" xfId="11521"/>
    <cellStyle name="20% - 强调文字颜色 6 2 4 6 3" xfId="11522"/>
    <cellStyle name="20% - 强调文字颜色 3 2 3 2 2 3 3 3" xfId="11523"/>
    <cellStyle name="20% - 强调文字颜色 6 2 4 6 3 2" xfId="11524"/>
    <cellStyle name="20% - 强调文字颜色 3 2 3 2 2 3 3 3 2" xfId="11525"/>
    <cellStyle name="20% - 强调文字颜色 6 2 4 6 4" xfId="11526"/>
    <cellStyle name="20% - 强调文字颜色 3 2 3 2 2 3 3 4" xfId="11527"/>
    <cellStyle name="20% - 强调文字颜色 6 2 4 7" xfId="11528"/>
    <cellStyle name="20% - 强调文字颜色 3 2 3 2 2 3 4" xfId="11529"/>
    <cellStyle name="40% - 强调文字颜色 3 2 2 7 2 3" xfId="11530"/>
    <cellStyle name="20% - 强调文字颜色 6 2 4 7 2" xfId="11531"/>
    <cellStyle name="20% - 强调文字颜色 3 2 3 2 2 3 4 2" xfId="11532"/>
    <cellStyle name="40% - 强调文字颜色 3 2 2 7 2 4" xfId="11533"/>
    <cellStyle name="20% - 强调文字颜色 6 2 4 7 3" xfId="11534"/>
    <cellStyle name="20% - 强调文字颜色 3 2 3 2 2 3 4 3" xfId="11535"/>
    <cellStyle name="20% - 强调文字颜色 6 2 4 8" xfId="11536"/>
    <cellStyle name="20% - 强调文字颜色 3 2 3 2 2 3 5" xfId="11537"/>
    <cellStyle name="40% - 强调文字颜色 3 2 2 7 3 3" xfId="11538"/>
    <cellStyle name="20% - 强调文字颜色 6 2 4 8 2" xfId="11539"/>
    <cellStyle name="20% - 强调文字颜色 3 2 3 2 2 3 5 2" xfId="11540"/>
    <cellStyle name="40% - 强调文字颜色 6 3 3 2 3 2 2" xfId="11541"/>
    <cellStyle name="40% - 强调文字颜色 3 2 2 7 3 4" xfId="11542"/>
    <cellStyle name="20% - 强调文字颜色 6 2 4 8 3" xfId="11543"/>
    <cellStyle name="20% - 强调文字颜色 3 2 3 2 2 3 5 3" xfId="11544"/>
    <cellStyle name="20% - 强调文字颜色 6 2 4 9" xfId="11545"/>
    <cellStyle name="20% - 强调文字颜色 3 2 3 2 2 3 6" xfId="11546"/>
    <cellStyle name="20% - 强调文字颜色 3 2 3 2 2 3 7" xfId="11547"/>
    <cellStyle name="40% - 强调文字颜色 3 2 2 9 3 3" xfId="11548"/>
    <cellStyle name="20% - 强调文字颜色 3 2 3 2 2 4" xfId="11549"/>
    <cellStyle name="20% - 强调文字颜色 6 2 5 5" xfId="11550"/>
    <cellStyle name="20% - 强调文字颜色 3 2 3 2 2 4 2" xfId="11551"/>
    <cellStyle name="20% - 强调文字颜色 6 2 5 5 2" xfId="11552"/>
    <cellStyle name="20% - 强调文字颜色 3 2 3 2 2 4 2 2" xfId="11553"/>
    <cellStyle name="20% - 强调文字颜色 6 2 5 5 3" xfId="11554"/>
    <cellStyle name="20% - 强调文字颜色 3 2 3 2 2 4 2 3" xfId="11555"/>
    <cellStyle name="40% - 强调文字颜色 6 2 3 2 2 2 2 2 2 2" xfId="11556"/>
    <cellStyle name="20% - 强调文字颜色 6 2 5 6" xfId="11557"/>
    <cellStyle name="20% - 强调文字颜色 3 2 3 2 2 4 3" xfId="11558"/>
    <cellStyle name="20% - 强调文字颜色 6 2 5 6 2" xfId="11559"/>
    <cellStyle name="注释 2 2 2 9 2 3" xfId="11560"/>
    <cellStyle name="20% - 强调文字颜色 3 2 3 2 2 4 3 2" xfId="11561"/>
    <cellStyle name="注释 2 2 2 9 2 4" xfId="11562"/>
    <cellStyle name="20% - 强调文字颜色 3 2 3 2 2 4 3 3" xfId="11563"/>
    <cellStyle name="40% - 强调文字颜色 6 2 3 2 2 2 2 2 2 3" xfId="11564"/>
    <cellStyle name="20% - 强调文字颜色 3 2 3 2 2 4 4" xfId="11565"/>
    <cellStyle name="注释 2 2 2 9 3 3" xfId="11566"/>
    <cellStyle name="20% - 强调文字颜色 3 2 3 2 2 4 4 2" xfId="11567"/>
    <cellStyle name="20% - 强调文字颜色 3 2 3 2 2 4 5" xfId="11568"/>
    <cellStyle name="20% - 强调文字颜色 3 2 3 2 2 4 6" xfId="11569"/>
    <cellStyle name="40% - 强调文字颜色 6 3 3 2 5 2 2" xfId="11570"/>
    <cellStyle name="40% - 强调文字颜色 3 2 2 9 3 4" xfId="11571"/>
    <cellStyle name="20% - 强调文字颜色 3 2 3 2 2 5" xfId="11572"/>
    <cellStyle name="20% - 强调文字颜色 6 2 6 5" xfId="11573"/>
    <cellStyle name="20% - 强调文字颜色 3 2 3 2 2 5 2" xfId="11574"/>
    <cellStyle name="20% - 强调文字颜色 3 2 3 2 2 5 2 3" xfId="11575"/>
    <cellStyle name="40% - 强调文字颜色 2 4 2 13" xfId="11576"/>
    <cellStyle name="20% - 强调文字颜色 6 2 6 6" xfId="11577"/>
    <cellStyle name="20% - 强调文字颜色 3 2 3 2 2 5 3" xfId="11578"/>
    <cellStyle name="20% - 强调文字颜色 6 2 6 6 2" xfId="11579"/>
    <cellStyle name="20% - 强调文字颜色 3 2 3 2 2 5 3 2" xfId="11580"/>
    <cellStyle name="20% - 强调文字颜色 3 2 3 2 2 5 3 3" xfId="11581"/>
    <cellStyle name="20% - 强调文字颜色 3 2 3 2 2 5 4" xfId="11582"/>
    <cellStyle name="40% - 强调文字颜色 3 2 2 9 2 3" xfId="11583"/>
    <cellStyle name="20% - 强调文字颜色 3 2 3 2 2 5 4 2" xfId="11584"/>
    <cellStyle name="20% - 强调文字颜色 3 2 3 2 2 5 5" xfId="11585"/>
    <cellStyle name="20% - 强调文字颜色 3 2 3 2 2 5 6" xfId="11586"/>
    <cellStyle name="40% - 强调文字颜色 6 3 3 2 5 2 3" xfId="11587"/>
    <cellStyle name="20% - 强调文字颜色 5 2 5 2 2 2" xfId="11588"/>
    <cellStyle name="40% - 强调文字颜色 3 2 2 2 2 3 2 6 2" xfId="11589"/>
    <cellStyle name="20% - 强调文字颜色 3 2 3 2 2 6" xfId="11590"/>
    <cellStyle name="常规 2 3 2 2 4 2 2" xfId="11591"/>
    <cellStyle name="20% - 强调文字颜色 6 2 7 5" xfId="11592"/>
    <cellStyle name="20% - 强调文字颜色 5 2 5 2 2 2 2" xfId="11593"/>
    <cellStyle name="20% - 强调文字颜色 3 2 3 2 2 6 2" xfId="11594"/>
    <cellStyle name="常规 2 3 2 2 4 2 2 2" xfId="11595"/>
    <cellStyle name="20% - 强调文字颜色 6 2 7 5 2" xfId="11596"/>
    <cellStyle name="20% - 强调文字颜色 3 2 3 2 2 6 2 2" xfId="11597"/>
    <cellStyle name="20% - 强调文字颜色 3 2 3 2 2 6 2 3" xfId="11598"/>
    <cellStyle name="20% - 强调文字颜色 5 2 5 2 2 2 3" xfId="11599"/>
    <cellStyle name="20% - 强调文字颜色 3 2 3 2 2 6 3" xfId="11600"/>
    <cellStyle name="20% - 强调文字颜色 3 2 3 2 2 6 3 2" xfId="11601"/>
    <cellStyle name="20% - 强调文字颜色 5 2 5 2 2 2 4" xfId="11602"/>
    <cellStyle name="20% - 强调文字颜色 3 2 3 2 2 6 4" xfId="11603"/>
    <cellStyle name="20% - 强调文字颜色 3 2 3 2 2 6 5" xfId="11604"/>
    <cellStyle name="20% - 强调文字颜色 5 2 5 2 2 3" xfId="11605"/>
    <cellStyle name="20% - 强调文字颜色 3 2 3 2 2 7" xfId="11606"/>
    <cellStyle name="40% - 强调文字颜色 3 3 2 2 2 2 2 3" xfId="11607"/>
    <cellStyle name="常规 2 3 2 2 4 3 2" xfId="11608"/>
    <cellStyle name="20% - 强调文字颜色 6 2 8 5" xfId="11609"/>
    <cellStyle name="20% - 强调文字颜色 5 2 5 2 2 3 2" xfId="11610"/>
    <cellStyle name="20% - 强调文字颜色 3 2 3 2 2 7 2" xfId="11611"/>
    <cellStyle name="40% - 强调文字颜色 3 3 2 2 2 2 2 3 2" xfId="11612"/>
    <cellStyle name="20% - 强调文字颜色 3 2 3 2 2 7 2 2" xfId="11613"/>
    <cellStyle name="40% - 强调文字颜色 3 3 2 2 2 2 2 4" xfId="11614"/>
    <cellStyle name="20% - 强调文字颜色 3 2 3 2 2 7 3" xfId="11615"/>
    <cellStyle name="40% - 强调文字颜色 3 3 2 2 2 2 2 5" xfId="11616"/>
    <cellStyle name="20% - 强调文字颜色 3 2 3 2 2 7 4" xfId="11617"/>
    <cellStyle name="常规 2 3 2 2 4 4" xfId="11618"/>
    <cellStyle name="40% - 强调文字颜色 6 2 2 3 3 3 5 2" xfId="11619"/>
    <cellStyle name="20% - 强调文字颜色 5 2 5 2 2 4" xfId="11620"/>
    <cellStyle name="20% - 强调文字颜色 3 2 3 2 2 8" xfId="11621"/>
    <cellStyle name="40% - 强调文字颜色 3 3 2 2 2 2 3 3" xfId="11622"/>
    <cellStyle name="20% - 强调文字颜色 3 2 3 2 2 8 2" xfId="11623"/>
    <cellStyle name="20% - 强调文字颜色 3 2 3 2 2 8 3" xfId="11624"/>
    <cellStyle name="常规 2 3 2 2 4 5" xfId="11625"/>
    <cellStyle name="40% - 强调文字颜色 6 2 2 3 3 3 5 3" xfId="11626"/>
    <cellStyle name="20% - 强调文字颜色 3 4 2 3 2 2 3 2" xfId="11627"/>
    <cellStyle name="20% - 强调文字颜色 5 2 5 2 2 5" xfId="11628"/>
    <cellStyle name="20% - 强调文字颜色 3 2 3 2 2 9" xfId="11629"/>
    <cellStyle name="40% - 强调文字颜色 3 3 2 2 2 2 4 3" xfId="11630"/>
    <cellStyle name="20% - 强调文字颜色 3 4 2 3 2 2 3 2 2" xfId="11631"/>
    <cellStyle name="20% - 强调文字颜色 3 2 3 2 2 9 2" xfId="11632"/>
    <cellStyle name="20% - 强调文字颜色 3 4 2 3 2 2 3 2 3" xfId="11633"/>
    <cellStyle name="20% - 强调文字颜色 3 2 3 2 2 9 3" xfId="11634"/>
    <cellStyle name="20% - 强调文字颜色 6 3 3 5" xfId="11635"/>
    <cellStyle name="20% - 强调文字颜色 3 2 3 2 3 2 2" xfId="11636"/>
    <cellStyle name="20% - 强调文字颜色 6 3 3 5 2" xfId="11637"/>
    <cellStyle name="20% - 强调文字颜色 3 2 3 2 3 2 2 2" xfId="11638"/>
    <cellStyle name="20% - 强调文字颜色 6 3 3 5 2 2" xfId="11639"/>
    <cellStyle name="20% - 强调文字颜色 3 2 3 2 3 2 2 2 2" xfId="11640"/>
    <cellStyle name="20% - 强调文字颜色 6 3 3 5 2 2 2" xfId="11641"/>
    <cellStyle name="20% - 强调文字颜色 3 2 3 2 3 2 2 2 2 2" xfId="11642"/>
    <cellStyle name="40% - 强调文字颜色 4 4 2 6 4 2" xfId="11643"/>
    <cellStyle name="20% - 强调文字颜色 3 2 3 2 3 2 2 2 2 3" xfId="11644"/>
    <cellStyle name="20% - 强调文字颜色 6 3 3 5 2 3" xfId="11645"/>
    <cellStyle name="20% - 强调文字颜色 3 2 3 2 3 2 2 2 3" xfId="11646"/>
    <cellStyle name="20% - 强调文字颜色 6 3 3 5 3" xfId="11647"/>
    <cellStyle name="20% - 强调文字颜色 3 2 3 2 3 2 2 3" xfId="11648"/>
    <cellStyle name="20% - 强调文字颜色 6 3 3 5 3 2" xfId="11649"/>
    <cellStyle name="20% - 强调文字颜色 3 2 3 2 3 2 2 3 2" xfId="11650"/>
    <cellStyle name="20% - 强调文字颜色 6 3 3 5 3 2 2" xfId="11651"/>
    <cellStyle name="20% - 强调文字颜色 3 2 3 2 3 2 2 3 2 2" xfId="11652"/>
    <cellStyle name="20% - 强调文字颜色 3 2 3 2 3 2 2 3 2 3" xfId="11653"/>
    <cellStyle name="20% - 强调文字颜色 6 3 3 5 3 3" xfId="11654"/>
    <cellStyle name="20% - 强调文字颜色 3 2 3 2 3 2 2 3 3" xfId="11655"/>
    <cellStyle name="20% - 强调文字颜色 6 3 3 5 3 4" xfId="11656"/>
    <cellStyle name="20% - 强调文字颜色 3 2 3 2 3 2 2 3 4" xfId="11657"/>
    <cellStyle name="20% - 强调文字颜色 6 3 3 5 4" xfId="11658"/>
    <cellStyle name="20% - 强调文字颜色 3 2 3 2 3 2 2 4" xfId="11659"/>
    <cellStyle name="20% - 强调文字颜色 6 3 3 5 4 2" xfId="11660"/>
    <cellStyle name="20% - 强调文字颜色 3 2 3 2 3 2 2 4 2" xfId="11661"/>
    <cellStyle name="20% - 强调文字颜色 3 2 3 2 3 2 2 4 3" xfId="11662"/>
    <cellStyle name="40% - 强调文字颜色 1 2 4 3 2 6 2" xfId="11663"/>
    <cellStyle name="20% - 强调文字颜色 6 3 3 5 5" xfId="11664"/>
    <cellStyle name="20% - 强调文字颜色 3 2 3 2 3 2 2 5" xfId="11665"/>
    <cellStyle name="20% - 强调文字颜色 3 2 3 2 3 2 2 5 2" xfId="11666"/>
    <cellStyle name="20% - 强调文字颜色 6 3 3 5 6" xfId="11667"/>
    <cellStyle name="20% - 强调文字颜色 3 2 3 2 3 2 2 6" xfId="11668"/>
    <cellStyle name="40% - 强调文字颜色 3 2 2 6 2 2 3 2 2" xfId="11669"/>
    <cellStyle name="20% - 强调文字颜色 6 3 3 6" xfId="11670"/>
    <cellStyle name="20% - 强调文字颜色 3 2 3 2 3 2 3" xfId="11671"/>
    <cellStyle name="40% - 强调文字颜色 3 2 2 6 2 2 3 2 3" xfId="11672"/>
    <cellStyle name="20% - 强调文字颜色 6 3 3 7" xfId="11673"/>
    <cellStyle name="20% - 强调文字颜色 3 2 3 2 3 2 4" xfId="11674"/>
    <cellStyle name="40% - 强调文字颜色 5 2 2 2 2 3 3" xfId="11675"/>
    <cellStyle name="20% - 强调文字颜色 6 3 3 7 2" xfId="11676"/>
    <cellStyle name="20% - 强调文字颜色 3 2 3 2 3 2 4 2" xfId="11677"/>
    <cellStyle name="20% - 强调文字颜色 6 3 3 8" xfId="11678"/>
    <cellStyle name="20% - 强调文字颜色 3 2 3 2 3 2 5" xfId="11679"/>
    <cellStyle name="常规 4 2 2 2" xfId="11680"/>
    <cellStyle name="20% - 强调文字颜色 6 3 3 9" xfId="11681"/>
    <cellStyle name="20% - 强调文字颜色 3 2 3 2 3 2 6" xfId="11682"/>
    <cellStyle name="20% - 强调文字颜色 6 3 4 5" xfId="11683"/>
    <cellStyle name="40% - 强调文字颜色 3 2 2 9 4 2 2" xfId="11684"/>
    <cellStyle name="常规 2 3 6 2 3 2 2 3" xfId="11685"/>
    <cellStyle name="20% - 强调文字颜色 3 2 3 2 3 3 2" xfId="11686"/>
    <cellStyle name="20% - 强调文字颜色 6 3 4 5 2" xfId="11687"/>
    <cellStyle name="20% - 强调文字颜色 3 2 3 2 3 3 2 2" xfId="11688"/>
    <cellStyle name="20% - 强调文字颜色 6 3 4 5 2 2" xfId="11689"/>
    <cellStyle name="20% - 强调文字颜色 3 2 3 2 3 3 2 2 2" xfId="11690"/>
    <cellStyle name="20% - 强调文字颜色 6 3 4 5 3" xfId="11691"/>
    <cellStyle name="20% - 强调文字颜色 3 2 3 2 3 3 2 3" xfId="11692"/>
    <cellStyle name="20% - 强调文字颜色 3 2 3 2 3 3 2 4" xfId="11693"/>
    <cellStyle name="40% - 强调文字颜色 2 11 2 2 2 2" xfId="11694"/>
    <cellStyle name="20% - 强调文字颜色 6 3 4 6" xfId="11695"/>
    <cellStyle name="20% - 强调文字颜色 3 2 3 2 3 3 3" xfId="11696"/>
    <cellStyle name="20% - 强调文字颜色 6 3 4 6 2" xfId="11697"/>
    <cellStyle name="20% - 强调文字颜色 3 2 3 2 3 3 3 2" xfId="11698"/>
    <cellStyle name="20% - 强调文字颜色 3 2 3 2 3 3 3 2 2" xfId="11699"/>
    <cellStyle name="20% - 强调文字颜色 3 2 3 2 3 3 3 3" xfId="11700"/>
    <cellStyle name="20% - 强调文字颜色 3 2 3 2 3 3 3 4" xfId="11701"/>
    <cellStyle name="20% - 强调文字颜色 3 2 3 2 3 3 4" xfId="11702"/>
    <cellStyle name="20% - 强调文字颜色 3 2 3 2 3 3 4 2" xfId="11703"/>
    <cellStyle name="20% - 强调文字颜色 3 2 3 2 3 3 4 2 2" xfId="11704"/>
    <cellStyle name="20% - 强调文字颜色 3 2 3 2 3 3 4 3" xfId="11705"/>
    <cellStyle name="20% - 强调文字颜色 3 2 3 2 3 3 5" xfId="11706"/>
    <cellStyle name="20% - 强调文字颜色 3 2 3 2 3 3 5 2" xfId="11707"/>
    <cellStyle name="常规 5 3 10" xfId="11708"/>
    <cellStyle name="40% - 强调文字颜色 6 3 3 3 3 2 2" xfId="11709"/>
    <cellStyle name="20% - 强调文字颜色 3 2 3 2 3 3 5 3" xfId="11710"/>
    <cellStyle name="40% - 强调文字颜色 4 2 4 4 2 2 2" xfId="11711"/>
    <cellStyle name="20% - 强调文字颜色 3 2 3 2 3 3 6" xfId="11712"/>
    <cellStyle name="20% - 强调文字颜色 3 2 3 2 3 3 6 2" xfId="11713"/>
    <cellStyle name="20% - 强调文字颜色 3 2 3 2 3 3 7" xfId="11714"/>
    <cellStyle name="40% - 强调文字颜色 3 2 2 9 4 3" xfId="11715"/>
    <cellStyle name="20% - 强调文字颜色 3 2 3 2 3 4" xfId="11716"/>
    <cellStyle name="40% - 强调文字颜色 6 3 3 2 5 3 2" xfId="11717"/>
    <cellStyle name="20% - 强调文字颜色 5 2 2 3 2 2 3 3 2 2" xfId="11718"/>
    <cellStyle name="20% - 强调文字颜色 3 2 3 2 3 5" xfId="11719"/>
    <cellStyle name="40% - 强调文字颜色 6 3 3 2 5 3 3" xfId="11720"/>
    <cellStyle name="20% - 强调文字颜色 5 2 2 3 2 2 3 3 2 3" xfId="11721"/>
    <cellStyle name="20% - 强调文字颜色 5 2 5 2 3 2" xfId="11722"/>
    <cellStyle name="20% - 强调文字颜色 3 2 3 2 3 6" xfId="11723"/>
    <cellStyle name="20% - 强调文字颜色 4 2 3 2 2 2 2 4 3" xfId="11724"/>
    <cellStyle name="20% - 强调文字颜色 3 2 3 2 4 2" xfId="11725"/>
    <cellStyle name="20% - 强调文字颜色 3 2 3 2 4 2 2" xfId="11726"/>
    <cellStyle name="20% - 强调文字颜色 3 2 3 2 4 2 2 2" xfId="11727"/>
    <cellStyle name="40% - 强调文字颜色 3 2 2 6 2 2 4 2 2" xfId="11728"/>
    <cellStyle name="20% - 强调文字颜色 3 2 3 2 4 2 3" xfId="11729"/>
    <cellStyle name="40% - 强调文字颜色 5 2 2 3 2 2 3" xfId="11730"/>
    <cellStyle name="注释 2 2 4 7 2 3" xfId="11731"/>
    <cellStyle name="20% - 强调文字颜色 3 2 3 2 4 2 3 2" xfId="11732"/>
    <cellStyle name="20% - 强调文字颜色 3 2 3 2 4 2 4" xfId="11733"/>
    <cellStyle name="40% - 强调文字颜色 3 2 2 9 5 2" xfId="11734"/>
    <cellStyle name="20% - 强调文字颜色 3 2 3 2 4 3" xfId="11735"/>
    <cellStyle name="20% - 强调文字颜色 6 4 4 5" xfId="11736"/>
    <cellStyle name="常规 2 3 6 2 3 3 2 3" xfId="11737"/>
    <cellStyle name="20% - 强调文字颜色 3 2 3 2 4 3 2" xfId="11738"/>
    <cellStyle name="20% - 强调文字颜色 3 2 3 2 4 3 3" xfId="11739"/>
    <cellStyle name="20% - 强调文字颜色 3 2 3 2 4 4" xfId="11740"/>
    <cellStyle name="40% - 强调文字颜色 6 3 3 2 5 4 2" xfId="11741"/>
    <cellStyle name="20% - 强调文字颜色 3 2 3 2 4 5" xfId="11742"/>
    <cellStyle name="20% - 强调文字颜色 3 2 3 2 4 6" xfId="11743"/>
    <cellStyle name="20% - 强调文字颜色 3 2 3 2 5 2 2 2" xfId="11744"/>
    <cellStyle name="40% - 强调文字颜色 2 2 2 3 2 2 2 2 2" xfId="11745"/>
    <cellStyle name="20% - 强调文字颜色 3 2 3 2 5 2 4" xfId="11746"/>
    <cellStyle name="20% - 强调文字颜色 6 5 4 5" xfId="11747"/>
    <cellStyle name="20% - 强调文字颜色 3 2 3 2 5 3 2" xfId="11748"/>
    <cellStyle name="40% - 强调文字颜色 3 2 2 3 11" xfId="11749"/>
    <cellStyle name="20% - 强调文字颜色 3 2 3 2 5 3 2 2" xfId="11750"/>
    <cellStyle name="20% - 强调文字颜色 6 5 4 6" xfId="11751"/>
    <cellStyle name="20% - 强调文字颜色 3 2 3 2 5 3 3" xfId="11752"/>
    <cellStyle name="40% - 强调文字颜色 2 2 2 3 2 2 2 3 2" xfId="11753"/>
    <cellStyle name="20% - 强调文字颜色 3 2 3 2 5 3 4" xfId="11754"/>
    <cellStyle name="20% - 强调文字颜色 6 5 5 5" xfId="11755"/>
    <cellStyle name="20% - 强调文字颜色 3 2 3 2 5 4 2" xfId="11756"/>
    <cellStyle name="20% - 强调文字颜色 3 2 3 2 5 5" xfId="11757"/>
    <cellStyle name="20% - 强调文字颜色 5 2 5 2 5 2" xfId="11758"/>
    <cellStyle name="20% - 强调文字颜色 3 2 3 2 5 6" xfId="11759"/>
    <cellStyle name="20% - 强调文字颜色 3 2 3 2 6 2 2 2" xfId="11760"/>
    <cellStyle name="40% - 强调文字颜色 2 2 2 3 2 2 3 2 2" xfId="11761"/>
    <cellStyle name="40% - 强调文字颜色 6 3 3 15 2" xfId="11762"/>
    <cellStyle name="40% - 强调文字颜色 5 4 2 7 2" xfId="11763"/>
    <cellStyle name="20% - 强调文字颜色 3 2 3 2 6 2 4" xfId="11764"/>
    <cellStyle name="20% - 强调文字颜色 3 2 3 2 6 3 2" xfId="11765"/>
    <cellStyle name="40% - 强调文字颜色 2 6 3 2 2 2 2" xfId="11766"/>
    <cellStyle name="40% - 强调文字颜色 1 2 2 6 2 2 2 2" xfId="11767"/>
    <cellStyle name="20% - 强调文字颜色 6 6 4 5" xfId="11768"/>
    <cellStyle name="注释 2 3 3 10" xfId="11769"/>
    <cellStyle name="40% - 强调文字颜色 1 2 2 6 2 2 2 3" xfId="11770"/>
    <cellStyle name="20% - 强调文字颜色 6 6 4 6" xfId="11771"/>
    <cellStyle name="20% - 强调文字颜色 3 2 3 2 6 3 3" xfId="11772"/>
    <cellStyle name="40% - 强调文字颜色 1 2 2 6 2 2 3 2" xfId="11773"/>
    <cellStyle name="20% - 强调文字颜色 3 2 3 2 6 4 2" xfId="11774"/>
    <cellStyle name="40% - 强调文字颜色 1 2 2 6 2 2 4" xfId="11775"/>
    <cellStyle name="20% - 强调文字颜色 3 2 3 2 6 5" xfId="11776"/>
    <cellStyle name="常规 2 3 2 3 2 3 2 2" xfId="11777"/>
    <cellStyle name="40% - 强调文字颜色 1 2 2 6 2 2 5" xfId="11778"/>
    <cellStyle name="20% - 强调文字颜色 3 2 3 2 6 6" xfId="11779"/>
    <cellStyle name="20% - 强调文字颜色 6 7 3 6" xfId="11780"/>
    <cellStyle name="40% - 强调文字颜色 3 4 2 2 3 6" xfId="11781"/>
    <cellStyle name="20% - 强调文字颜色 3 2 3 2 7 2 3" xfId="11782"/>
    <cellStyle name="40% - 强调文字颜色 3 4 2 2 4 5" xfId="11783"/>
    <cellStyle name="20% - 强调文字颜色 3 2 3 2 7 3 2" xfId="11784"/>
    <cellStyle name="20% - 强调文字颜色 3 2 3 2 7 4" xfId="11785"/>
    <cellStyle name="20% - 强调文字颜色 3 2 3 2 7 5" xfId="11786"/>
    <cellStyle name="20% - 强调文字颜色 6 8 3 5" xfId="11787"/>
    <cellStyle name="40% - 强调文字颜色 3 4 2 3 3 5" xfId="11788"/>
    <cellStyle name="40% - 强调文字颜色 3 2 8 2 3 2" xfId="11789"/>
    <cellStyle name="20% - 强调文字颜色 3 2 3 2 8 2 2" xfId="11790"/>
    <cellStyle name="20% - 强调文字颜色 6 8 3 6" xfId="11791"/>
    <cellStyle name="40% - 强调文字颜色 3 4 2 3 3 6" xfId="11792"/>
    <cellStyle name="40% - 强调文字颜色 3 2 8 2 3 3" xfId="11793"/>
    <cellStyle name="20% - 强调文字颜色 3 2 3 2 8 2 3" xfId="11794"/>
    <cellStyle name="40% - 强调文字颜色 3 2 8 2 4" xfId="11795"/>
    <cellStyle name="20% - 强调文字颜色 6 2 4 10" xfId="11796"/>
    <cellStyle name="20% - 强调文字颜色 3 2 3 2 8 3" xfId="11797"/>
    <cellStyle name="20% - 强调文字颜色 5 3 2 2 3 2 2 2" xfId="11798"/>
    <cellStyle name="40% - 强调文字颜色 3 2 8 2 4 2" xfId="11799"/>
    <cellStyle name="20% - 强调文字颜色 6 2 4 10 2" xfId="11800"/>
    <cellStyle name="20% - 强调文字颜色 3 2 3 2 8 3 2" xfId="11801"/>
    <cellStyle name="20% - 强调文字颜色 5 3 2 2 3 2 2 2 2" xfId="11802"/>
    <cellStyle name="40% - 强调文字颜色 3 2 8 2 5" xfId="11803"/>
    <cellStyle name="20% - 强调文字颜色 6 2 4 11" xfId="11804"/>
    <cellStyle name="20% - 强调文字颜色 3 2 3 2 8 4" xfId="11805"/>
    <cellStyle name="20% - 强调文字颜色 5 3 2 2 3 2 2 3" xfId="11806"/>
    <cellStyle name="40% - 强调文字颜色 3 2 8 2 6" xfId="11807"/>
    <cellStyle name="20% - 强调文字颜色 6 2 4 12" xfId="11808"/>
    <cellStyle name="20% - 强调文字颜色 3 2 3 2 8 5" xfId="11809"/>
    <cellStyle name="20% - 强调文字颜色 5 3 2 2 3 2 2 4" xfId="11810"/>
    <cellStyle name="40% - 强调文字颜色 3 2 8 3 3" xfId="11811"/>
    <cellStyle name="20% - 强调文字颜色 3 2 3 2 9 2" xfId="11812"/>
    <cellStyle name="40% - 强调文字颜色 3 2 8 3 4" xfId="11813"/>
    <cellStyle name="20% - 强调文字颜色 3 2 3 2 9 3" xfId="11814"/>
    <cellStyle name="40% - 强调文字颜色 1 3 2 2 5 2 4" xfId="11815"/>
    <cellStyle name="20% - 强调文字颜色 3 2 3 3 2" xfId="11816"/>
    <cellStyle name="40% - 强调文字颜色 1 2 3 2 2 5 6" xfId="11817"/>
    <cellStyle name="20% - 强调文字颜色 3 2 3 3 2 2" xfId="11818"/>
    <cellStyle name="20% - 强调文字颜色 3 2 3 4" xfId="11819"/>
    <cellStyle name="40% - 强调文字颜色 1 3 2 2 5 3 4" xfId="11820"/>
    <cellStyle name="20% - 强调文字颜色 3 2 3 4 2" xfId="11821"/>
    <cellStyle name="20% - 强调文字颜色 3 2 3 4 2 2" xfId="11822"/>
    <cellStyle name="20% - 强调文字颜色 3 2 3 4 2 3" xfId="11823"/>
    <cellStyle name="20% - 强调文字颜色 3 2 3 4 3 2" xfId="11824"/>
    <cellStyle name="20% - 强调文字颜色 3 2 3 4 4" xfId="11825"/>
    <cellStyle name="20% - 强调文字颜色 3 2 3 5" xfId="11826"/>
    <cellStyle name="20% - 强调文字颜色 3 2 3 6" xfId="11827"/>
    <cellStyle name="20% - 强调文字颜色 3 2 3 6 2" xfId="11828"/>
    <cellStyle name="20% - 强调文字颜色 3 2 4 10" xfId="11829"/>
    <cellStyle name="20% - 强调文字颜色 3 2 4 10 2" xfId="11830"/>
    <cellStyle name="20% - 强调文字颜色 3 2 4 11" xfId="11831"/>
    <cellStyle name="20% - 强调文字颜色 3 2 4 11 2" xfId="11832"/>
    <cellStyle name="20% - 强调文字颜色 3 2 4 12" xfId="11833"/>
    <cellStyle name="20% - 强调文字颜色 5 2 3 2 6 4 2" xfId="11834"/>
    <cellStyle name="20% - 强调文字颜色 6 3 2 2 10" xfId="11835"/>
    <cellStyle name="20% - 强调文字颜色 3 2 4 12 2" xfId="11836"/>
    <cellStyle name="40% - 强调文字颜色 5 3 2 3 2 2" xfId="11837"/>
    <cellStyle name="20% - 强调文字颜色 3 2 4 15" xfId="11838"/>
    <cellStyle name="40% - 强调文字颜色 4 2 4 6 2" xfId="11839"/>
    <cellStyle name="20% - 强调文字颜色 3 2 4 16" xfId="11840"/>
    <cellStyle name="40% - 强调文字颜色 4 2 4 6 3" xfId="11841"/>
    <cellStyle name="20% - 强调文字颜色 3 2 4 17" xfId="11842"/>
    <cellStyle name="注释 2 2 3 2 6" xfId="11843"/>
    <cellStyle name="20% - 强调文字颜色 3 2 4 2 10" xfId="11844"/>
    <cellStyle name="注释 2 2 3 2 6 2" xfId="11845"/>
    <cellStyle name="20% - 强调文字颜色 3 2 4 2 10 2" xfId="11846"/>
    <cellStyle name="注释 2 2 3 2 7" xfId="11847"/>
    <cellStyle name="20% - 强调文字颜色 3 2 4 2 11" xfId="11848"/>
    <cellStyle name="注释 2 2 3 2 7 2" xfId="11849"/>
    <cellStyle name="20% - 强调文字颜色 3 2 4 2 11 2" xfId="11850"/>
    <cellStyle name="注释 2 2 3 2 8" xfId="11851"/>
    <cellStyle name="20% - 强调文字颜色 3 2 4 2 12" xfId="11852"/>
    <cellStyle name="注释 2 2 3 2 8 2" xfId="11853"/>
    <cellStyle name="20% - 强调文字颜色 3 2 4 2 12 2" xfId="11854"/>
    <cellStyle name="注释 2 2 3 2 9" xfId="11855"/>
    <cellStyle name="20% - 强调文字颜色 3 2 4 2 13" xfId="11856"/>
    <cellStyle name="20% - 强调文字颜色 6 2 2 9 2 2 2 2" xfId="11857"/>
    <cellStyle name="注释 2 2 3 2 9 2" xfId="11858"/>
    <cellStyle name="20% - 强调文字颜色 3 2 4 2 13 2" xfId="11859"/>
    <cellStyle name="20% - 强调文字颜色 3 2 4 2 14" xfId="11860"/>
    <cellStyle name="20% - 强调文字颜色 6 2 2 9 2 2 2 3" xfId="11861"/>
    <cellStyle name="20% - 强调文字颜色 5 6 2 6 2" xfId="11862"/>
    <cellStyle name="20% - 强调文字颜色 3 2 4 2 15" xfId="11863"/>
    <cellStyle name="20% - 强调文字颜色 4 2 3 2 2 3 5" xfId="11864"/>
    <cellStyle name="20% - 强调文字颜色 3 2 4 2 2" xfId="11865"/>
    <cellStyle name="20% - 强调文字颜色 3 2 4 2 2 3 2 2 2" xfId="11866"/>
    <cellStyle name="20% - 强调文字颜色 3 2 4 2 2 3 2 2 3" xfId="11867"/>
    <cellStyle name="20% - 强调文字颜色 3 3 2 2 3 2 2 3 2" xfId="11868"/>
    <cellStyle name="20% - 强调文字颜色 3 2 4 2 2 3 2 4" xfId="11869"/>
    <cellStyle name="20% - 强调文字颜色 3 2 4 2 2 3 3 2 2" xfId="11870"/>
    <cellStyle name="20% - 强调文字颜色 3 2 4 2 2 3 3 3" xfId="11871"/>
    <cellStyle name="20% - 强调文字颜色 3 3 2 2 3 2 2 4 2" xfId="11872"/>
    <cellStyle name="20% - 强调文字颜色 3 2 4 2 2 3 3 4" xfId="11873"/>
    <cellStyle name="40% - 强调文字颜色 4 2 2 7 2 3" xfId="11874"/>
    <cellStyle name="20% - 强调文字颜色 3 2 4 2 2 3 4 2" xfId="11875"/>
    <cellStyle name="40% - 强调文字颜色 4 2 2 7 2 4" xfId="11876"/>
    <cellStyle name="20% - 强调文字颜色 3 2 4 2 2 3 4 3" xfId="11877"/>
    <cellStyle name="40% - 强调文字颜色 4 5 2 2" xfId="11878"/>
    <cellStyle name="40% - 强调文字颜色 4 2 2 7 3 3" xfId="11879"/>
    <cellStyle name="20% - 强调文字颜色 3 2 4 2 2 3 5 2" xfId="11880"/>
    <cellStyle name="40% - 强调文字颜色 4 5 2 3" xfId="11881"/>
    <cellStyle name="40% - 强调文字颜色 4 2 2 7 3 4" xfId="11882"/>
    <cellStyle name="20% - 强调文字颜色 3 2 4 2 2 3 5 3" xfId="11883"/>
    <cellStyle name="40% - 强调文字颜色 4 5 3" xfId="11884"/>
    <cellStyle name="20% - 强调文字颜色 3 2 4 2 2 3 6" xfId="11885"/>
    <cellStyle name="40% - 强调文字颜色 4 5 4" xfId="11886"/>
    <cellStyle name="20% - 强调文字颜色 3 2 4 2 2 3 7" xfId="11887"/>
    <cellStyle name="40% - 强调文字颜色 1 4 4" xfId="11888"/>
    <cellStyle name="20% - 强调文字颜色 5 2 6 2 2 2" xfId="11889"/>
    <cellStyle name="20% - 强调文字颜色 3 2 4 2 2 6" xfId="11890"/>
    <cellStyle name="20% - 强调文字颜色 4 2 3 2 2 3 6" xfId="11891"/>
    <cellStyle name="20% - 强调文字颜色 3 2 4 2 3" xfId="11892"/>
    <cellStyle name="20% - 强调文字颜色 3 2 4 2 3 2" xfId="11893"/>
    <cellStyle name="20% - 强调文字颜色 5 2 2 5 4 4" xfId="11894"/>
    <cellStyle name="20% - 强调文字颜色 3 2 4 2 3 2 2 2 2" xfId="11895"/>
    <cellStyle name="20% - 强调文字颜色 3 2 4 2 3 2 2 3" xfId="11896"/>
    <cellStyle name="20% - 强调文字颜色 3 2 4 6 2 2" xfId="11897"/>
    <cellStyle name="20% - 强调文字颜色 3 2 4 2 3 2 3" xfId="11898"/>
    <cellStyle name="20% - 强调文字颜色 3 2 4 6 2 2 2" xfId="11899"/>
    <cellStyle name="40% - 强调文字颜色 5 3 2 2 2 2 3" xfId="11900"/>
    <cellStyle name="20% - 强调文字颜色 3 4 2 6 2 4" xfId="11901"/>
    <cellStyle name="20% - 强调文字颜色 3 2 4 2 3 2 3 2" xfId="11902"/>
    <cellStyle name="20% - 强调文字颜色 3 2 4 2 3 3" xfId="11903"/>
    <cellStyle name="常规 2 3 6 3 3 2 2 3" xfId="11904"/>
    <cellStyle name="20% - 强调文字颜色 3 2 4 2 3 3 2" xfId="11905"/>
    <cellStyle name="20% - 强调文字颜色 3 2 4 2 3 3 2 3" xfId="11906"/>
    <cellStyle name="20% - 强调文字颜色 3 2 4 6 3 2" xfId="11907"/>
    <cellStyle name="20% - 强调文字颜色 3 2 4 2 3 3 3" xfId="11908"/>
    <cellStyle name="40% - 强调文字颜色 1 5 2" xfId="11909"/>
    <cellStyle name="20% - 强调文字颜色 3 2 4 2 3 4" xfId="11910"/>
    <cellStyle name="40% - 强调文字颜色 1 5 3" xfId="11911"/>
    <cellStyle name="注释 2 2 3 2 10" xfId="11912"/>
    <cellStyle name="20% - 强调文字颜色 3 2 4 2 3 5" xfId="11913"/>
    <cellStyle name="20% - 强调文字颜色 3 4 2 2 3 2 2 3" xfId="11914"/>
    <cellStyle name="40% - 强调文字颜色 1 5 3 2" xfId="11915"/>
    <cellStyle name="注释 2 2 3 2 10 2" xfId="11916"/>
    <cellStyle name="20% - 强调文字颜色 3 2 4 2 3 5 2" xfId="11917"/>
    <cellStyle name="40% - 强调文字颜色 3 2 3 2 3 3 2 2" xfId="11918"/>
    <cellStyle name="40% - 强调文字颜色 1 5 3 3" xfId="11919"/>
    <cellStyle name="20% - 强调文字颜色 3 2 4 2 3 5 3" xfId="11920"/>
    <cellStyle name="40% - 强调文字颜色 1 5 4" xfId="11921"/>
    <cellStyle name="20% - 强调文字颜色 5 2 6 2 3 2" xfId="11922"/>
    <cellStyle name="注释 2 2 3 2 11" xfId="11923"/>
    <cellStyle name="20% - 强调文字颜色 3 2 4 2 3 6" xfId="11924"/>
    <cellStyle name="40% - 强调文字颜色 1 5 4 2" xfId="11925"/>
    <cellStyle name="20% - 强调文字颜色 5 2 6 2 3 2 2" xfId="11926"/>
    <cellStyle name="注释 2 2 3 2 11 2" xfId="11927"/>
    <cellStyle name="20% - 强调文字颜色 3 2 4 2 3 6 2" xfId="11928"/>
    <cellStyle name="40% - 强调文字颜色 1 5 5" xfId="11929"/>
    <cellStyle name="20% - 强调文字颜色 5 2 6 2 3 3" xfId="11930"/>
    <cellStyle name="注释 2 2 3 2 12" xfId="11931"/>
    <cellStyle name="20% - 强调文字颜色 3 2 4 2 3 7" xfId="11932"/>
    <cellStyle name="40% - 强调文字颜色 1 5 6" xfId="11933"/>
    <cellStyle name="注释 2 2 3 2 13" xfId="11934"/>
    <cellStyle name="20% - 强调文字颜色 3 2 4 2 3 8" xfId="11935"/>
    <cellStyle name="20% - 强调文字颜色 4 2 3 2 2 3 7" xfId="11936"/>
    <cellStyle name="20% - 强调文字颜色 3 2 4 2 4" xfId="11937"/>
    <cellStyle name="20% - 强调文字颜色 3 2 4 2 4 2" xfId="11938"/>
    <cellStyle name="20% - 强调文字颜色 3 2 4 7 2 2" xfId="11939"/>
    <cellStyle name="20% - 强调文字颜色 3 2 4 2 4 2 3" xfId="11940"/>
    <cellStyle name="20% - 强调文字颜色 3 2 4 7 2 3" xfId="11941"/>
    <cellStyle name="20% - 强调文字颜色 3 2 4 2 4 2 4" xfId="11942"/>
    <cellStyle name="20% - 强调文字颜色 6 2 2 3 2 7 2 2" xfId="11943"/>
    <cellStyle name="20% - 强调文字颜色 3 2 4 2 4 3" xfId="11944"/>
    <cellStyle name="20% - 强调文字颜色 3 2 4 2 4 3 4" xfId="11945"/>
    <cellStyle name="40% - 强调文字颜色 1 6 2" xfId="11946"/>
    <cellStyle name="20% - 强调文字颜色 6 2 2 3 2 7 2 3" xfId="11947"/>
    <cellStyle name="20% - 强调文字颜色 3 2 4 2 4 4" xfId="11948"/>
    <cellStyle name="40% - 强调文字颜色 1 6 2 2" xfId="11949"/>
    <cellStyle name="20% - 强调文字颜色 3 2 4 2 4 4 2" xfId="11950"/>
    <cellStyle name="40% - 强调文字颜色 1 6 3" xfId="11951"/>
    <cellStyle name="20% - 强调文字颜色 3 2 4 2 4 5" xfId="11952"/>
    <cellStyle name="40% - 强调文字颜色 1 6 4" xfId="11953"/>
    <cellStyle name="20% - 强调文字颜色 3 2 4 2 4 6" xfId="11954"/>
    <cellStyle name="20% - 强调文字颜色 3 2 4 2 5 2 2" xfId="11955"/>
    <cellStyle name="20% - 强调文字颜色 3 2 4 8 2 2" xfId="11956"/>
    <cellStyle name="20% - 强调文字颜色 3 2 4 2 5 2 3" xfId="11957"/>
    <cellStyle name="20% - 强调文字颜色 3 2 4 2 5 3 2" xfId="11958"/>
    <cellStyle name="20% - 强调文字颜色 3 2 4 8 3 2" xfId="11959"/>
    <cellStyle name="20% - 强调文字颜色 3 2 4 2 5 3 3" xfId="11960"/>
    <cellStyle name="40% - 强调文字颜色 1 7 2" xfId="11961"/>
    <cellStyle name="20% - 强调文字颜色 3 2 4 2 5 4" xfId="11962"/>
    <cellStyle name="40% - 强调文字颜色 1 7 3" xfId="11963"/>
    <cellStyle name="20% - 强调文字颜色 3 2 4 2 5 5" xfId="11964"/>
    <cellStyle name="40% - 强调文字颜色 1 2 3 2 5 3 2 2" xfId="11965"/>
    <cellStyle name="40% - 强调文字颜色 1 7 4" xfId="11966"/>
    <cellStyle name="20% - 强调文字颜色 3 2 4 2 5 6" xfId="11967"/>
    <cellStyle name="20% - 强调文字颜色 3 2 4 2 6 2" xfId="11968"/>
    <cellStyle name="40% - 强调文字颜色 1 2 2 7 2 2 2" xfId="11969"/>
    <cellStyle name="20% - 强调文字颜色 3 2 4 2 6 3" xfId="11970"/>
    <cellStyle name="40% - 强调文字颜色 1 3 3 2 2 2 3 4" xfId="11971"/>
    <cellStyle name="40% - 强调文字颜色 1 2 2 7 2 2 2 2" xfId="11972"/>
    <cellStyle name="20% - 强调文字颜色 3 2 4 2 6 3 2" xfId="11973"/>
    <cellStyle name="40% - 强调文字颜色 1 8 2" xfId="11974"/>
    <cellStyle name="40% - 强调文字颜色 1 2 2 7 2 2 3" xfId="11975"/>
    <cellStyle name="20% - 强调文字颜色 3 2 4 2 6 4" xfId="11976"/>
    <cellStyle name="40% - 强调文字颜色 1 8 3" xfId="11977"/>
    <cellStyle name="40% - 强调文字颜色 1 2 3 2 2 2 2 2 2 2" xfId="11978"/>
    <cellStyle name="40% - 强调文字颜色 1 2 2 7 2 2 4" xfId="11979"/>
    <cellStyle name="20% - 强调文字颜色 3 2 4 2 6 5" xfId="11980"/>
    <cellStyle name="20% - 强调文字颜色 4 7 3 2 4" xfId="11981"/>
    <cellStyle name="20% - 强调文字颜色 3 2 4 2 7 2" xfId="11982"/>
    <cellStyle name="20% - 强调文字颜色 3 2 4 2 7 2 2" xfId="11983"/>
    <cellStyle name="40% - 强调文字颜色 5 5 4 2 3 2" xfId="11984"/>
    <cellStyle name="20% - 强调文字颜色 3 2 4 2 7 2 3" xfId="11985"/>
    <cellStyle name="40% - 强调文字颜色 1 2 2 7 2 3 2" xfId="11986"/>
    <cellStyle name="20% - 强调文字颜色 3 2 4 2 7 3" xfId="11987"/>
    <cellStyle name="40% - 强调文字颜色 1 2 2 7 2 3 2 2" xfId="11988"/>
    <cellStyle name="20% - 强调文字颜色 3 2 4 2 7 3 2" xfId="11989"/>
    <cellStyle name="40% - 强调文字颜色 1 9 2" xfId="11990"/>
    <cellStyle name="40% - 强调文字颜色 1 2 2 7 2 3 3" xfId="11991"/>
    <cellStyle name="20% - 强调文字颜色 3 2 4 2 7 4" xfId="11992"/>
    <cellStyle name="40% - 强调文字颜色 2 3 5 2 3 2" xfId="11993"/>
    <cellStyle name="20% - 强调文字颜色 3 2 4 2 8" xfId="11994"/>
    <cellStyle name="40% - 强调文字颜色 2 3 5 2 3 2 2" xfId="11995"/>
    <cellStyle name="20% - 强调文字颜色 4 7 3 3 4" xfId="11996"/>
    <cellStyle name="20% - 强调文字颜色 3 2 4 2 8 2" xfId="11997"/>
    <cellStyle name="40% - 强调文字颜色 1 2 2 7 2 4 2" xfId="11998"/>
    <cellStyle name="20% - 强调文字颜色 3 2 4 2 8 3" xfId="11999"/>
    <cellStyle name="20% - 强调文字颜色 5 3 2 2 4 2 2 2" xfId="12000"/>
    <cellStyle name="40% - 强调文字颜色 2 3 5 2 3 3" xfId="12001"/>
    <cellStyle name="20% - 强调文字颜色 3 2 4 2 9" xfId="12002"/>
    <cellStyle name="20% - 强调文字颜色 4 2 10 2 2 3" xfId="12003"/>
    <cellStyle name="20% - 强调文字颜色 3 2 4 2 9 2" xfId="12004"/>
    <cellStyle name="40% - 强调文字颜色 1 3 2 2 6 2 4" xfId="12005"/>
    <cellStyle name="40% - 强调文字颜色 4 7 2 2 5" xfId="12006"/>
    <cellStyle name="20% - 强调文字颜色 4 2 3 2 2 4 5" xfId="12007"/>
    <cellStyle name="20% - 强调文字颜色 3 2 4 3 2" xfId="12008"/>
    <cellStyle name="20% - 强调文字颜色 3 2 4 3 2 2 2 2 2" xfId="12009"/>
    <cellStyle name="40% - 强调文字颜色 6 2 6 4 2" xfId="12010"/>
    <cellStyle name="20% - 强调文字颜色 3 2 4 3 2 2 2 2 3" xfId="12011"/>
    <cellStyle name="40% - 强调文字颜色 6 2 6 4 3" xfId="12012"/>
    <cellStyle name="20% - 强调文字颜色 3 2 4 3 2 2 3 2 2" xfId="12013"/>
    <cellStyle name="40% - 强调文字颜色 6 2 7 4 2" xfId="12014"/>
    <cellStyle name="20% - 强调文字颜色 3 2 4 3 2 2 3 2 3" xfId="12015"/>
    <cellStyle name="40% - 强调文字颜色 6 2 7 4 3" xfId="12016"/>
    <cellStyle name="40% - 强调文字颜色 4 11 6 2" xfId="12017"/>
    <cellStyle name="20% - 强调文字颜色 3 2 4 3 2 2 3 3" xfId="12018"/>
    <cellStyle name="40% - 强调文字颜色 6 2 7 5" xfId="12019"/>
    <cellStyle name="40% - 强调文字颜色 4 4 2 2 2 4 2" xfId="12020"/>
    <cellStyle name="40% - 强调文字颜色 4 4 2 2 2 4 3" xfId="12021"/>
    <cellStyle name="20% - 强调文字颜色 3 2 4 3 2 2 3 4" xfId="12022"/>
    <cellStyle name="20% - 强调文字颜色 3 2 4 3 2 2 4 2" xfId="12023"/>
    <cellStyle name="40% - 强调文字颜色 6 2 8 4" xfId="12024"/>
    <cellStyle name="20% - 强调文字颜色 3 2 4 3 2 2 4 3" xfId="12025"/>
    <cellStyle name="40% - 强调文字颜色 6 2 8 5" xfId="12026"/>
    <cellStyle name="40% - 强调文字颜色 4 4 2 2 2 5 2" xfId="12027"/>
    <cellStyle name="20% - 强调文字颜色 3 2 4 3 2 2 5 2" xfId="12028"/>
    <cellStyle name="20% - 强调文字颜色 3 2 4 3 2 2 6" xfId="12029"/>
    <cellStyle name="40% - 强调文字颜色 2 4 4" xfId="12030"/>
    <cellStyle name="20% - 强调文字颜色 3 2 4 3 2 6" xfId="12031"/>
    <cellStyle name="40% - 强调文字颜色 3 4 5 5 2 2" xfId="12032"/>
    <cellStyle name="20% - 强调文字颜色 4 2 3 2 2 4 6" xfId="12033"/>
    <cellStyle name="20% - 强调文字颜色 3 2 4 3 3" xfId="12034"/>
    <cellStyle name="20% - 强调文字颜色 3 2 4 3 3 2 2" xfId="12035"/>
    <cellStyle name="20% - 强调文字颜色 3 2 4 3 3 2 3" xfId="12036"/>
    <cellStyle name="20% - 强调文字颜色 3 2 4 3 3 2 4" xfId="12037"/>
    <cellStyle name="20% - 强调文字颜色 3 2 4 3 3 3" xfId="12038"/>
    <cellStyle name="20% - 强调文字颜色 3 2 4 3 3 3 2" xfId="12039"/>
    <cellStyle name="20% - 强调文字颜色 3 2 4 3 3 3 2 2" xfId="12040"/>
    <cellStyle name="40% - 强调文字颜色 4 4 2 3 3 3 2" xfId="12041"/>
    <cellStyle name="40% - 强调文字颜色 4 2 2 2 2 10" xfId="12042"/>
    <cellStyle name="20% - 强调文字颜色 3 2 4 3 3 3 2 3" xfId="12043"/>
    <cellStyle name="20% - 强调文字颜色 3 2 4 3 3 3 3" xfId="12044"/>
    <cellStyle name="20% - 强调文字颜色 3 2 4 3 3 3 4" xfId="12045"/>
    <cellStyle name="40% - 强调文字颜色 2 5 2" xfId="12046"/>
    <cellStyle name="20% - 强调文字颜色 3 2 4 3 3 4" xfId="12047"/>
    <cellStyle name="40% - 强调文字颜色 2 5 2 2" xfId="12048"/>
    <cellStyle name="20% - 强调文字颜色 3 2 4 3 3 4 2" xfId="12049"/>
    <cellStyle name="40% - 强调文字颜色 2 5 2 2 2" xfId="12050"/>
    <cellStyle name="20% - 强调文字颜色 3 2 4 3 3 4 2 2" xfId="12051"/>
    <cellStyle name="20% - 强调文字颜色 4 2 4 3 2 2 2 4" xfId="12052"/>
    <cellStyle name="40% - 强调文字颜色 2 5 2 3" xfId="12053"/>
    <cellStyle name="20% - 强调文字颜色 3 2 4 3 3 4 3" xfId="12054"/>
    <cellStyle name="40% - 强调文字颜色 5 2 2 2 2 10" xfId="12055"/>
    <cellStyle name="40% - 强调文字颜色 2 5 3" xfId="12056"/>
    <cellStyle name="20% - 强调文字颜色 3 2 4 3 3 5" xfId="12057"/>
    <cellStyle name="40% - 强调文字颜色 5 2 2 2 2 10 2" xfId="12058"/>
    <cellStyle name="40% - 强调文字颜色 2 5 3 2" xfId="12059"/>
    <cellStyle name="20% - 强调文字颜色 3 2 4 3 3 5 2" xfId="12060"/>
    <cellStyle name="40% - 强调文字颜色 2 5 3 3" xfId="12061"/>
    <cellStyle name="20% - 强调文字颜色 3 2 4 3 3 5 3" xfId="12062"/>
    <cellStyle name="40% - 强调文字颜色 5 2 2 2 2 11" xfId="12063"/>
    <cellStyle name="40% - 强调文字颜色 2 5 4" xfId="12064"/>
    <cellStyle name="20% - 强调文字颜色 5 2 6 3 3 2" xfId="12065"/>
    <cellStyle name="20% - 强调文字颜色 3 2 4 3 3 6" xfId="12066"/>
    <cellStyle name="40% - 强调文字颜色 5 2 2 2 2 11 2" xfId="12067"/>
    <cellStyle name="40% - 强调文字颜色 2 5 4 2" xfId="12068"/>
    <cellStyle name="40% - 强调文字颜色 1 2 4 2 7 2 3" xfId="12069"/>
    <cellStyle name="20% - 强调文字颜色 3 2 4 3 3 6 2" xfId="12070"/>
    <cellStyle name="40% - 强调文字颜色 6 10 3 2" xfId="12071"/>
    <cellStyle name="40% - 强调文字颜色 5 2 2 2 2 12" xfId="12072"/>
    <cellStyle name="40% - 强调文字颜色 2 5 5" xfId="12073"/>
    <cellStyle name="20% - 强调文字颜色 5 2 6 3 3 3" xfId="12074"/>
    <cellStyle name="20% - 强调文字颜色 3 2 4 3 3 7" xfId="12075"/>
    <cellStyle name="20% - 强调文字颜色 6 4 2 2 2 2 2 2 2" xfId="12076"/>
    <cellStyle name="20% - 强调文字颜色 3 2 4 3 4" xfId="12077"/>
    <cellStyle name="20% - 强调文字颜色 3 2 4 4" xfId="12078"/>
    <cellStyle name="20% - 强调文字颜色 4 2 3 2 2 5 5" xfId="12079"/>
    <cellStyle name="20% - 强调文字颜色 3 2 4 4 2" xfId="12080"/>
    <cellStyle name="20% - 强调文字颜色 4 7" xfId="12081"/>
    <cellStyle name="20% - 强调文字颜色 3 2 4 4 2 2 2" xfId="12082"/>
    <cellStyle name="20% - 强调文字颜色 3 2 4 4 2 3" xfId="12083"/>
    <cellStyle name="20% - 强调文字颜色 5 7" xfId="12084"/>
    <cellStyle name="20% - 强调文字颜色 3 2 4 4 2 3 2" xfId="12085"/>
    <cellStyle name="40% - 强调文字颜色 3 4 2" xfId="12086"/>
    <cellStyle name="20% - 强调文字颜色 3 2 4 4 2 4" xfId="12087"/>
    <cellStyle name="20% - 强调文字颜色 4 2 3 2 2 5 6" xfId="12088"/>
    <cellStyle name="20% - 强调文字颜色 3 2 4 4 3" xfId="12089"/>
    <cellStyle name="20% - 强调文字颜色 3 2 4 4 3 2" xfId="12090"/>
    <cellStyle name="20% - 强调文字颜色 3 2 4 4 3 3" xfId="12091"/>
    <cellStyle name="20% - 强调文字颜色 3 2 4 4 4" xfId="12092"/>
    <cellStyle name="20% - 强调文字颜色 3 2 4 5" xfId="12093"/>
    <cellStyle name="40% - 强调文字颜色 3 2 2 6 3 2 2" xfId="12094"/>
    <cellStyle name="20% - 强调文字颜色 3 2 4 5 2" xfId="12095"/>
    <cellStyle name="40% - 强调文字颜色 3 2 2 6 3 2 2 2" xfId="12096"/>
    <cellStyle name="20% - 强调文字颜色 4 2 3 2 2 6 5" xfId="12097"/>
    <cellStyle name="20% - 强调文字颜色 3 2 4 5 3" xfId="12098"/>
    <cellStyle name="40% - 强调文字颜色 3 2 2 6 3 2 2 3" xfId="12099"/>
    <cellStyle name="40% - 强调文字颜色 6 2 3 2 2 3 2 2 2" xfId="12100"/>
    <cellStyle name="20% - 强调文字颜色 3 2 4 5 4" xfId="12101"/>
    <cellStyle name="20% - 强调文字颜色 3 2 4 6" xfId="12102"/>
    <cellStyle name="40% - 强调文字颜色 3 2 2 6 3 2 3" xfId="12103"/>
    <cellStyle name="20% - 强调文字颜色 3 2 4 6 2" xfId="12104"/>
    <cellStyle name="20% - 强调文字颜色 3 2 4 6 3" xfId="12105"/>
    <cellStyle name="40% - 强调文字颜色 6 2 3 2 2 3 2 3 2" xfId="12106"/>
    <cellStyle name="20% - 强调文字颜色 3 2 4 6 4" xfId="12107"/>
    <cellStyle name="40% - 强调文字颜色 3 2 3 2 3 3 3" xfId="12108"/>
    <cellStyle name="20% - 强调文字颜色 3 2 4 6 6" xfId="12109"/>
    <cellStyle name="20% - 强调文字颜色 3 2 4 7" xfId="12110"/>
    <cellStyle name="40% - 强调文字颜色 3 2 2 6 3 2 4" xfId="12111"/>
    <cellStyle name="20% - 强调文字颜色 3 2 4 7 2" xfId="12112"/>
    <cellStyle name="20% - 强调文字颜色 3 2 4 7 3" xfId="12113"/>
    <cellStyle name="20% - 强调文字颜色 3 2 4 7 4" xfId="12114"/>
    <cellStyle name="20% - 强调文字颜色 3 2 4 7 5" xfId="12115"/>
    <cellStyle name="20% - 强调文字颜色 3 2 4 8" xfId="12116"/>
    <cellStyle name="20% - 强调文字颜色 3 2 4 8 2" xfId="12117"/>
    <cellStyle name="40% - 强调文字颜色 2 2 2 3 3 2 2 2 2" xfId="12118"/>
    <cellStyle name="20% - 强调文字颜色 3 2 4 8 2 3" xfId="12119"/>
    <cellStyle name="20% - 强调文字颜色 3 2 4 8 3" xfId="12120"/>
    <cellStyle name="20% - 强调文字颜色 3 2 4 8 4" xfId="12121"/>
    <cellStyle name="20% - 强调文字颜色 3 2 4 8 5" xfId="12122"/>
    <cellStyle name="20% - 强调文字颜色 3 2 4 9" xfId="12123"/>
    <cellStyle name="20% - 强调文字颜色 3 2 4 9 2" xfId="12124"/>
    <cellStyle name="20% - 强调文字颜色 3 2 4 9 3" xfId="12125"/>
    <cellStyle name="20% - 强调文字颜色 3 2 5 2" xfId="12126"/>
    <cellStyle name="20% - 强调文字颜色 4 2 3 2 3 3 5" xfId="12127"/>
    <cellStyle name="20% - 强调文字颜色 3 2 5 2 2" xfId="12128"/>
    <cellStyle name="20% - 强调文字颜色 3 2 5 2 3" xfId="12129"/>
    <cellStyle name="40% - 强调文字颜色 5 2 4 4 2 2 2" xfId="12130"/>
    <cellStyle name="20% - 强调文字颜色 4 2 3 2 3 3 6" xfId="12131"/>
    <cellStyle name="40% - 强调文字颜色 3 3 7 4" xfId="12132"/>
    <cellStyle name="20% - 强调文字颜色 3 2 5 2 3 2 2" xfId="12133"/>
    <cellStyle name="40% - 强调文字颜色 3 3 7 5" xfId="12134"/>
    <cellStyle name="20% - 强调文字颜色 3 2 5 2 3 2 3" xfId="12135"/>
    <cellStyle name="20% - 强调文字颜色 3 2 5 2 3 3" xfId="12136"/>
    <cellStyle name="20% - 强调文字颜色 4 2 3 2 3 3 7" xfId="12137"/>
    <cellStyle name="20% - 强调文字颜色 3 2 5 2 4" xfId="12138"/>
    <cellStyle name="20% - 强调文字颜色 3 2 5 2 5" xfId="12139"/>
    <cellStyle name="20% - 强调文字颜色 3 2 5 2 6" xfId="12140"/>
    <cellStyle name="20% - 强调文字颜色 3 2 5 3" xfId="12141"/>
    <cellStyle name="20% - 强调文字颜色 3 2 5 3 2" xfId="12142"/>
    <cellStyle name="20% - 强调文字颜色 3 2 5 3 2 2" xfId="12143"/>
    <cellStyle name="40% - 强调文字颜色 5 2 2 3 6 4 2" xfId="12144"/>
    <cellStyle name="20% - 强调文字颜色 3 2 5 3 2 3" xfId="12145"/>
    <cellStyle name="20% - 强调文字颜色 3 2 5 3 3" xfId="12146"/>
    <cellStyle name="40% - 强调文字颜色 5 2 4 4 2 3 2" xfId="12147"/>
    <cellStyle name="20% - 强调文字颜色 6 4 2 2 2 2 3 2 2" xfId="12148"/>
    <cellStyle name="20% - 强调文字颜色 3 2 5 3 4" xfId="12149"/>
    <cellStyle name="20% - 强调文字颜色 3 2 5 4" xfId="12150"/>
    <cellStyle name="20% - 强调文字颜色 3 2 5 4 2" xfId="12151"/>
    <cellStyle name="20% - 强调文字颜色 3 2 5 4 3" xfId="12152"/>
    <cellStyle name="20% - 强调文字颜色 3 2 5 4 3 2" xfId="12153"/>
    <cellStyle name="20% - 强调文字颜色 3 2 5 4 3 3" xfId="12154"/>
    <cellStyle name="20% - 强调文字颜色 3 2 5 5" xfId="12155"/>
    <cellStyle name="40% - 强调文字颜色 3 2 2 6 3 3 2" xfId="12156"/>
    <cellStyle name="20% - 强调文字颜色 3 2 5 5 2" xfId="12157"/>
    <cellStyle name="40% - 强调文字颜色 3 2 2 6 3 3 2 2" xfId="12158"/>
    <cellStyle name="20% - 强调文字颜色 3 2 5 5 3" xfId="12159"/>
    <cellStyle name="40% - 强调文字颜色 3 2 2 6 3 3 2 3" xfId="12160"/>
    <cellStyle name="20% - 强调文字颜色 3 2 5 6" xfId="12161"/>
    <cellStyle name="40% - 强调文字颜色 3 2 2 6 3 3 3" xfId="12162"/>
    <cellStyle name="20% - 强调文字颜色 3 2 5 6 2" xfId="12163"/>
    <cellStyle name="20% - 强调文字颜色 3 2 6 2" xfId="12164"/>
    <cellStyle name="40% - 强调文字颜色 1 2 4 13 2" xfId="12165"/>
    <cellStyle name="20% - 强调文字颜色 3 2 6 2 2 2 2" xfId="12166"/>
    <cellStyle name="20% - 强调文字颜色 3 2 6 2 2 2 3" xfId="12167"/>
    <cellStyle name="20% - 强调文字颜色 5 4 2 3 2 2" xfId="12168"/>
    <cellStyle name="40% - 强调文字颜色 1 2 4 14" xfId="12169"/>
    <cellStyle name="20% - 强调文字颜色 3 2 6 2 2 3" xfId="12170"/>
    <cellStyle name="20% - 强调文字颜色 5 4 2 3 2 2 2" xfId="12171"/>
    <cellStyle name="20% - 强调文字颜色 3 2 6 2 2 3 2" xfId="12172"/>
    <cellStyle name="20% - 强调文字颜色 5 4 2 3 2 3" xfId="12173"/>
    <cellStyle name="40% - 强调文字颜色 1 2 4 15" xfId="12174"/>
    <cellStyle name="20% - 强调文字颜色 3 2 6 2 2 4" xfId="12175"/>
    <cellStyle name="20% - 强调文字颜色 3 2 6 2 3 2 3" xfId="12176"/>
    <cellStyle name="20% - 强调文字颜色 3 2 6 2 4" xfId="12177"/>
    <cellStyle name="20% - 强调文字颜色 3 2 6 2 5" xfId="12178"/>
    <cellStyle name="20% - 强调文字颜色 3 2 6 3" xfId="12179"/>
    <cellStyle name="20% - 强调文字颜色 3 2 6 3 2" xfId="12180"/>
    <cellStyle name="20% - 强调文字颜色 3 2 6 3 3" xfId="12181"/>
    <cellStyle name="20% - 强调文字颜色 3 2 6 4" xfId="12182"/>
    <cellStyle name="20% - 强调文字颜色 3 2 6 4 2" xfId="12183"/>
    <cellStyle name="20% - 强调文字颜色 3 2 6 4 2 2" xfId="12184"/>
    <cellStyle name="20% - 强调文字颜色 3 2 6 4 3" xfId="12185"/>
    <cellStyle name="20% - 强调文字颜色 3 2 6 4 4" xfId="12186"/>
    <cellStyle name="40% - 强调文字颜色 6 3 3 2 2 2 2 2" xfId="12187"/>
    <cellStyle name="20% - 强调文字颜色 3 2 6 5" xfId="12188"/>
    <cellStyle name="40% - 强调文字颜色 3 2 2 6 3 4 2" xfId="12189"/>
    <cellStyle name="40% - 强调文字颜色 6 3 3 2 2 2 2 3" xfId="12190"/>
    <cellStyle name="20% - 强调文字颜色 3 2 6 6" xfId="12191"/>
    <cellStyle name="40% - 强调文字颜色 3 2 2 6 3 4 3" xfId="12192"/>
    <cellStyle name="40% - 强调文字颜色 6 3 3 2 2 2 2 3 2" xfId="12193"/>
    <cellStyle name="20% - 强调文字颜色 3 2 6 6 2" xfId="12194"/>
    <cellStyle name="40% - 强调文字颜色 4 2 2 6 2 2 3 4" xfId="12195"/>
    <cellStyle name="20% - 强调文字颜色 3 2 7 2" xfId="12196"/>
    <cellStyle name="20% - 强调文字颜色 3 2 7 2 2" xfId="12197"/>
    <cellStyle name="20% - 强调文字颜色 3 2 7 2 3" xfId="12198"/>
    <cellStyle name="40% - 强调文字颜色 4 2 2 3 2 4" xfId="12199"/>
    <cellStyle name="20% - 强调文字颜色 3 2 7 2 3 2" xfId="12200"/>
    <cellStyle name="常规 2 3 3 4 11 2" xfId="12201"/>
    <cellStyle name="40% - 强调文字颜色 4 2 2 3 2 4 2 2" xfId="12202"/>
    <cellStyle name="20% - 强调文字颜色 4 3 2 2 3 3 4 2" xfId="12203"/>
    <cellStyle name="20% - 强调文字颜色 3 2 7 2 3 2 2 2" xfId="12204"/>
    <cellStyle name="40% - 强调文字颜色 4 2 2 3 2 4 2 3" xfId="12205"/>
    <cellStyle name="20% - 强调文字颜色 4 3 2 2 3 3 4 3" xfId="12206"/>
    <cellStyle name="20% - 强调文字颜色 3 2 7 2 3 2 2 3" xfId="12207"/>
    <cellStyle name="常规 2 3 3 4 12" xfId="12208"/>
    <cellStyle name="40% - 强调文字颜色 4 2 2 3 2 4 3" xfId="12209"/>
    <cellStyle name="20% - 强调文字颜色 4 3 2 2 3 3 5" xfId="12210"/>
    <cellStyle name="20% - 强调文字颜色 3 2 7 2 3 2 3" xfId="12211"/>
    <cellStyle name="40% - 强调文字颜色 5 3 3 4 2 2 2" xfId="12212"/>
    <cellStyle name="常规 2 3 3 4 13" xfId="12213"/>
    <cellStyle name="40% - 强调文字颜色 4 2 2 3 2 4 4" xfId="12214"/>
    <cellStyle name="20% - 强调文字颜色 4 3 2 2 3 3 6" xfId="12215"/>
    <cellStyle name="20% - 强调文字颜色 3 2 7 2 3 2 4" xfId="12216"/>
    <cellStyle name="40% - 强调文字颜色 4 2 2 3 2 5 2 2" xfId="12217"/>
    <cellStyle name="20% - 强调文字颜色 3 2 7 2 3 3 2 2" xfId="12218"/>
    <cellStyle name="40% - 强调文字颜色 4 2 2 3 2 5 2 3" xfId="12219"/>
    <cellStyle name="20% - 强调文字颜色 3 2 7 2 3 3 2 3" xfId="12220"/>
    <cellStyle name="40% - 强调文字颜色 4 2 2 3 2 5 3" xfId="12221"/>
    <cellStyle name="20% - 强调文字颜色 3 2 7 2 3 3 3" xfId="12222"/>
    <cellStyle name="40% - 强调文字颜色 5 3 3 4 2 3 2" xfId="12223"/>
    <cellStyle name="40% - 强调文字颜色 4 2 2 3 2 5 4" xfId="12224"/>
    <cellStyle name="20% - 强调文字颜色 3 2 7 2 3 3 4" xfId="12225"/>
    <cellStyle name="40% - 强调文字颜色 2 2 2 2 2 2 10" xfId="12226"/>
    <cellStyle name="40% - 强调文字颜色 6 2 4 3 2 2 2" xfId="12227"/>
    <cellStyle name="40% - 强调文字颜色 4 2 2 3 2 6 2" xfId="12228"/>
    <cellStyle name="20% - 强调文字颜色 3 2 7 2 3 4 2" xfId="12229"/>
    <cellStyle name="40% - 强调文字颜色 2 2 2 2 2 2 11" xfId="12230"/>
    <cellStyle name="40% - 强调文字颜色 6 2 4 3 2 2 3" xfId="12231"/>
    <cellStyle name="40% - 强调文字颜色 4 2 2 3 2 6 3" xfId="12232"/>
    <cellStyle name="20% - 强调文字颜色 3 2 7 2 3 4 3" xfId="12233"/>
    <cellStyle name="40% - 强调文字颜色 6 2 4 3 2 3" xfId="12234"/>
    <cellStyle name="40% - 强调文字颜色 4 2 2 3 2 7" xfId="12235"/>
    <cellStyle name="40% - 强调文字颜色 2 3 10 2" xfId="12236"/>
    <cellStyle name="20% - 强调文字颜色 3 2 7 2 3 5" xfId="12237"/>
    <cellStyle name="40% - 强调文字颜色 6 2 4 3 2 4" xfId="12238"/>
    <cellStyle name="20% - 强调文字颜色 3 2 7 2 3 6" xfId="12239"/>
    <cellStyle name="40% - 强调文字颜色 4 3 2 2 2 2 2 2 2" xfId="12240"/>
    <cellStyle name="常规 2 3 6 2 5 2" xfId="12241"/>
    <cellStyle name="40% - 强调文字颜色 4 2 2 3 2 8" xfId="12242"/>
    <cellStyle name="20% - 强调文字颜色 5 2 9 2 3 2" xfId="12243"/>
    <cellStyle name="20% - 强调文字颜色 3 2 7 2 4" xfId="12244"/>
    <cellStyle name="20% - 强调文字颜色 3 2 7 2 5" xfId="12245"/>
    <cellStyle name="20% - 强调文字颜色 3 2 7 3" xfId="12246"/>
    <cellStyle name="20% - 强调文字颜色 3 2 7 4" xfId="12247"/>
    <cellStyle name="20% - 强调文字颜色 3 2 7 4 2" xfId="12248"/>
    <cellStyle name="20% - 强调文字颜色 3 2 7 4 2 2 2" xfId="12249"/>
    <cellStyle name="20% - 强调文字颜色 3 2 7 4 2 3 2" xfId="12250"/>
    <cellStyle name="常规 2 3 2 2 8 3 5 2" xfId="12251"/>
    <cellStyle name="20% - 强调文字颜色 3 2 7 4 2 4" xfId="12252"/>
    <cellStyle name="40% - 强调文字颜色 1 4 2 2 16" xfId="12253"/>
    <cellStyle name="20% - 强调文字颜色 5 6 2 2 2 2" xfId="12254"/>
    <cellStyle name="20% - 强调文字颜色 3 2 7 4 3" xfId="12255"/>
    <cellStyle name="40% - 强调文字颜色 4 2 2 5 2 4" xfId="12256"/>
    <cellStyle name="20% - 强调文字颜色 3 2 7 4 3 2" xfId="12257"/>
    <cellStyle name="20% - 强调文字颜色 3 2 7 4 3 2 2" xfId="12258"/>
    <cellStyle name="40% - 强调文字颜色 2 2 2 2 2 2 3 2 3 2" xfId="12259"/>
    <cellStyle name="20% - 强调文字颜色 3 2 7 4 3 2 3" xfId="12260"/>
    <cellStyle name="20% - 强调文字颜色 3 2 7 4 3 3" xfId="12261"/>
    <cellStyle name="40% - 强调文字颜色 6 2 4 5 2 2" xfId="12262"/>
    <cellStyle name="20% - 强调文字颜色 3 2 7 4 3 4" xfId="12263"/>
    <cellStyle name="20% - 强调文字颜色 5 6 2 2 2 3" xfId="12264"/>
    <cellStyle name="20% - 强调文字颜色 3 2 7 4 4" xfId="12265"/>
    <cellStyle name="40% - 强调文字颜色 4 3 2 3" xfId="12266"/>
    <cellStyle name="20% - 强调文字颜色 3 2 7 4 4 2" xfId="12267"/>
    <cellStyle name="40% - 强调文字颜色 4 3 2 3 2" xfId="12268"/>
    <cellStyle name="20% - 强调文字颜色 3 2 7 4 4 2 2" xfId="12269"/>
    <cellStyle name="40% - 强调文字颜色 4 3 2 4" xfId="12270"/>
    <cellStyle name="20% - 强调文字颜色 3 2 7 4 4 3" xfId="12271"/>
    <cellStyle name="40% - 强调文字颜色 4 3 3 3" xfId="12272"/>
    <cellStyle name="20% - 强调文字颜色 3 2 7 4 5 2" xfId="12273"/>
    <cellStyle name="20% - 强调文字颜色 3 2 7 4 6" xfId="12274"/>
    <cellStyle name="40% - 强调文字颜色 6 3 3 2 2 2 3 2" xfId="12275"/>
    <cellStyle name="20% - 强调文字颜色 3 2 7 5" xfId="12276"/>
    <cellStyle name="40% - 强调文字颜色 6 3 3 2 2 2 3 2 2" xfId="12277"/>
    <cellStyle name="20% - 强调文字颜色 3 2 7 5 2" xfId="12278"/>
    <cellStyle name="20% - 强调文字颜色 3 2 8" xfId="12279"/>
    <cellStyle name="20% - 强调文字颜色 3 2 8 2" xfId="12280"/>
    <cellStyle name="20% - 强调文字颜色 5 2 3 2 3 3 2 2 3" xfId="12281"/>
    <cellStyle name="20% - 强调文字颜色 3 2 8 2 2" xfId="12282"/>
    <cellStyle name="20% - 强调文字颜色 3 4 2 3 2 5" xfId="12283"/>
    <cellStyle name="20% - 强调文字颜色 3 2 8 2 2 2" xfId="12284"/>
    <cellStyle name="20% - 强调文字颜色 4 3 3 2 2 3 4" xfId="12285"/>
    <cellStyle name="20% - 强调文字颜色 3 2 8 2 2 2 2" xfId="12286"/>
    <cellStyle name="20% - 强调文字颜色 4 3 3 2 2 3 4 2" xfId="12287"/>
    <cellStyle name="20% - 强调文字颜色 3 2 8 2 2 2 2 2" xfId="12288"/>
    <cellStyle name="20% - 强调文字颜色 4 3 3 2 2 3 4 3" xfId="12289"/>
    <cellStyle name="20% - 强调文字颜色 3 2 8 2 2 2 2 3" xfId="12290"/>
    <cellStyle name="20% - 强调文字颜色 4 3 3 2 2 3 5" xfId="12291"/>
    <cellStyle name="20% - 强调文字颜色 3 2 8 2 2 2 3" xfId="12292"/>
    <cellStyle name="20% - 强调文字颜色 4 3 3 2 2 3 6" xfId="12293"/>
    <cellStyle name="20% - 强调文字颜色 3 2 8 2 2 2 4" xfId="12294"/>
    <cellStyle name="20% - 强调文字颜色 3 4 2 3 2 6" xfId="12295"/>
    <cellStyle name="20% - 强调文字颜色 3 2 8 2 2 3" xfId="12296"/>
    <cellStyle name="40% - 强调文字颜色 1 4 2 2 6 2 3" xfId="12297"/>
    <cellStyle name="20% - 强调文字颜色 3 2 8 2 2 3 2" xfId="12298"/>
    <cellStyle name="20% - 强调文字颜色 3 2 8 2 2 3 2 2" xfId="12299"/>
    <cellStyle name="20% - 强调文字颜色 3 2 8 2 2 3 2 3" xfId="12300"/>
    <cellStyle name="20% - 强调文字颜色 3 2 8 2 2 3 3" xfId="12301"/>
    <cellStyle name="40% - 强调文字颜色 4 4 5 5 2 2" xfId="12302"/>
    <cellStyle name="20% - 强调文字颜色 3 2 8 2 2 3 4" xfId="12303"/>
    <cellStyle name="20% - 强调文字颜色 3 2 8 2 2 4" xfId="12304"/>
    <cellStyle name="20% - 强调文字颜色 3 2 8 2 2 4 2" xfId="12305"/>
    <cellStyle name="20% - 强调文字颜色 3 2 8 2 2 4 3" xfId="12306"/>
    <cellStyle name="20% - 强调文字颜色 3 2 8 2 2 5" xfId="12307"/>
    <cellStyle name="20% - 强调文字颜色 3 2 8 2 2 6" xfId="12308"/>
    <cellStyle name="40% - 强调文字颜色 2 3 3 15 2" xfId="12309"/>
    <cellStyle name="20% - 强调文字颜色 3 2 8 2 3" xfId="12310"/>
    <cellStyle name="20% - 强调文字颜色 3 2 8 2 4" xfId="12311"/>
    <cellStyle name="20% - 强调文字颜色 3 2 8 2 4 2" xfId="12312"/>
    <cellStyle name="20% - 强调文字颜色 3 2 8 2 5" xfId="12313"/>
    <cellStyle name="20% - 强调文字颜色 3 2 8 3" xfId="12314"/>
    <cellStyle name="20% - 强调文字颜色 3 2 8 3 2" xfId="12315"/>
    <cellStyle name="20% - 强调文字颜色 3 2 8 3 3" xfId="12316"/>
    <cellStyle name="20% - 强调文字颜色 4 3 3 3 3 3 4" xfId="12317"/>
    <cellStyle name="20% - 强调文字颜色 3 2 8 3 3 2 2" xfId="12318"/>
    <cellStyle name="40% - 强调文字颜色 2 2 2 2 2 3 2 2 3 2" xfId="12319"/>
    <cellStyle name="20% - 强调文字颜色 3 2 8 3 3 2 3" xfId="12320"/>
    <cellStyle name="20% - 强调文字颜色 3 2 8 3 3 4" xfId="12321"/>
    <cellStyle name="20% - 强调文字颜色 3 2 8 3 4" xfId="12322"/>
    <cellStyle name="40% - 强调文字颜色 5 2 2 3 2" xfId="12323"/>
    <cellStyle name="20% - 强调文字颜色 3 2 8 3 4 2 2" xfId="12324"/>
    <cellStyle name="20% - 强调文字颜色 3 2 8 3 5" xfId="12325"/>
    <cellStyle name="20% - 强调文字颜色 3 2 8 3 6" xfId="12326"/>
    <cellStyle name="20% - 强调文字颜色 3 4 6 2 2" xfId="12327"/>
    <cellStyle name="20% - 强调文字颜色 3 2 8 4" xfId="12328"/>
    <cellStyle name="40% - 强调文字颜色 6 3 3 2 2 2 4 2" xfId="12329"/>
    <cellStyle name="40% - 强调文字颜色 5 4 2 3 2 4 2 2" xfId="12330"/>
    <cellStyle name="20% - 强调文字颜色 3 4 6 2 3" xfId="12331"/>
    <cellStyle name="20% - 强调文字颜色 3 2 8 5" xfId="12332"/>
    <cellStyle name="20% - 强调文字颜色 3 2 9" xfId="12333"/>
    <cellStyle name="20% - 强调文字颜色 3 2 9 2" xfId="12334"/>
    <cellStyle name="20% - 强调文字颜色 3 2 9 2 3" xfId="12335"/>
    <cellStyle name="20% - 强调文字颜色 3 2 9 3" xfId="12336"/>
    <cellStyle name="20% - 强调文字颜色 3 3 10" xfId="12337"/>
    <cellStyle name="20% - 强调文字颜色 3 3 10 2" xfId="12338"/>
    <cellStyle name="20% - 强调文字颜色 3 3 9 2 4 3" xfId="12339"/>
    <cellStyle name="20% - 强调文字颜色 3 3 2" xfId="12340"/>
    <cellStyle name="20% - 强调文字颜色 3 3 2 2" xfId="12341"/>
    <cellStyle name="40% - 强调文字颜色 3 10 2 2 4" xfId="12342"/>
    <cellStyle name="20% - 强调文字颜色 3 6 4 2 4" xfId="12343"/>
    <cellStyle name="40% - 强调文字颜色 2 3 2 2 2 2 2 2" xfId="12344"/>
    <cellStyle name="20% - 强调文字颜色 3 3 2 2 10" xfId="12345"/>
    <cellStyle name="40% - 强调文字颜色 2 3 2 2 2 2 2 2 2" xfId="12346"/>
    <cellStyle name="20% - 强调文字颜色 3 3 2 2 10 2" xfId="12347"/>
    <cellStyle name="40% - 强调文字颜色 1 4 2 2 3 3 4" xfId="12348"/>
    <cellStyle name="40% - 强调文字颜色 2 3 2 2 2 2 2 3" xfId="12349"/>
    <cellStyle name="20% - 强调文字颜色 3 3 2 2 11" xfId="12350"/>
    <cellStyle name="40% - 强调文字颜色 2 3 2 2 2 2 2 3 2" xfId="12351"/>
    <cellStyle name="20% - 强调文字颜色 3 3 2 2 11 2" xfId="12352"/>
    <cellStyle name="40% - 强调文字颜色 1 2 8 2 7" xfId="12353"/>
    <cellStyle name="40% - 强调文字颜色 2 3 2 2 2 2 2 4" xfId="12354"/>
    <cellStyle name="40% - 强调文字颜色 6 2 2 2 2 2 2 2 5 2" xfId="12355"/>
    <cellStyle name="20% - 强调文字颜色 3 3 2 2 12" xfId="12356"/>
    <cellStyle name="40% - 强调文字颜色 2 3 2 2 2 2 2 4 2" xfId="12357"/>
    <cellStyle name="20% - 强调文字颜色 3 3 2 2 12 2" xfId="12358"/>
    <cellStyle name="40% - 强调文字颜色 2 3 2 2 2 2 2 5" xfId="12359"/>
    <cellStyle name="20% - 强调文字颜色 3 3 2 2 13" xfId="12360"/>
    <cellStyle name="40% - 强调文字颜色 2 3 2 2 2 2 2 5 2" xfId="12361"/>
    <cellStyle name="40% - 强调文字颜色 3 2 2 6 2 2 5" xfId="12362"/>
    <cellStyle name="20% - 强调文字颜色 3 3 2 2 13 2" xfId="12363"/>
    <cellStyle name="常规 2 3 2 2 2 4 3 2" xfId="12364"/>
    <cellStyle name="40% - 强调文字颜色 2 3 9 2 3 2" xfId="12365"/>
    <cellStyle name="40% - 强调文字颜色 2 3 2 2 3 2 3 2 2" xfId="12366"/>
    <cellStyle name="40% - 强调文字颜色 2 3 2 2 2 2 2 6" xfId="12367"/>
    <cellStyle name="20% - 强调文字颜色 3 3 2 2 14" xfId="12368"/>
    <cellStyle name="40% - 强调文字颜色 2 3 2 2 3 2 3 2 3" xfId="12369"/>
    <cellStyle name="20% - 强调文字颜色 3 3 2 2 15" xfId="12370"/>
    <cellStyle name="40% - 强调文字颜色 5 3 3 2 3 3 2 3" xfId="12371"/>
    <cellStyle name="40% - 强调文字颜色 2 3 2 2 12" xfId="12372"/>
    <cellStyle name="20% - 强调文字颜色 3 3 2 2 15 2" xfId="12373"/>
    <cellStyle name="20% - 强调文字颜色 3 3 2 2 16" xfId="12374"/>
    <cellStyle name="20% - 强调文字颜色 3 3 2 2 17" xfId="12375"/>
    <cellStyle name="20% - 强调文字颜色 3 3 2 2 2" xfId="12376"/>
    <cellStyle name="40% - 强调文字颜色 4 2 4 3 2 2 2 2" xfId="12377"/>
    <cellStyle name="20% - 强调文字颜色 6 4 2 2 4 2 3" xfId="12378"/>
    <cellStyle name="40% - 强调文字颜色 2 2 2 3 2 6 2 2" xfId="12379"/>
    <cellStyle name="20% - 强调文字颜色 3 3 2 2 2 10 2" xfId="12380"/>
    <cellStyle name="40% - 强调文字颜色 5 8 2 7" xfId="12381"/>
    <cellStyle name="40% - 强调文字颜色 4 2 4 3 2 2 3 2" xfId="12382"/>
    <cellStyle name="20% - 强调文字颜色 6 4 2 2 4 3 3" xfId="12383"/>
    <cellStyle name="40% - 强调文字颜色 2 2 2 3 2 6 3 2" xfId="12384"/>
    <cellStyle name="20% - 强调文字颜色 6 2 2 2 2 5 2 3" xfId="12385"/>
    <cellStyle name="20% - 强调文字颜色 3 3 2 2 2 11 2" xfId="12386"/>
    <cellStyle name="40% - 强调文字颜色 4 2 4 3 2 2 4" xfId="12387"/>
    <cellStyle name="40% - 强调文字颜色 2 2 2 3 2 6 4" xfId="12388"/>
    <cellStyle name="20% - 强调文字颜色 3 3 2 2 2 12" xfId="12389"/>
    <cellStyle name="40% - 强调文字颜色 5 8 3 7" xfId="12390"/>
    <cellStyle name="20% - 强调文字颜色 6 2 2 2 2 5 3 3" xfId="12391"/>
    <cellStyle name="20% - 强调文字颜色 3 3 2 2 2 12 2" xfId="12392"/>
    <cellStyle name="40% - 强调文字颜色 2 2 2 3 2 6 5" xfId="12393"/>
    <cellStyle name="20% - 强调文字颜色 3 3 2 2 2 13" xfId="12394"/>
    <cellStyle name="20% - 强调文字颜色 3 3 2 2 2 13 2" xfId="12395"/>
    <cellStyle name="20% - 强调文字颜色 3 3 2 2 2 14" xfId="12396"/>
    <cellStyle name="20% - 强调文字颜色 3 3 2 2 2 15" xfId="12397"/>
    <cellStyle name="40% - 强调文字颜色 3 3 6 3 5" xfId="12398"/>
    <cellStyle name="20% - 强调文字颜色 3 3 2 2 2 2" xfId="12399"/>
    <cellStyle name="20% - 强调文字颜色 3 3 2 2 2 2 2" xfId="12400"/>
    <cellStyle name="20% - 强调文字颜色 3 3 2 2 2 2 2 2" xfId="12401"/>
    <cellStyle name="20% - 强调文字颜色 3 3 2 2 2 2 2 2 2" xfId="12402"/>
    <cellStyle name="40% - 强调文字颜色 1 3 7 3 2 4" xfId="12403"/>
    <cellStyle name="20% - 强调文字颜色 3 3 2 2 2 2 2 2 2 2" xfId="12404"/>
    <cellStyle name="常规 2 3 2 3 2 2 2 5 3 2" xfId="12405"/>
    <cellStyle name="40% - 强调文字颜色 1 3 3 2 3 5 2" xfId="12406"/>
    <cellStyle name="20% - 强调文字颜色 3 3 2 2 2 2 2 2 3" xfId="12407"/>
    <cellStyle name="40% - 强调文字颜色 2 2 2 7 2 3 2" xfId="12408"/>
    <cellStyle name="常规 2 3 2 3 2 2 2 5 3 3" xfId="12409"/>
    <cellStyle name="40% - 强调文字颜色 1 3 3 2 3 5 3" xfId="12410"/>
    <cellStyle name="20% - 强调文字颜色 3 3 2 2 2 2 2 2 4" xfId="12411"/>
    <cellStyle name="20% - 强调文字颜色 3 3 2 2 2 2 2 3" xfId="12412"/>
    <cellStyle name="20% - 强调文字颜色 3 3 2 2 2 2 2 3 2" xfId="12413"/>
    <cellStyle name="20% - 强调文字颜色 3 3 2 2 2 2 2 3 2 2" xfId="12414"/>
    <cellStyle name="40% - 强调文字颜色 3 3 5 2 3 2 2" xfId="12415"/>
    <cellStyle name="常规 2 3 2 3 2 2 2 5 4 2" xfId="12416"/>
    <cellStyle name="40% - 强调文字颜色 1 3 3 2 3 6 2" xfId="12417"/>
    <cellStyle name="20% - 强调文字颜色 3 3 2 2 2 2 2 3 3" xfId="12418"/>
    <cellStyle name="40% - 强调文字颜色 2 2 2 7 2 4 2" xfId="12419"/>
    <cellStyle name="20% - 强调文字颜色 3 3 2 2 2 2 2 3 4" xfId="12420"/>
    <cellStyle name="20% - 强调文字颜色 5 3 3 7 2" xfId="12421"/>
    <cellStyle name="20% - 强调文字颜色 3 3 2 2 2 2 2 4" xfId="12422"/>
    <cellStyle name="20% - 强调文字颜色 5 3 3 7 2 2" xfId="12423"/>
    <cellStyle name="20% - 强调文字颜色 3 3 2 2 2 2 2 4 2" xfId="12424"/>
    <cellStyle name="20% - 强调文字颜色 5 3 3 7 2 3" xfId="12425"/>
    <cellStyle name="20% - 强调文字颜色 3 3 2 2 2 2 2 4 3" xfId="12426"/>
    <cellStyle name="20% - 强调文字颜色 5 3 3 7 3" xfId="12427"/>
    <cellStyle name="20% - 强调文字颜色 3 3 2 2 2 2 2 5" xfId="12428"/>
    <cellStyle name="20% - 强调文字颜色 5 3 3 7 3 2" xfId="12429"/>
    <cellStyle name="20% - 强调文字颜色 3 3 2 2 2 2 2 5 2" xfId="12430"/>
    <cellStyle name="20% - 强调文字颜色 5 3 3 7 4" xfId="12431"/>
    <cellStyle name="20% - 强调文字颜色 3 3 2 2 2 2 2 6" xfId="12432"/>
    <cellStyle name="20% - 强调文字颜色 3 3 2 2 2 2 3" xfId="12433"/>
    <cellStyle name="20% - 强调文字颜色 3 3 2 2 2 2 3 2" xfId="12434"/>
    <cellStyle name="20% - 强调文字颜色 3 3 2 2 2 2 3 3" xfId="12435"/>
    <cellStyle name="20% - 强调文字颜色 3 3 2 2 2 2 4" xfId="12436"/>
    <cellStyle name="20% - 强调文字颜色 3 3 2 2 2 2 4 2" xfId="12437"/>
    <cellStyle name="20% - 强调文字颜色 3 3 2 2 2 2 5" xfId="12438"/>
    <cellStyle name="40% - 强调文字颜色 5 7 2 5" xfId="12439"/>
    <cellStyle name="20% - 强调文字颜色 6 2 6 2 2 3" xfId="12440"/>
    <cellStyle name="20% - 强调文字颜色 3 3 2 2 2 2 5 2" xfId="12441"/>
    <cellStyle name="40% - 强调文字颜色 3 3 6 3 6" xfId="12442"/>
    <cellStyle name="20% - 强调文字颜色 3 3 2 2 2 3" xfId="12443"/>
    <cellStyle name="20% - 强调文字颜色 3 3 2 2 2 3 2" xfId="12444"/>
    <cellStyle name="20% - 强调文字颜色 3 3 2 2 2 3 2 2" xfId="12445"/>
    <cellStyle name="40% - 强调文字颜色 2 2 4 2 3 3 3" xfId="12446"/>
    <cellStyle name="20% - 强调文字颜色 3 3 2 2 2 3 2 2 2" xfId="12447"/>
    <cellStyle name="20% - 强调文字颜色 3 3 2 2 2 3 2 3" xfId="12448"/>
    <cellStyle name="40% - 强调文字颜色 2 2 4 2 3 4 3" xfId="12449"/>
    <cellStyle name="20% - 强调文字颜色 3 3 2 2 2 3 2 3 2" xfId="12450"/>
    <cellStyle name="20% - 强调文字颜色 3 3 2 2 2 3 2 4" xfId="12451"/>
    <cellStyle name="20% - 强调文字颜色 3 3 2 2 2 3 3" xfId="12452"/>
    <cellStyle name="20% - 强调文字颜色 3 3 2 2 2 3 3 2" xfId="12453"/>
    <cellStyle name="40% - 强调文字颜色 2 2 4 2 4 3 3" xfId="12454"/>
    <cellStyle name="20% - 强调文字颜色 3 3 2 2 2 3 3 2 2" xfId="12455"/>
    <cellStyle name="20% - 强调文字颜色 3 3 2 2 2 3 3 3" xfId="12456"/>
    <cellStyle name="20% - 强调文字颜色 3 3 2 2 2 3 3 3 2" xfId="12457"/>
    <cellStyle name="20% - 强调文字颜色 3 3 2 2 2 3 3 4" xfId="12458"/>
    <cellStyle name="20% - 强调文字颜色 3 3 2 2 2 3 4" xfId="12459"/>
    <cellStyle name="20% - 强调文字颜色 3 3 2 2 2 3 4 2" xfId="12460"/>
    <cellStyle name="20% - 强调文字颜色 6 4 2 2 4 2 2" xfId="12461"/>
    <cellStyle name="20% - 强调文字颜色 3 3 2 2 2 3 4 3" xfId="12462"/>
    <cellStyle name="40% - 强调文字颜色 6 2 7 2 2 3 2 2" xfId="12463"/>
    <cellStyle name="20% - 强调文字颜色 3 3 2 2 2 3 5" xfId="12464"/>
    <cellStyle name="40% - 强调文字颜色 5 8 2 5" xfId="12465"/>
    <cellStyle name="20% - 强调文字颜色 3 3 2 2 2 3 5 2" xfId="12466"/>
    <cellStyle name="40% - 强调文字颜色 5 8 2 6" xfId="12467"/>
    <cellStyle name="20% - 强调文字颜色 6 4 2 2 4 3 2" xfId="12468"/>
    <cellStyle name="20% - 强调文字颜色 6 2 2 2 2 5 2 2" xfId="12469"/>
    <cellStyle name="20% - 强调文字颜色 3 3 2 2 2 3 5 3" xfId="12470"/>
    <cellStyle name="20% - 强调文字颜色 3 3 2 2 2 4" xfId="12471"/>
    <cellStyle name="20% - 强调文字颜色 3 3 2 2 2 4 2" xfId="12472"/>
    <cellStyle name="20% - 强调文字颜色 3 3 2 2 2 4 2 2" xfId="12473"/>
    <cellStyle name="20% - 强调文字颜色 3 3 2 2 2 4 2 3" xfId="12474"/>
    <cellStyle name="20% - 强调文字颜色 3 3 2 2 2 4 3" xfId="12475"/>
    <cellStyle name="20% - 强调文字颜色 3 3 2 2 2 4 3 2" xfId="12476"/>
    <cellStyle name="20% - 强调文字颜色 3 3 2 2 2 4 3 3" xfId="12477"/>
    <cellStyle name="20% - 强调文字颜色 3 3 2 2 2 4 5" xfId="12478"/>
    <cellStyle name="20% - 强调文字颜色 3 3 2 2 2 5" xfId="12479"/>
    <cellStyle name="20% - 强调文字颜色 3 3 2 2 2 5 2" xfId="12480"/>
    <cellStyle name="20% - 强调文字颜色 3 3 2 2 2 5 2 2" xfId="12481"/>
    <cellStyle name="20% - 强调文字颜色 3 3 2 2 2 5 2 3" xfId="12482"/>
    <cellStyle name="20% - 强调文字颜色 3 3 2 2 2 5 3" xfId="12483"/>
    <cellStyle name="20% - 强调文字颜色 3 3 2 2 2 5 3 2" xfId="12484"/>
    <cellStyle name="20% - 强调文字颜色 3 3 2 2 2 5 3 3" xfId="12485"/>
    <cellStyle name="20% - 强调文字颜色 3 3 2 2 2 5 4" xfId="12486"/>
    <cellStyle name="20% - 强调文字颜色 3 3 2 2 2 5 4 2" xfId="12487"/>
    <cellStyle name="20% - 强调文字颜色 3 3 2 2 2 5 5" xfId="12488"/>
    <cellStyle name="20% - 强调文字颜色 4 2 4 2 13 2" xfId="12489"/>
    <cellStyle name="20% - 强调文字颜色 5 3 4 2 2 2" xfId="12490"/>
    <cellStyle name="20% - 强调文字颜色 3 3 2 2 2 6" xfId="12491"/>
    <cellStyle name="20% - 强调文字颜色 5 3 4 2 2 2 2" xfId="12492"/>
    <cellStyle name="40% - 强调文字颜色 4 6 2 2 4" xfId="12493"/>
    <cellStyle name="20% - 强调文字颜色 3 3 2 2 2 6 2" xfId="12494"/>
    <cellStyle name="40% - 强调文字颜色 1 4 2 5 2 4" xfId="12495"/>
    <cellStyle name="40% - 强调文字颜色 4 6 2 2 4 2" xfId="12496"/>
    <cellStyle name="40% - 强调文字颜色 1 2 2 3 2 4 6" xfId="12497"/>
    <cellStyle name="20% - 强调文字颜色 3 3 2 2 2 6 2 2" xfId="12498"/>
    <cellStyle name="40% - 强调文字颜色 4 6 2 2 4 3" xfId="12499"/>
    <cellStyle name="20% - 强调文字颜色 4 2 2 2 2 2 3 2 2 2" xfId="12500"/>
    <cellStyle name="20% - 强调文字颜色 3 3 2 2 2 6 2 3" xfId="12501"/>
    <cellStyle name="40% - 强调文字颜色 6 2 2 3 2 2 2 4 2 2" xfId="12502"/>
    <cellStyle name="20% - 强调文字颜色 5 3 4 2 2 2 3" xfId="12503"/>
    <cellStyle name="40% - 强调文字颜色 4 6 2 2 5" xfId="12504"/>
    <cellStyle name="20% - 强调文字颜色 3 3 2 2 2 6 3" xfId="12505"/>
    <cellStyle name="40% - 强调文字颜色 4 6 2 2 5 2" xfId="12506"/>
    <cellStyle name="40% - 强调文字颜色 1 2 2 3 2 5 6" xfId="12507"/>
    <cellStyle name="20% - 强调文字颜色 3 3 2 2 2 6 3 2" xfId="12508"/>
    <cellStyle name="20% - 强调文字颜色 5 3 4 2 2 2 4" xfId="12509"/>
    <cellStyle name="40% - 强调文字颜色 4 6 2 2 6" xfId="12510"/>
    <cellStyle name="20% - 强调文字颜色 3 3 2 2 2 6 4" xfId="12511"/>
    <cellStyle name="40% - 强调文字颜色 4 6 2 2 7" xfId="12512"/>
    <cellStyle name="20% - 强调文字颜色 3 3 2 2 2 6 5" xfId="12513"/>
    <cellStyle name="20% - 强调文字颜色 5 3 4 2 2 3" xfId="12514"/>
    <cellStyle name="20% - 强调文字颜色 3 3 2 2 2 7" xfId="12515"/>
    <cellStyle name="20% - 强调文字颜色 3 3 2 2 2 7 2" xfId="12516"/>
    <cellStyle name="40% - 强调文字颜色 1 4 2 5 3 4" xfId="12517"/>
    <cellStyle name="20% - 强调文字颜色 5 3 4 2 2 3 2" xfId="12518"/>
    <cellStyle name="40% - 强调文字颜色 2 4 6 2 4 3" xfId="12519"/>
    <cellStyle name="20% - 强调文字颜色 5 2 2 3 8 3" xfId="12520"/>
    <cellStyle name="20% - 强调文字颜色 3 3 2 2 2 7 2 2" xfId="12521"/>
    <cellStyle name="20% - 强调文字颜色 3 3 2 2 2 7 3" xfId="12522"/>
    <cellStyle name="20% - 强调文字颜色 3 3 2 2 2 7 4" xfId="12523"/>
    <cellStyle name="20% - 强调文字颜色 5 3 4 2 2 4" xfId="12524"/>
    <cellStyle name="常规 5 3 9 4 2 2" xfId="12525"/>
    <cellStyle name="20% - 强调文字颜色 3 3 2 2 2 8" xfId="12526"/>
    <cellStyle name="20% - 强调文字颜色 3 3 2 2 2 8 2" xfId="12527"/>
    <cellStyle name="40% - 强调文字颜色 3 2 2 6 2 2 2 2" xfId="12528"/>
    <cellStyle name="20% - 强调文字颜色 3 3 2 2 2 8 3" xfId="12529"/>
    <cellStyle name="常规 2 3 3 2 9 3 4" xfId="12530"/>
    <cellStyle name="20% - 强调文字颜色 6 2 2 4 5 2" xfId="12531"/>
    <cellStyle name="20% - 强调文字颜色 3 3 2 2 3" xfId="12532"/>
    <cellStyle name="20% - 强调文字颜色 6 2 2 4 5 2 2" xfId="12533"/>
    <cellStyle name="20% - 强调文字颜色 3 3 2 2 3 2" xfId="12534"/>
    <cellStyle name="40% - 强调文字颜色 2 3 7 3 2 4" xfId="12535"/>
    <cellStyle name="20% - 强调文字颜色 3 3 2 2 3 2 2 2 2 2" xfId="12536"/>
    <cellStyle name="20% - 强调文字颜色 3 3 2 2 3 2 2 2 2 3" xfId="12537"/>
    <cellStyle name="20% - 强调文字颜色 3 3 2 2 3 2 2 2 3" xfId="12538"/>
    <cellStyle name="20% - 强调文字颜色 3 3 2 2 3 2 2 3 2 2" xfId="12539"/>
    <cellStyle name="20% - 强调文字颜色 3 3 2 2 3 2 2 3 2 3" xfId="12540"/>
    <cellStyle name="20% - 强调文字颜色 3 3 2 2 3 2 2 3 3" xfId="12541"/>
    <cellStyle name="20% - 强调文字颜色 3 3 2 2 3 2 2 4 3" xfId="12542"/>
    <cellStyle name="20% - 强调文字颜色 3 3 2 2 3 2 2 5" xfId="12543"/>
    <cellStyle name="40% - 强调文字颜色 4 2 2 7 2 5" xfId="12544"/>
    <cellStyle name="20% - 强调文字颜色 3 3 2 2 3 2 2 5 2" xfId="12545"/>
    <cellStyle name="20% - 强调文字颜色 3 3 2 2 3 2 2 6" xfId="12546"/>
    <cellStyle name="40% - 强调文字颜色 3 2 2 3 2 3 2 2" xfId="12547"/>
    <cellStyle name="20% - 强调文字颜色 3 3 2 2 3 2 4 2" xfId="12548"/>
    <cellStyle name="40% - 强调文字颜色 3 2 2 3 2 3 4" xfId="12549"/>
    <cellStyle name="20% - 强调文字颜色 3 3 2 2 3 2 6" xfId="12550"/>
    <cellStyle name="20% - 强调文字颜色 3 3 2 2 3 3" xfId="12551"/>
    <cellStyle name="20% - 强调文字颜色 3 3 2 2 3 3 2 2 2" xfId="12552"/>
    <cellStyle name="20% - 强调文字颜色 3 3 2 2 3 3 2 3" xfId="12553"/>
    <cellStyle name="20% - 强调文字颜色 3 3 2 2 3 3 3 2" xfId="12554"/>
    <cellStyle name="20% - 强调文字颜色 3 3 2 2 3 3 3 2 2" xfId="12555"/>
    <cellStyle name="20% - 强调文字颜色 3 3 2 2 3 3 3 2 3" xfId="12556"/>
    <cellStyle name="20% - 强调文字颜色 3 3 2 2 3 3 3 3" xfId="12557"/>
    <cellStyle name="20% - 强调文字颜色 6 2 2 3 2 12 2" xfId="12558"/>
    <cellStyle name="40% - 强调文字颜色 3 2 2 3 2 4 2 2 2" xfId="12559"/>
    <cellStyle name="20% - 强调文字颜色 3 3 2 2 3 3 4 2 2" xfId="12560"/>
    <cellStyle name="40% - 强调文字颜色 3 2 2 3 2 4 3 2" xfId="12561"/>
    <cellStyle name="20% - 强调文字颜色 3 3 2 2 3 3 5 2" xfId="12562"/>
    <cellStyle name="40% - 强调文字颜色 3 2 2 3 2 4 3 3" xfId="12563"/>
    <cellStyle name="20% - 强调文字颜色 3 3 2 2 3 3 5 3" xfId="12564"/>
    <cellStyle name="40% - 强调文字颜色 3 2 2 3 2 4 4 2" xfId="12565"/>
    <cellStyle name="20% - 强调文字颜色 3 3 2 2 3 3 6 2" xfId="12566"/>
    <cellStyle name="40% - 强调文字颜色 3 2 2 3 2 4 5" xfId="12567"/>
    <cellStyle name="20% - 强调文字颜色 3 3 2 2 3 3 7" xfId="12568"/>
    <cellStyle name="20% - 强调文字颜色 3 3 2 2 3 4" xfId="12569"/>
    <cellStyle name="40% - 强调文字颜色 6 3 10 2" xfId="12570"/>
    <cellStyle name="20% - 强调文字颜色 3 3 2 2 3 5" xfId="12571"/>
    <cellStyle name="20% - 强调文字颜色 6 2 2 4 5 3" xfId="12572"/>
    <cellStyle name="20% - 强调文字颜色 3 3 2 2 4" xfId="12573"/>
    <cellStyle name="20% - 强调文字颜色 3 3 2 2 4 2" xfId="12574"/>
    <cellStyle name="20% - 强调文字颜色 3 3 2 2 4 2 2" xfId="12575"/>
    <cellStyle name="20% - 强调文字颜色 3 3 2 2 4 2 2 2" xfId="12576"/>
    <cellStyle name="20% - 强调文字颜色 6 2 2 2 2 2 2 2 5 2" xfId="12577"/>
    <cellStyle name="20% - 强调文字颜色 3 3 2 2 4 2 3" xfId="12578"/>
    <cellStyle name="20% - 强调文字颜色 3 3 2 2 4 2 3 2" xfId="12579"/>
    <cellStyle name="40% - 强调文字颜色 3 2 2 3 3 3 2" xfId="12580"/>
    <cellStyle name="20% - 强调文字颜色 3 3 2 2 4 2 4" xfId="12581"/>
    <cellStyle name="20% - 强调文字颜色 3 3 2 2 4 3" xfId="12582"/>
    <cellStyle name="20% - 强调文字颜色 3 3 2 2 4 3 2" xfId="12583"/>
    <cellStyle name="20% - 强调文字颜色 6 2 2 6 2 3 3 2 2" xfId="12584"/>
    <cellStyle name="20% - 强调文字颜色 3 3 2 2 4 3 3" xfId="12585"/>
    <cellStyle name="20% - 强调文字颜色 3 3 2 2 4 4" xfId="12586"/>
    <cellStyle name="20% - 强调文字颜色 3 3 2 2 4 5" xfId="12587"/>
    <cellStyle name="20% - 强调文字颜色 3 3 2 2 4 6" xfId="12588"/>
    <cellStyle name="40% - 强调文字颜色 4 4 2 3 2 2 2 2" xfId="12589"/>
    <cellStyle name="20% - 强调文字颜色 3 3 2 2 5" xfId="12590"/>
    <cellStyle name="20% - 强调文字颜色 3 3 2 2 5 2" xfId="12591"/>
    <cellStyle name="20% - 强调文字颜色 6 2 2 9 2 3 3" xfId="12592"/>
    <cellStyle name="20% - 强调文字颜色 3 3 2 2 5 2 2" xfId="12593"/>
    <cellStyle name="40% - 强调文字颜色 3 2 4 2 8" xfId="12594"/>
    <cellStyle name="20% - 强调文字颜色 3 3 2 2 5 2 2 2" xfId="12595"/>
    <cellStyle name="20% - 强调文字颜色 6 2 2 9 2 3 4" xfId="12596"/>
    <cellStyle name="常规 5 5 2 3 2" xfId="12597"/>
    <cellStyle name="20% - 强调文字颜色 3 3 2 2 5 2 3" xfId="12598"/>
    <cellStyle name="40% - 强调文字颜色 3 2 2 3 4 3 2" xfId="12599"/>
    <cellStyle name="常规 5 5 2 3 3" xfId="12600"/>
    <cellStyle name="20% - 强调文字颜色 3 3 2 2 5 2 4" xfId="12601"/>
    <cellStyle name="40% - 强调文字颜色 6 2 10 3 2 2" xfId="12602"/>
    <cellStyle name="20% - 强调文字颜色 3 3 2 2 5 3" xfId="12603"/>
    <cellStyle name="常规 5 5 10 2" xfId="12604"/>
    <cellStyle name="20% - 强调文字颜色 6 2 2 9 2 4 3" xfId="12605"/>
    <cellStyle name="20% - 强调文字颜色 3 3 2 2 5 3 2" xfId="12606"/>
    <cellStyle name="20% - 强调文字颜色 3 3 2 2 5 3 2 2" xfId="12607"/>
    <cellStyle name="常规 5 5 2 4 2" xfId="12608"/>
    <cellStyle name="20% - 强调文字颜色 3 3 2 2 5 3 3" xfId="12609"/>
    <cellStyle name="常规 5 5 2 4 3" xfId="12610"/>
    <cellStyle name="20% - 强调文字颜色 3 3 2 2 5 3 4" xfId="12611"/>
    <cellStyle name="40% - 强调文字颜色 1 2 2 2 2 2 2 2 4" xfId="12612"/>
    <cellStyle name="20% - 强调文字颜色 3 3 2 2 5 4 2" xfId="12613"/>
    <cellStyle name="20% - 强调文字颜色 5 3 4 2 5 2" xfId="12614"/>
    <cellStyle name="20% - 强调文字颜色 3 3 2 2 5 6" xfId="12615"/>
    <cellStyle name="20% - 强调文字颜色 3 9 3 2 2 2" xfId="12616"/>
    <cellStyle name="40% - 强调文字颜色 4 4 2 3 2 2 2 3" xfId="12617"/>
    <cellStyle name="20% - 强调文字颜色 3 3 2 2 6" xfId="12618"/>
    <cellStyle name="20% - 强调文字颜色 3 3 2 2 6 2" xfId="12619"/>
    <cellStyle name="20% - 强调文字颜色 3 3 2 2 6 2 2" xfId="12620"/>
    <cellStyle name="20% - 强调文字颜色 3 3 2 2 6 2 2 2" xfId="12621"/>
    <cellStyle name="常规 5 5 3 3 2" xfId="12622"/>
    <cellStyle name="20% - 强调文字颜色 3 3 2 2 6 2 3" xfId="12623"/>
    <cellStyle name="40% - 强调文字颜色 3 2 2 3 5 3 2" xfId="12624"/>
    <cellStyle name="常规 5 5 3 3 3" xfId="12625"/>
    <cellStyle name="20% - 强调文字颜色 3 3 2 2 6 2 4" xfId="12626"/>
    <cellStyle name="20% - 强调文字颜色 3 3 2 2 6 3" xfId="12627"/>
    <cellStyle name="40% - 强调文字颜色 2 7 2 2 2 2" xfId="12628"/>
    <cellStyle name="20% - 强调文字颜色 3 3 2 2 6 3 2" xfId="12629"/>
    <cellStyle name="40% - 强调文字颜色 2 7 2 2 2 2 2" xfId="12630"/>
    <cellStyle name="20% - 强调文字颜色 3 3 2 2 6 3 3" xfId="12631"/>
    <cellStyle name="20% - 强调文字颜色 3 3 2 2 6 4" xfId="12632"/>
    <cellStyle name="40% - 强调文字颜色 2 7 2 2 2 3" xfId="12633"/>
    <cellStyle name="40% - 强调文字颜色 1 2 2 2 2 2 3 2 4" xfId="12634"/>
    <cellStyle name="20% - 强调文字颜色 3 3 2 2 6 4 2" xfId="12635"/>
    <cellStyle name="20% - 强调文字颜色 5 2 3 2 3 2 2 2" xfId="12636"/>
    <cellStyle name="20% - 强调文字颜色 3 3 2 2 6 5" xfId="12637"/>
    <cellStyle name="20% - 强调文字颜色 5 2 3 2 3 2 2 3" xfId="12638"/>
    <cellStyle name="20% - 强调文字颜色 3 3 2 2 6 6" xfId="12639"/>
    <cellStyle name="40% - 强调文字颜色 4 3 3 2 3 2 4 2" xfId="12640"/>
    <cellStyle name="40% - 强调文字颜色 3 4 2 3 3 4 2 2" xfId="12641"/>
    <cellStyle name="20% - 强调文字颜色 3 3 2 2 7" xfId="12642"/>
    <cellStyle name="20% - 强调文字颜色 5 5 3 2 4" xfId="12643"/>
    <cellStyle name="20% - 强调文字颜色 3 3 2 2 7 2" xfId="12644"/>
    <cellStyle name="40% - 强调文字颜色 4 3 2 2 3 5" xfId="12645"/>
    <cellStyle name="20% - 强调文字颜色 3 3 2 2 7 2 2" xfId="12646"/>
    <cellStyle name="40% - 强调文字颜色 6 3 4 2 3 2" xfId="12647"/>
    <cellStyle name="40% - 强调文字颜色 4 3 2 2 3 6" xfId="12648"/>
    <cellStyle name="常规 5 5 4 3 2" xfId="12649"/>
    <cellStyle name="20% - 强调文字颜色 3 3 2 2 7 2 3" xfId="12650"/>
    <cellStyle name="20% - 强调文字颜色 3 3 2 2 7 3" xfId="12651"/>
    <cellStyle name="40% - 强调文字颜色 2 7 2 2 3 2" xfId="12652"/>
    <cellStyle name="40% - 强调文字颜色 4 3 2 2 4 5" xfId="12653"/>
    <cellStyle name="20% - 强调文字颜色 3 3 2 2 7 3 2" xfId="12654"/>
    <cellStyle name="20% - 强调文字颜色 3 3 2 2 7 4" xfId="12655"/>
    <cellStyle name="20% - 强调文字颜色 3 3 2 2 7 5" xfId="12656"/>
    <cellStyle name="20% - 强调文字颜色 3 3 2 2 8" xfId="12657"/>
    <cellStyle name="20% - 强调文字颜色 3 3 2 2 8 2" xfId="12658"/>
    <cellStyle name="20% - 强调文字颜色 3 3 2 2 8 2 2" xfId="12659"/>
    <cellStyle name="常规 5 5 5 3 2" xfId="12660"/>
    <cellStyle name="20% - 强调文字颜色 3 3 2 2 8 2 3" xfId="12661"/>
    <cellStyle name="20% - 强调文字颜色 3 3 2 2 8 3" xfId="12662"/>
    <cellStyle name="20% - 强调文字颜色 3 3 2 2 8 3 2" xfId="12663"/>
    <cellStyle name="20% - 强调文字颜色 3 3 2 2 8 4" xfId="12664"/>
    <cellStyle name="20% - 强调文字颜色 5 2 3 2 3 2 4 2" xfId="12665"/>
    <cellStyle name="20% - 强调文字颜色 3 3 2 2 8 5" xfId="12666"/>
    <cellStyle name="20% - 强调文字颜色 3 3 2 3" xfId="12667"/>
    <cellStyle name="20% - 强调文字颜色 3 3 2 3 2" xfId="12668"/>
    <cellStyle name="40% - 强调文字颜色 3 3 7 3 5" xfId="12669"/>
    <cellStyle name="20% - 强调文字颜色 3 3 2 3 2 2" xfId="12670"/>
    <cellStyle name="20% - 强调文字颜色 3 3 2 4" xfId="12671"/>
    <cellStyle name="20% - 强调文字颜色 3 3 2 4 2" xfId="12672"/>
    <cellStyle name="20% - 强调文字颜色 3 3 2 4 2 2" xfId="12673"/>
    <cellStyle name="20% - 强调文字颜色 3 3 2 4 2 3" xfId="12674"/>
    <cellStyle name="20% - 强调文字颜色 3 3 2 4 3" xfId="12675"/>
    <cellStyle name="40% - 强调文字颜色 5 2 2 3 3 3 2 3" xfId="12676"/>
    <cellStyle name="20% - 强调文字颜色 3 3 2 4 3 2" xfId="12677"/>
    <cellStyle name="40% - 强调文字颜色 3 3 3 2 2 2 3 2 2" xfId="12678"/>
    <cellStyle name="20% - 强调文字颜色 3 3 2 4 4" xfId="12679"/>
    <cellStyle name="20% - 强调文字颜色 3 3 2 5" xfId="12680"/>
    <cellStyle name="40% - 强调文字颜色 1 4 2 2 5 4 2" xfId="12681"/>
    <cellStyle name="20% - 强调文字颜色 3 3 2 6" xfId="12682"/>
    <cellStyle name="20% - 强调文字颜色 3 3 2 6 2" xfId="12683"/>
    <cellStyle name="20% - 强调文字颜色 3 3 3" xfId="12684"/>
    <cellStyle name="40% - 强调文字颜色 6 3 6 3 3 2" xfId="12685"/>
    <cellStyle name="40% - 强调文字颜色 3 2 2 6 4 3" xfId="12686"/>
    <cellStyle name="20% - 强调文字颜色 3 3 3 10" xfId="12687"/>
    <cellStyle name="20% - 强调文字颜色 3 3 5 5" xfId="12688"/>
    <cellStyle name="20% - 强调文字颜色 3 3 3 10 2" xfId="12689"/>
    <cellStyle name="40% - 强调文字颜色 6 3 3 2 2 3 2" xfId="12690"/>
    <cellStyle name="20% - 强调文字颜色 3 3 3 11" xfId="12691"/>
    <cellStyle name="40% - 强调文字颜色 6 3 3 2 2 3 2 2" xfId="12692"/>
    <cellStyle name="20% - 强调文字颜色 3 3 6 5" xfId="12693"/>
    <cellStyle name="20% - 强调文字颜色 3 3 3 11 2" xfId="12694"/>
    <cellStyle name="40% - 强调文字颜色 6 3 3 2 2 3 3" xfId="12695"/>
    <cellStyle name="20% - 强调文字颜色 3 3 3 12" xfId="12696"/>
    <cellStyle name="20% - 强调文字颜色 3 3 7 5" xfId="12697"/>
    <cellStyle name="20% - 强调文字颜色 3 3 3 12 2" xfId="12698"/>
    <cellStyle name="40% - 强调文字颜色 5 4 2 3 2 5 2" xfId="12699"/>
    <cellStyle name="40% - 强调文字颜色 5 2 8 2 2 2 2" xfId="12700"/>
    <cellStyle name="40% - 强调文字颜色 5 2 4 6 4 2" xfId="12701"/>
    <cellStyle name="20% - 强调文字颜色 3 3 3 13" xfId="12702"/>
    <cellStyle name="20% - 强调文字颜色 3 3 3 13 2" xfId="12703"/>
    <cellStyle name="40% - 强调文字颜色 5 2 8 2 2 2 3" xfId="12704"/>
    <cellStyle name="20% - 强调文字颜色 3 3 3 14" xfId="12705"/>
    <cellStyle name="20% - 强调文字颜色 5 6 4 2 2" xfId="12706"/>
    <cellStyle name="20% - 强调文字颜色 3 3 3 15" xfId="12707"/>
    <cellStyle name="20% - 强调文字颜色 5 6 4 2 2 2" xfId="12708"/>
    <cellStyle name="20% - 强调文字颜色 3 3 3 15 2" xfId="12709"/>
    <cellStyle name="20% - 强调文字颜色 5 6 4 2 3" xfId="12710"/>
    <cellStyle name="20% - 强调文字颜色 3 3 3 16" xfId="12711"/>
    <cellStyle name="20% - 强调文字颜色 5 6 4 2 4" xfId="12712"/>
    <cellStyle name="20% - 强调文字颜色 3 3 3 17" xfId="12713"/>
    <cellStyle name="20% - 强调文字颜色 3 3 3 2" xfId="12714"/>
    <cellStyle name="40% - 强调文字颜色 3 10 2 3 4" xfId="12715"/>
    <cellStyle name="40% - 强调文字颜色 6 3 6 3 3 2 2" xfId="12716"/>
    <cellStyle name="40% - 强调文字颜色 2 3 2 2 2 7 2 2" xfId="12717"/>
    <cellStyle name="20% - 强调文字颜色 3 3 3 2 10" xfId="12718"/>
    <cellStyle name="20% - 强调文字颜色 3 3 3 2 10 2" xfId="12719"/>
    <cellStyle name="注释 2 3 5 2 2 2" xfId="12720"/>
    <cellStyle name="20% - 强调文字颜色 3 3 3 2 11" xfId="12721"/>
    <cellStyle name="20% - 强调文字颜色 3 3 3 2 11 2" xfId="12722"/>
    <cellStyle name="注释 2 3 5 2 2 3" xfId="12723"/>
    <cellStyle name="20% - 强调文字颜色 3 3 3 2 12" xfId="12724"/>
    <cellStyle name="20% - 强调文字颜色 3 3 3 2 12 2" xfId="12725"/>
    <cellStyle name="20% - 强调文字颜色 3 3 3 2 13" xfId="12726"/>
    <cellStyle name="20% - 强调文字颜色 3 3 3 2 13 2" xfId="12727"/>
    <cellStyle name="20% - 强调文字颜色 3 3 3 2 14" xfId="12728"/>
    <cellStyle name="40% - 强调文字颜色 6 2 2 2 2 2 5 3 2" xfId="12729"/>
    <cellStyle name="20% - 强调文字颜色 3 3 3 2 15" xfId="12730"/>
    <cellStyle name="40% - 强调文字颜色 6 2 2 2 2 2 5 3 3" xfId="12731"/>
    <cellStyle name="20% - 强调文字颜色 6 7 2 2 2 2" xfId="12732"/>
    <cellStyle name="40% - 强调文字颜色 3 4 2 2 2 2 2 2" xfId="12733"/>
    <cellStyle name="20% - 强调文字颜色 3 3 3 2 2" xfId="12734"/>
    <cellStyle name="20% - 强调文字颜色 4 2 3 2 3 2 2 2 3" xfId="12735"/>
    <cellStyle name="20% - 强调文字颜色 3 3 3 2 2 2" xfId="12736"/>
    <cellStyle name="20% - 强调文字颜色 3 3 3 2 2 2 2" xfId="12737"/>
    <cellStyle name="40% - 强调文字颜色 6 2 2 3 2 3 2 5" xfId="12738"/>
    <cellStyle name="20% - 强调文字颜色 3 3 3 2 2 2 2 2" xfId="12739"/>
    <cellStyle name="20% - 强调文字颜色 3 3 3 2 2 2 2 3" xfId="12740"/>
    <cellStyle name="20% - 强调文字颜色 3 3 3 2 2 2 3" xfId="12741"/>
    <cellStyle name="40% - 强调文字颜色 1 3 9 5" xfId="12742"/>
    <cellStyle name="20% - 强调文字颜色 3 3 3 2 2 2 3 2" xfId="12743"/>
    <cellStyle name="20% - 强调文字颜色 3 3 3 2 2 2 5" xfId="12744"/>
    <cellStyle name="20% - 强调文字颜色 4 2 3 2 3 2 2 2 4" xfId="12745"/>
    <cellStyle name="20% - 强调文字颜色 4 2 2 3 2 3 2 4 2" xfId="12746"/>
    <cellStyle name="20% - 强调文字颜色 3 3 3 2 2 3" xfId="12747"/>
    <cellStyle name="40% - 强调文字颜色 1 3 2 2 2 15" xfId="12748"/>
    <cellStyle name="20% - 强调文字颜色 3 3 3 2 2 3 2" xfId="12749"/>
    <cellStyle name="20% - 强调文字颜色 3 3 3 2 2 3 2 2" xfId="12750"/>
    <cellStyle name="40% - 强调文字颜色 3 2 4 2 3 3 3" xfId="12751"/>
    <cellStyle name="20% - 强调文字颜色 4 2 4 6 6" xfId="12752"/>
    <cellStyle name="20% - 强调文字颜色 3 3 3 2 2 3 2 2 2" xfId="12753"/>
    <cellStyle name="40% - 强调文字颜色 3 2 4 2 3 3 4" xfId="12754"/>
    <cellStyle name="40% - 强调文字颜色 2 3 3 3 3 5 2" xfId="12755"/>
    <cellStyle name="20% - 强调文字颜色 3 3 3 2 2 3 2 2 3" xfId="12756"/>
    <cellStyle name="20% - 强调文字颜色 3 3 3 2 2 3 2 3" xfId="12757"/>
    <cellStyle name="20% - 强调文字颜色 3 3 3 2 2 3 2 4" xfId="12758"/>
    <cellStyle name="40% - 强调文字颜色 1 3 2 2 2 16" xfId="12759"/>
    <cellStyle name="20% - 强调文字颜色 3 3 3 2 2 3 3" xfId="12760"/>
    <cellStyle name="20% - 强调文字颜色 3 3 3 2 2 3 3 2" xfId="12761"/>
    <cellStyle name="40% - 强调文字颜色 3 2 4 2 4 3 3" xfId="12762"/>
    <cellStyle name="20% - 强调文字颜色 5 2 5 3" xfId="12763"/>
    <cellStyle name="20% - 强调文字颜色 3 3 3 2 2 3 3 2 2" xfId="12764"/>
    <cellStyle name="40% - 强调文字颜色 3 2 4 2 4 3 4" xfId="12765"/>
    <cellStyle name="20% - 强调文字颜色 5 2 5 4" xfId="12766"/>
    <cellStyle name="20% - 强调文字颜色 3 3 3 2 2 3 3 2 3" xfId="12767"/>
    <cellStyle name="20% - 强调文字颜色 3 3 3 2 2 3 3 3" xfId="12768"/>
    <cellStyle name="20% - 强调文字颜色 3 3 3 2 2 3 3 4" xfId="12769"/>
    <cellStyle name="20% - 强调文字颜色 3 3 3 2 2 3 5 2" xfId="12770"/>
    <cellStyle name="20% - 强调文字颜色 6 2 3 2 2 5 2 2" xfId="12771"/>
    <cellStyle name="20% - 强调文字颜色 3 3 3 2 2 3 5 3" xfId="12772"/>
    <cellStyle name="20% - 强调文字颜色 3 3 3 2 2 3 7" xfId="12773"/>
    <cellStyle name="20% - 强调文字颜色 3 3 3 2 2 4" xfId="12774"/>
    <cellStyle name="20% - 强调文字颜色 3 3 3 2 2 5" xfId="12775"/>
    <cellStyle name="20% - 强调文字颜色 5 3 5 2 2 2" xfId="12776"/>
    <cellStyle name="20% - 强调文字颜色 3 3 3 2 2 6" xfId="12777"/>
    <cellStyle name="20% - 强调文字颜色 3 3 3 2 3" xfId="12778"/>
    <cellStyle name="20% - 强调文字颜色 4 2 3 2 3 2 2 3 3" xfId="12779"/>
    <cellStyle name="20% - 强调文字颜色 3 3 3 2 3 2" xfId="12780"/>
    <cellStyle name="20% - 强调文字颜色 3 3 3 6 3" xfId="12781"/>
    <cellStyle name="20% - 强调文字颜色 3 3 3 2 3 2 2" xfId="12782"/>
    <cellStyle name="20% - 强调文字颜色 3 3 3 6 3 2" xfId="12783"/>
    <cellStyle name="20% - 强调文字颜色 3 3 3 2 3 2 2 2" xfId="12784"/>
    <cellStyle name="20% - 强调文字颜色 3 3 3 2 3 2 2 2 2" xfId="12785"/>
    <cellStyle name="20% - 强调文字颜色 3 3 3 6 3 3" xfId="12786"/>
    <cellStyle name="20% - 强调文字颜色 3 3 3 2 3 2 2 3" xfId="12787"/>
    <cellStyle name="20% - 强调文字颜色 3 3 3 6 4" xfId="12788"/>
    <cellStyle name="20% - 强调文字颜色 3 3 3 2 3 2 3" xfId="12789"/>
    <cellStyle name="40% - 强调文字颜色 6 2 2 2 2 2 3" xfId="12790"/>
    <cellStyle name="常规 2 3 2 2 2 7" xfId="12791"/>
    <cellStyle name="40% - 强调文字颜色 2 3 9 5" xfId="12792"/>
    <cellStyle name="20% - 强调文字颜色 3 3 3 6 4 2" xfId="12793"/>
    <cellStyle name="20% - 强调文字颜色 3 3 3 2 3 2 3 2" xfId="12794"/>
    <cellStyle name="40% - 强调文字颜色 4 2 2 3 5 3 2 2" xfId="12795"/>
    <cellStyle name="20% - 强调文字颜色 4 2 3 2 3 2 2 3 4" xfId="12796"/>
    <cellStyle name="20% - 强调文字颜色 3 3 3 2 3 3" xfId="12797"/>
    <cellStyle name="20% - 强调文字颜色 3 3 3 7 3" xfId="12798"/>
    <cellStyle name="20% - 强调文字颜色 3 3 3 2 3 3 2" xfId="12799"/>
    <cellStyle name="20% - 强调文字颜色 3 3 3 7 3 2" xfId="12800"/>
    <cellStyle name="20% - 强调文字颜色 3 3 3 2 3 3 2 2" xfId="12801"/>
    <cellStyle name="20% - 强调文字颜色 3 3 3 2 3 3 2 3" xfId="12802"/>
    <cellStyle name="20% - 强调文字颜色 3 3 3 7 4" xfId="12803"/>
    <cellStyle name="20% - 强调文字颜色 3 3 3 2 3 3 3" xfId="12804"/>
    <cellStyle name="20% - 强调文字颜色 3 3 3 2 3 3 3 2" xfId="12805"/>
    <cellStyle name="20% - 强调文字颜色 3 3 3 2 3 4" xfId="12806"/>
    <cellStyle name="20% - 强调文字颜色 3 3 3 8 3" xfId="12807"/>
    <cellStyle name="20% - 强调文字颜色 3 3 3 2 3 4 2" xfId="12808"/>
    <cellStyle name="20% - 强调文字颜色 3 3 3 8 3 2" xfId="12809"/>
    <cellStyle name="20% - 强调文字颜色 3 3 3 2 3 4 2 2" xfId="12810"/>
    <cellStyle name="20% - 强调文字颜色 4 2 2 7 2 2 2" xfId="12811"/>
    <cellStyle name="20% - 强调文字颜色 3 3 3 8 4" xfId="12812"/>
    <cellStyle name="20% - 强调文字颜色 3 3 3 2 3 4 3" xfId="12813"/>
    <cellStyle name="20% - 强调文字颜色 3 3 3 2 3 5" xfId="12814"/>
    <cellStyle name="20% - 强调文字颜色 3 3 3 9 3" xfId="12815"/>
    <cellStyle name="20% - 强调文字颜色 3 3 3 2 3 5 2" xfId="12816"/>
    <cellStyle name="20% - 强调文字颜色 3 3 3 2 3 5 3" xfId="12817"/>
    <cellStyle name="20% - 强调文字颜色 5 3 5 2 3 2" xfId="12818"/>
    <cellStyle name="20% - 强调文字颜色 3 3 3 2 3 6" xfId="12819"/>
    <cellStyle name="20% - 强调文字颜色 5 3 5 2 3 2 2" xfId="12820"/>
    <cellStyle name="40% - 强调文字颜色 5 6 3 2 4" xfId="12821"/>
    <cellStyle name="20% - 强调文字颜色 3 3 3 2 3 6 2" xfId="12822"/>
    <cellStyle name="20% - 强调文字颜色 5 3 5 2 3 3" xfId="12823"/>
    <cellStyle name="20% - 强调文字颜色 3 3 3 2 3 7" xfId="12824"/>
    <cellStyle name="20% - 强调文字颜色 3 3 3 2 3 8" xfId="12825"/>
    <cellStyle name="20% - 强调文字颜色 3 3 3 2 4" xfId="12826"/>
    <cellStyle name="20% - 强调文字颜色 4 2 3 2 3 2 2 4 3" xfId="12827"/>
    <cellStyle name="20% - 强调文字颜色 3 3 3 2 4 2" xfId="12828"/>
    <cellStyle name="20% - 强调文字颜色 3 3 3 2 4 2 2" xfId="12829"/>
    <cellStyle name="20% - 强调文字颜色 4 2 10 2 4" xfId="12830"/>
    <cellStyle name="20% - 强调文字颜色 3 3 3 2 4 2 2 2" xfId="12831"/>
    <cellStyle name="20% - 强调文字颜色 6 2 2 2 2 3 2 2 5 2" xfId="12832"/>
    <cellStyle name="20% - 强调文字颜色 3 3 3 2 4 2 3" xfId="12833"/>
    <cellStyle name="40% - 强调文字颜色 4 3 3 10" xfId="12834"/>
    <cellStyle name="20% - 强调文字颜色 3 3 3 2 4 2 4" xfId="12835"/>
    <cellStyle name="20% - 强调文字颜色 3 3 3 2 4 3" xfId="12836"/>
    <cellStyle name="20% - 强调文字颜色 3 3 3 2 4 3 2" xfId="12837"/>
    <cellStyle name="20% - 强调文字颜色 3 3 3 2 4 3 2 2" xfId="12838"/>
    <cellStyle name="20% - 强调文字颜色 3 3 3 2 4 3 3" xfId="12839"/>
    <cellStyle name="20% - 强调文字颜色 3 3 3 2 4 3 4" xfId="12840"/>
    <cellStyle name="20% - 强调文字颜色 3 3 3 2 4 4" xfId="12841"/>
    <cellStyle name="20% - 强调文字颜色 3 3 3 2 4 4 2" xfId="12842"/>
    <cellStyle name="20% - 强调文字颜色 3 3 3 2 4 5" xfId="12843"/>
    <cellStyle name="20% - 强调文字颜色 3 3 3 2 4 6" xfId="12844"/>
    <cellStyle name="20% - 强调文字颜色 3 3 3 2 5 2" xfId="12845"/>
    <cellStyle name="20% - 强调文字颜色 3 3 3 2 5 2 2" xfId="12846"/>
    <cellStyle name="20% - 强调文字颜色 3 3 3 2 5 2 3" xfId="12847"/>
    <cellStyle name="20% - 强调文字颜色 3 3 3 2 5 3" xfId="12848"/>
    <cellStyle name="20% - 强调文字颜色 3 3 3 2 5 3 2" xfId="12849"/>
    <cellStyle name="20% - 强调文字颜色 3 3 3 2 5 3 3" xfId="12850"/>
    <cellStyle name="20% - 强调文字颜色 3 3 3 2 5 4" xfId="12851"/>
    <cellStyle name="20% - 强调文字颜色 3 3 3 2 5 4 2" xfId="12852"/>
    <cellStyle name="20% - 强调文字颜色 3 3 3 2 5 5" xfId="12853"/>
    <cellStyle name="20% - 强调文字颜色 3 3 3 2 5 6" xfId="12854"/>
    <cellStyle name="20% - 强调文字颜色 3 3 3 2 6 2 3" xfId="12855"/>
    <cellStyle name="20% - 强调文字颜色 3 3 3 2 7" xfId="12856"/>
    <cellStyle name="20% - 强调文字颜色 5 6 3 2 4" xfId="12857"/>
    <cellStyle name="20% - 强调文字颜色 3 3 3 2 7 2" xfId="12858"/>
    <cellStyle name="40% - 强调文字颜色 4 4 2 2 3 5" xfId="12859"/>
    <cellStyle name="20% - 强调文字颜色 3 3 3 2 7 2 2" xfId="12860"/>
    <cellStyle name="40% - 强调文字颜色 4 4 2 2 3 6" xfId="12861"/>
    <cellStyle name="20% - 强调文字颜色 3 3 3 2 7 2 3" xfId="12862"/>
    <cellStyle name="20% - 强调文字颜色 3 3 3 2 7 3" xfId="12863"/>
    <cellStyle name="40% - 强调文字颜色 2 7 3 2 3 2" xfId="12864"/>
    <cellStyle name="40% - 强调文字颜色 4 4 2 2 4 5" xfId="12865"/>
    <cellStyle name="20% - 强调文字颜色 3 3 3 2 7 3 2" xfId="12866"/>
    <cellStyle name="20% - 强调文字颜色 3 3 3 2 7 4" xfId="12867"/>
    <cellStyle name="20% - 强调文字颜色 3 3 3 2 8" xfId="12868"/>
    <cellStyle name="40% - 强调文字颜色 4 2 8 2 3" xfId="12869"/>
    <cellStyle name="20% - 强调文字颜色 3 3 3 2 8 2" xfId="12870"/>
    <cellStyle name="40% - 强调文字颜色 4 2 8 2 4" xfId="12871"/>
    <cellStyle name="20% - 强调文字颜色 3 3 3 2 8 3" xfId="12872"/>
    <cellStyle name="20% - 强调文字颜色 3 3 3 2 9" xfId="12873"/>
    <cellStyle name="40% - 强调文字颜色 4 2 8 3 3" xfId="12874"/>
    <cellStyle name="20% - 强调文字颜色 3 3 3 2 9 2" xfId="12875"/>
    <cellStyle name="20% - 强调文字颜色 3 3 3 3" xfId="12876"/>
    <cellStyle name="40% - 强调文字颜色 6 3 6 3 3 2 3" xfId="12877"/>
    <cellStyle name="20% - 强调文字颜色 3 3 3 3 2" xfId="12878"/>
    <cellStyle name="20% - 强调文字颜色 3 3 3 3 2 2" xfId="12879"/>
    <cellStyle name="20% - 强调文字颜色 3 4 2 6 3 2" xfId="12880"/>
    <cellStyle name="20% - 强调文字颜色 3 3 3 3 2 2 2 2" xfId="12881"/>
    <cellStyle name="40% - 强调文字颜色 1 4 2 2 7 4" xfId="12882"/>
    <cellStyle name="20% - 强调文字颜色 5 2 2 7 2 4" xfId="12883"/>
    <cellStyle name="20% - 强调文字颜色 3 3 3 3 2 2 2 2 2" xfId="12884"/>
    <cellStyle name="20% - 强调文字颜色 5 2 2 7 2 5" xfId="12885"/>
    <cellStyle name="40% - 强调文字颜色 2 3 2 2 2 2 2 2 2 2" xfId="12886"/>
    <cellStyle name="20% - 强调文字颜色 3 3 3 3 2 2 2 2 3" xfId="12887"/>
    <cellStyle name="40% - 强调文字颜色 5 3 2 2 2 3 2" xfId="12888"/>
    <cellStyle name="20% - 强调文字颜色 3 4 2 6 3 3" xfId="12889"/>
    <cellStyle name="20% - 强调文字颜色 3 3 3 3 2 2 2 3" xfId="12890"/>
    <cellStyle name="20% - 强调文字颜色 3 4 2 6 4 2" xfId="12891"/>
    <cellStyle name="20% - 强调文字颜色 3 3 3 3 2 2 3 2" xfId="12892"/>
    <cellStyle name="40% - 强调文字颜色 2 4 2 2 2 2 4 3" xfId="12893"/>
    <cellStyle name="20% - 强调文字颜色 6 2 10 2 4" xfId="12894"/>
    <cellStyle name="20% - 强调文字颜色 3 3 3 3 2 2 3 2 2" xfId="12895"/>
    <cellStyle name="20% - 强调文字颜色 6 2 10 2 5" xfId="12896"/>
    <cellStyle name="40% - 强调文字颜色 2 3 2 2 2 2 2 3 2 2" xfId="12897"/>
    <cellStyle name="20% - 强调文字颜色 3 3 3 3 2 2 3 2 3" xfId="12898"/>
    <cellStyle name="40% - 强调文字颜色 5 3 2 2 2 4 2" xfId="12899"/>
    <cellStyle name="20% - 强调文字颜色 3 3 3 3 2 2 3 3" xfId="12900"/>
    <cellStyle name="40% - 强调文字颜色 6 3 3 10" xfId="12901"/>
    <cellStyle name="40% - 强调文字颜色 5 4 2 2" xfId="12902"/>
    <cellStyle name="40% - 强调文字颜色 5 3 2 2 2 4 3" xfId="12903"/>
    <cellStyle name="20% - 强调文字颜色 3 3 3 3 2 2 3 4" xfId="12904"/>
    <cellStyle name="40% - 强调文字颜色 5 3 2 2 2 5 2" xfId="12905"/>
    <cellStyle name="20% - 强调文字颜色 3 3 3 3 2 2 4 3" xfId="12906"/>
    <cellStyle name="20% - 强调文字颜色 3 4 2 6 6" xfId="12907"/>
    <cellStyle name="20% - 强调文字颜色 3 3 3 3 2 2 5" xfId="12908"/>
    <cellStyle name="20% - 强调文字颜色 3 3 3 3 2 3" xfId="12909"/>
    <cellStyle name="20% - 强调文字颜色 3 3 3 3 2 4" xfId="12910"/>
    <cellStyle name="20% - 强调文字颜色 3 3 3 3 2 5" xfId="12911"/>
    <cellStyle name="20% - 强调文字颜色 3 3 3 3 2 6" xfId="12912"/>
    <cellStyle name="40% - 强调文字颜色 3 4 6 4 2 2" xfId="12913"/>
    <cellStyle name="20% - 强调文字颜色 6 2 2 5 6 2" xfId="12914"/>
    <cellStyle name="20% - 强调文字颜色 3 3 3 3 3" xfId="12915"/>
    <cellStyle name="常规 6" xfId="12916"/>
    <cellStyle name="20% - 强调文字颜色 3 3 3 3 3 2" xfId="12917"/>
    <cellStyle name="常规 6 2" xfId="12918"/>
    <cellStyle name="常规 2 3 2 9 2 6" xfId="12919"/>
    <cellStyle name="20% - 强调文字颜色 3 3 3 3 3 2 2" xfId="12920"/>
    <cellStyle name="常规 6 3" xfId="12921"/>
    <cellStyle name="常规 2 3 2 9 2 7" xfId="12922"/>
    <cellStyle name="20% - 强调文字颜色 3 3 3 3 3 2 3" xfId="12923"/>
    <cellStyle name="20% - 强调文字颜色 3 3 3 3 3 2 4" xfId="12924"/>
    <cellStyle name="常规 7" xfId="12925"/>
    <cellStyle name="20% - 强调文字颜色 3 3 3 3 3 3" xfId="12926"/>
    <cellStyle name="常规 7 2" xfId="12927"/>
    <cellStyle name="常规 2 3 2 9 3 6" xfId="12928"/>
    <cellStyle name="20% - 强调文字颜色 3 3 3 3 3 3 2" xfId="12929"/>
    <cellStyle name="20% - 强调文字颜色 3 3 3 3 3 3 2 3" xfId="12930"/>
    <cellStyle name="40% - 强调文字颜色 4 2 4 7 2 2" xfId="12931"/>
    <cellStyle name="40% - 强调文字颜色 2 2 2 7 2 6" xfId="12932"/>
    <cellStyle name="常规 7 3" xfId="12933"/>
    <cellStyle name="20% - 强调文字颜色 3 3 3 3 3 3 3" xfId="12934"/>
    <cellStyle name="常规 8" xfId="12935"/>
    <cellStyle name="20% - 强调文字颜色 3 3 3 3 3 4" xfId="12936"/>
    <cellStyle name="20% - 强调文字颜色 4 2 4 2 3 2 4" xfId="12937"/>
    <cellStyle name="常规 8 2" xfId="12938"/>
    <cellStyle name="20% - 强调文字颜色 3 3 3 3 3 4 2" xfId="12939"/>
    <cellStyle name="常规 8 2 2" xfId="12940"/>
    <cellStyle name="20% - 强调文字颜色 3 3 3 3 3 4 2 2" xfId="12941"/>
    <cellStyle name="20% - 强调文字颜色 4 3 3 3 2 2 2 4" xfId="12942"/>
    <cellStyle name="20% - 强调文字颜色 5 4 2 2 5 2 3" xfId="12943"/>
    <cellStyle name="20% - 强调文字颜色 4 2 4 2 3 2 4 2" xfId="12944"/>
    <cellStyle name="常规 9" xfId="12945"/>
    <cellStyle name="20% - 强调文字颜色 3 3 3 3 3 5" xfId="12946"/>
    <cellStyle name="20% - 强调文字颜色 4 2 4 2 3 3 4" xfId="12947"/>
    <cellStyle name="常规 9 2" xfId="12948"/>
    <cellStyle name="20% - 强调文字颜色 3 3 3 3 3 5 2" xfId="12949"/>
    <cellStyle name="20% - 强调文字颜色 3 3 3 3 3 6" xfId="12950"/>
    <cellStyle name="40% - 强调文字颜色 1 3 3 2 7 2 3" xfId="12951"/>
    <cellStyle name="40% - 强调文字颜色 5 7 3 2 4" xfId="12952"/>
    <cellStyle name="20% - 强调文字颜色 3 3 3 3 3 6 2" xfId="12953"/>
    <cellStyle name="20% - 强调文字颜色 3 3 3 3 3 7" xfId="12954"/>
    <cellStyle name="40% - 强调文字颜色 3 4 6 4 2 3" xfId="12955"/>
    <cellStyle name="20% - 强调文字颜色 3 3 3 3 4" xfId="12956"/>
    <cellStyle name="20% - 强调文字颜色 3 3 3 3 6" xfId="12957"/>
    <cellStyle name="20% - 强调文字颜色 3 3 3 4" xfId="12958"/>
    <cellStyle name="40% - 强调文字颜色 6 2 2 3 8" xfId="12959"/>
    <cellStyle name="20% - 强调文字颜色 3 3 3 4 2" xfId="12960"/>
    <cellStyle name="40% - 强调文字颜色 6 2 2 3 8 2" xfId="12961"/>
    <cellStyle name="20% - 强调文字颜色 3 3 3 4 2 2" xfId="12962"/>
    <cellStyle name="40% - 强调文字颜色 6 2 2 3 8 3" xfId="12963"/>
    <cellStyle name="20% - 强调文字颜色 3 3 3 4 2 3" xfId="12964"/>
    <cellStyle name="40% - 强调文字颜色 6 2 2 3 8 4" xfId="12965"/>
    <cellStyle name="20% - 强调文字颜色 3 3 3 4 2 4" xfId="12966"/>
    <cellStyle name="40% - 强调文字颜色 6 2 2 3 9" xfId="12967"/>
    <cellStyle name="20% - 强调文字颜色 3 3 3 4 3" xfId="12968"/>
    <cellStyle name="40% - 强调文字颜色 6 2 2 3 9 2" xfId="12969"/>
    <cellStyle name="20% - 强调文字颜色 3 3 3 4 3 2" xfId="12970"/>
    <cellStyle name="40% - 强调文字颜色 6 2 2 3 9 3" xfId="12971"/>
    <cellStyle name="20% - 强调文字颜色 3 3 3 4 3 3" xfId="12972"/>
    <cellStyle name="40% - 强调文字颜色 3 3 3 2 2 2 4 2 2" xfId="12973"/>
    <cellStyle name="20% - 强调文字颜色 3 3 3 4 4" xfId="12974"/>
    <cellStyle name="20% - 强调文字颜色 3 3 3 5" xfId="12975"/>
    <cellStyle name="20% - 强调文字颜色 3 3 3 5 2" xfId="12976"/>
    <cellStyle name="40% - 强调文字颜色 2 2 7 5" xfId="12977"/>
    <cellStyle name="常规 2 3 2 2 10 2 3" xfId="12978"/>
    <cellStyle name="20% - 强调文字颜色 3 3 3 5 2 2" xfId="12979"/>
    <cellStyle name="40% - 强调文字颜色 2 2 7 5 2" xfId="12980"/>
    <cellStyle name="常规 2 3 2 2 10 2 3 2" xfId="12981"/>
    <cellStyle name="20% - 强调文字颜色 3 3 3 5 2 2 2" xfId="12982"/>
    <cellStyle name="常规 2 3 2 2 10 2 4" xfId="12983"/>
    <cellStyle name="20% - 强调文字颜色 3 3 3 5 2 3" xfId="12984"/>
    <cellStyle name="20% - 强调文字颜色 3 3 3 5 2 4" xfId="12985"/>
    <cellStyle name="20% - 强调文字颜色 4 2 3 2 3 2 2 3 2 2" xfId="12986"/>
    <cellStyle name="20% - 强调文字颜色 3 3 3 5 3" xfId="12987"/>
    <cellStyle name="40% - 强调文字颜色 2 2 8 5" xfId="12988"/>
    <cellStyle name="常规 2 3 2 2 10 3 3" xfId="12989"/>
    <cellStyle name="20% - 强调文字颜色 3 3 3 5 3 2" xfId="12990"/>
    <cellStyle name="20% - 强调文字颜色 3 3 3 5 3 2 2" xfId="12991"/>
    <cellStyle name="常规 2 3 2 2 10 3 4" xfId="12992"/>
    <cellStyle name="20% - 强调文字颜色 3 3 3 5 3 3" xfId="12993"/>
    <cellStyle name="20% - 强调文字颜色 4 2 3 2 3 2 2 3 2 3" xfId="12994"/>
    <cellStyle name="20% - 强调文字颜色 3 3 3 5 4" xfId="12995"/>
    <cellStyle name="常规 2 3 2 2 10 4 3" xfId="12996"/>
    <cellStyle name="20% - 强调文字颜色 3 3 3 5 4 2" xfId="12997"/>
    <cellStyle name="20% - 强调文字颜色 3 3 3 6" xfId="12998"/>
    <cellStyle name="20% - 强调文字颜色 3 3 3 6 2" xfId="12999"/>
    <cellStyle name="40% - 强调文字颜色 6 2 3 2 2 15" xfId="13000"/>
    <cellStyle name="40% - 强调文字颜色 2 3 7 5" xfId="13001"/>
    <cellStyle name="20% - 强调文字颜色 3 3 3 6 2 2" xfId="13002"/>
    <cellStyle name="20% - 强调文字颜色 3 3 3 6 2 2 2" xfId="13003"/>
    <cellStyle name="40% - 强调文字颜色 6 2 3 2 2 16" xfId="13004"/>
    <cellStyle name="20% - 强调文字颜色 3 3 3 6 2 3" xfId="13005"/>
    <cellStyle name="20% - 强调文字颜色 3 3 3 6 2 4" xfId="13006"/>
    <cellStyle name="20% - 强调文字颜色 3 3 3 7" xfId="13007"/>
    <cellStyle name="20% - 强调文字颜色 3 3 3 7 2" xfId="13008"/>
    <cellStyle name="20% - 强调文字颜色 3 3 3 7 2 2" xfId="13009"/>
    <cellStyle name="20% - 强调文字颜色 3 3 3 7 2 3" xfId="13010"/>
    <cellStyle name="20% - 强调文字颜色 3 3 3 8" xfId="13011"/>
    <cellStyle name="20% - 强调文字颜色 3 3 3 8 2" xfId="13012"/>
    <cellStyle name="20% - 强调文字颜色 3 4 2 17" xfId="13013"/>
    <cellStyle name="20% - 强调文字颜色 3 3 3 8 2 2" xfId="13014"/>
    <cellStyle name="20% - 强调文字颜色 3 3 3 8 2 3" xfId="13015"/>
    <cellStyle name="20% - 强调文字颜色 3 3 3 9" xfId="13016"/>
    <cellStyle name="20% - 强调文字颜色 3 3 3 9 2" xfId="13017"/>
    <cellStyle name="20% - 强调文字颜色 3 3 4" xfId="13018"/>
    <cellStyle name="40% - 强调文字颜色 6 3 6 3 3 3" xfId="13019"/>
    <cellStyle name="20% - 强调文字颜色 3 3 4 2" xfId="13020"/>
    <cellStyle name="20% - 强调文字颜色 3 3 4 2 2" xfId="13021"/>
    <cellStyle name="20% - 强调文字颜色 6 2 2 6 5 2" xfId="13022"/>
    <cellStyle name="20% - 强调文字颜色 3 3 4 2 3" xfId="13023"/>
    <cellStyle name="20% - 强调文字颜色 4 3 3 6 4" xfId="13024"/>
    <cellStyle name="20% - 强调文字颜色 4 2 4 6 2 2" xfId="13025"/>
    <cellStyle name="20% - 强调文字颜色 3 3 4 2 3 2 3" xfId="13026"/>
    <cellStyle name="20% - 强调文字颜色 3 3 4 2 3 3" xfId="13027"/>
    <cellStyle name="20% - 强调文字颜色 3 3 4 2 4" xfId="13028"/>
    <cellStyle name="20% - 强调文字颜色 3 3 4 3" xfId="13029"/>
    <cellStyle name="40% - 强调文字颜色 6 2 3 2 8" xfId="13030"/>
    <cellStyle name="40% - 强调文字颜色 4 8 2 2 5" xfId="13031"/>
    <cellStyle name="20% - 强调文字颜色 3 3 4 3 2" xfId="13032"/>
    <cellStyle name="40% - 强调文字颜色 6 2 3 2 8 2" xfId="13033"/>
    <cellStyle name="20% - 强调文字颜色 5 4 2 2 9 3" xfId="13034"/>
    <cellStyle name="20% - 强调文字颜色 4 2 3 2 3 3 3 2 3" xfId="13035"/>
    <cellStyle name="20% - 强调文字颜色 3 3 4 3 2 2" xfId="13036"/>
    <cellStyle name="40% - 强调文字颜色 6 2 3 2 8 3" xfId="13037"/>
    <cellStyle name="40% - 强调文字颜色 5 2 3 2 6 4 2" xfId="13038"/>
    <cellStyle name="20% - 强调文字颜色 3 3 4 3 2 3" xfId="13039"/>
    <cellStyle name="40% - 强调文字颜色 6 2 3 2 9" xfId="13040"/>
    <cellStyle name="40% - 强调文字颜色 3 4 6 5 2 2" xfId="13041"/>
    <cellStyle name="20% - 强调文字颜色 3 3 4 3 3" xfId="13042"/>
    <cellStyle name="20% - 强调文字颜色 6 2 2 2 2 3 2 2 2 2" xfId="13043"/>
    <cellStyle name="20% - 强调文字颜色 3 3 4 3 4" xfId="13044"/>
    <cellStyle name="20% - 强调文字颜色 3 3 4 4" xfId="13045"/>
    <cellStyle name="20% - 强调文字颜色 3 3 4 4 2" xfId="13046"/>
    <cellStyle name="20% - 强调文字颜色 3 3 4 4 3" xfId="13047"/>
    <cellStyle name="20% - 强调文字颜色 3 3 4 5" xfId="13048"/>
    <cellStyle name="40% - 强调文字颜色 3 2 2 6 4 2 2" xfId="13049"/>
    <cellStyle name="20% - 强调文字颜色 3 3 4 5 2" xfId="13050"/>
    <cellStyle name="20% - 强调文字颜色 3 3 4 5 3" xfId="13051"/>
    <cellStyle name="20% - 强调文字颜色 3 3 4 6" xfId="13052"/>
    <cellStyle name="20% - 强调文字颜色 3 3 4 6 2" xfId="13053"/>
    <cellStyle name="20% - 强调文字颜色 3 3 5" xfId="13054"/>
    <cellStyle name="40% - 强调文字颜色 6 3 6 3 3 4" xfId="13055"/>
    <cellStyle name="40% - 强调文字颜色 5 3 2 2 2 2 2 5 2" xfId="13056"/>
    <cellStyle name="常规 2 3 2 2 2 3 2 2 2 2 4" xfId="13057"/>
    <cellStyle name="20% - 强调文字颜色 3 3 5 2" xfId="13058"/>
    <cellStyle name="20% - 强调文字颜色 3 3 5 2 2" xfId="13059"/>
    <cellStyle name="20% - 强调文字颜色 3 3 5 2 2 2 2" xfId="13060"/>
    <cellStyle name="20% - 强调文字颜色 4 3 4 5 2 2" xfId="13061"/>
    <cellStyle name="20% - 强调文字颜色 3 3 5 2 2 2 3" xfId="13062"/>
    <cellStyle name="20% - 强调文字颜色 3 3 5 2 2 3" xfId="13063"/>
    <cellStyle name="20% - 强调文字颜色 3 3 5 2 2 4" xfId="13064"/>
    <cellStyle name="20% - 强调文字颜色 3 3 5 2 3" xfId="13065"/>
    <cellStyle name="40% - 强调文字颜色 5 2 4 5 2 2 2" xfId="13066"/>
    <cellStyle name="20% - 强调文字颜色 3 3 5 2 4" xfId="13067"/>
    <cellStyle name="20% - 强调文字颜色 3 3 5 2 5" xfId="13068"/>
    <cellStyle name="20% - 强调文字颜色 3 3 5 3" xfId="13069"/>
    <cellStyle name="40% - 强调文字颜色 6 2 4 2 8" xfId="13070"/>
    <cellStyle name="20% - 强调文字颜色 3 3 5 3 2" xfId="13071"/>
    <cellStyle name="40% - 强调文字颜色 6 2 4 2 9" xfId="13072"/>
    <cellStyle name="20% - 强调文字颜色 3 3 5 3 3" xfId="13073"/>
    <cellStyle name="20% - 强调文字颜色 3 3 5 4" xfId="13074"/>
    <cellStyle name="20% - 强调文字颜色 3 3 5 4 2" xfId="13075"/>
    <cellStyle name="20% - 强调文字颜色 3 3 5 4 2 2" xfId="13076"/>
    <cellStyle name="20% - 强调文字颜色 3 3 5 4 3" xfId="13077"/>
    <cellStyle name="20% - 强调文字颜色 3 3 5 4 4" xfId="13078"/>
    <cellStyle name="20% - 强调文字颜色 3 3 5 6" xfId="13079"/>
    <cellStyle name="20% - 强调文字颜色 3 3 5 6 2" xfId="13080"/>
    <cellStyle name="20% - 强调文字颜色 3 3 6" xfId="13081"/>
    <cellStyle name="常规 2 3 2 2 2 3 2 2 2 3 4" xfId="13082"/>
    <cellStyle name="20% - 强调文字颜色 3 3 6 2" xfId="13083"/>
    <cellStyle name="40% - 强调文字颜色 6 2 4 13" xfId="13084"/>
    <cellStyle name="20% - 强调文字颜色 3 3 6 2 2 2" xfId="13085"/>
    <cellStyle name="20% - 强调文字颜色 5 5 2 3 2 2" xfId="13086"/>
    <cellStyle name="40% - 强调文字颜色 6 2 4 14" xfId="13087"/>
    <cellStyle name="20% - 强调文字颜色 3 3 6 2 2 3" xfId="13088"/>
    <cellStyle name="20% - 强调文字颜色 3 3 6 2 2 3 2" xfId="13089"/>
    <cellStyle name="20% - 强调文字颜色 5 5 2 3 2 3" xfId="13090"/>
    <cellStyle name="40% - 强调文字颜色 6 2 4 15" xfId="13091"/>
    <cellStyle name="20% - 强调文字颜色 3 3 6 2 2 4" xfId="13092"/>
    <cellStyle name="20% - 强调文字颜色 3 3 6 2 3 2" xfId="13093"/>
    <cellStyle name="40% - 强调文字颜色 5 2 2 2 2 2 4" xfId="13094"/>
    <cellStyle name="20% - 强调文字颜色 6 3 3 6 3" xfId="13095"/>
    <cellStyle name="20% - 强调文字颜色 3 3 6 2 3 2 2" xfId="13096"/>
    <cellStyle name="40% - 强调文字颜色 5 2 2 2 2 2 4 2" xfId="13097"/>
    <cellStyle name="20% - 强调文字颜色 6 3 3 6 3 2" xfId="13098"/>
    <cellStyle name="20% - 强调文字颜色 3 3 6 2 3 2 2 2" xfId="13099"/>
    <cellStyle name="40% - 强调文字颜色 5 2 2 2 2 2 4 3" xfId="13100"/>
    <cellStyle name="20% - 强调文字颜色 6 3 3 6 3 3" xfId="13101"/>
    <cellStyle name="20% - 强调文字颜色 3 3 6 2 3 2 2 3" xfId="13102"/>
    <cellStyle name="40% - 强调文字颜色 5 2 2 2 2 2 5" xfId="13103"/>
    <cellStyle name="20% - 强调文字颜色 6 3 3 6 4" xfId="13104"/>
    <cellStyle name="20% - 强调文字颜色 3 3 6 2 3 2 3" xfId="13105"/>
    <cellStyle name="20% - 强调文字颜色 6 3 3 6 5" xfId="13106"/>
    <cellStyle name="40% - 强调文字颜色 5 4 2 4 2 2 2" xfId="13107"/>
    <cellStyle name="40% - 强调文字颜色 5 2 2 2 2 2 6" xfId="13108"/>
    <cellStyle name="20% - 强调文字颜色 3 3 6 2 3 2 4" xfId="13109"/>
    <cellStyle name="20% - 强调文字颜色 3 3 6 2 3 3" xfId="13110"/>
    <cellStyle name="40% - 强调文字颜色 5 2 2 2 2 3 4" xfId="13111"/>
    <cellStyle name="20% - 强调文字颜色 6 3 3 7 3" xfId="13112"/>
    <cellStyle name="20% - 强调文字颜色 3 3 6 2 3 3 2" xfId="13113"/>
    <cellStyle name="20% - 强调文字颜色 6 3 3 7 3 2" xfId="13114"/>
    <cellStyle name="20% - 强调文字颜色 3 3 6 2 3 3 2 2" xfId="13115"/>
    <cellStyle name="20% - 强调文字颜色 3 3 6 2 3 3 2 3" xfId="13116"/>
    <cellStyle name="40% - 强调文字颜色 5 2 2 2 2 3 5" xfId="13117"/>
    <cellStyle name="20% - 强调文字颜色 6 3 3 7 4" xfId="13118"/>
    <cellStyle name="20% - 强调文字颜色 3 3 6 2 3 3 3" xfId="13119"/>
    <cellStyle name="20% - 强调文字颜色 6 3 3 7 5" xfId="13120"/>
    <cellStyle name="40% - 强调文字颜色 5 4 2 4 2 3 2" xfId="13121"/>
    <cellStyle name="40% - 强调文字颜色 5 2 2 2 2 3 6" xfId="13122"/>
    <cellStyle name="20% - 强调文字颜色 3 3 6 2 3 3 4" xfId="13123"/>
    <cellStyle name="40% - 强调文字颜色 6 3 3 3 2 2" xfId="13124"/>
    <cellStyle name="20% - 强调文字颜色 3 3 6 2 3 4" xfId="13125"/>
    <cellStyle name="40% - 强调文字颜色 6 3 3 3 2 2 2" xfId="13126"/>
    <cellStyle name="40% - 强调文字颜色 5 2 2 2 2 4 4" xfId="13127"/>
    <cellStyle name="20% - 强调文字颜色 6 3 3 8 3" xfId="13128"/>
    <cellStyle name="20% - 强调文字颜色 3 3 6 2 3 4 2" xfId="13129"/>
    <cellStyle name="40% - 强调文字颜色 6 3 3 3 2 2 3" xfId="13130"/>
    <cellStyle name="40% - 强调文字颜色 5 2 2 2 2 4 5" xfId="13131"/>
    <cellStyle name="20% - 强调文字颜色 6 3 3 8 4" xfId="13132"/>
    <cellStyle name="20% - 强调文字颜色 3 3 6 2 3 4 3" xfId="13133"/>
    <cellStyle name="40% - 强调文字颜色 6 3 3 3 2 3" xfId="13134"/>
    <cellStyle name="20% - 强调文字颜色 3 3 6 2 3 5" xfId="13135"/>
    <cellStyle name="40% - 强调文字颜色 6 3 3 3 2 4" xfId="13136"/>
    <cellStyle name="注释 2 2 2 3 8 2 3" xfId="13137"/>
    <cellStyle name="20% - 强调文字颜色 5 3 8 2 3 2" xfId="13138"/>
    <cellStyle name="20% - 强调文字颜色 3 3 6 2 3 6" xfId="13139"/>
    <cellStyle name="20% - 强调文字颜色 3 3 6 2 4" xfId="13140"/>
    <cellStyle name="20% - 强调文字颜色 3 3 6 2 5" xfId="13141"/>
    <cellStyle name="20% - 强调文字颜色 3 3 6 3" xfId="13142"/>
    <cellStyle name="20% - 强调文字颜色 3 3 6 3 2" xfId="13143"/>
    <cellStyle name="20% - 强调文字颜色 3 3 6 3 3" xfId="13144"/>
    <cellStyle name="20% - 强调文字颜色 3 3 6 4" xfId="13145"/>
    <cellStyle name="20% - 强调文字颜色 3 3 6 4 2" xfId="13146"/>
    <cellStyle name="20% - 强调文字颜色 3 3 6 4 2 2" xfId="13147"/>
    <cellStyle name="20% - 强调文字颜色 3 3 6 4 2 3" xfId="13148"/>
    <cellStyle name="常规 2 3 2 3 7 3 5 2" xfId="13149"/>
    <cellStyle name="20% - 强调文字颜色 3 3 6 4 2 4" xfId="13150"/>
    <cellStyle name="20% - 强调文字颜色 3 3 6 4 3" xfId="13151"/>
    <cellStyle name="20% - 强调文字颜色 3 3 6 4 3 2" xfId="13152"/>
    <cellStyle name="20% - 强调文字颜色 3 3 6 4 3 3" xfId="13153"/>
    <cellStyle name="40% - 强调文字颜色 6 3 3 5 2 2" xfId="13154"/>
    <cellStyle name="20% - 强调文字颜色 3 3 6 4 3 4" xfId="13155"/>
    <cellStyle name="20% - 强调文字颜色 3 3 6 4 4" xfId="13156"/>
    <cellStyle name="40% - 强调文字颜色 6 2 4 2 15" xfId="13157"/>
    <cellStyle name="20% - 强调文字颜色 3 3 6 4 4 2" xfId="13158"/>
    <cellStyle name="20% - 强调文字颜色 3 3 6 4 4 3" xfId="13159"/>
    <cellStyle name="20% - 强调文字颜色 3 3 6 4 5" xfId="13160"/>
    <cellStyle name="20% - 强调文字颜色 3 3 6 4 5 2" xfId="13161"/>
    <cellStyle name="20% - 强调文字颜色 3 3 6 4 6" xfId="13162"/>
    <cellStyle name="20% - 强调文字颜色 3 3 6 5 2" xfId="13163"/>
    <cellStyle name="20% - 强调文字颜色 3 3 7" xfId="13164"/>
    <cellStyle name="20% - 强调文字颜色 3 3 7 2" xfId="13165"/>
    <cellStyle name="20% - 强调文字颜色 3 3 7 2 2" xfId="13166"/>
    <cellStyle name="40% - 强调文字颜色 1 12 3 2" xfId="13167"/>
    <cellStyle name="20% - 强调文字颜色 3 3 7 2 2 2 2 2" xfId="13168"/>
    <cellStyle name="40% - 强调文字颜色 1 12 3 3" xfId="13169"/>
    <cellStyle name="20% - 强调文字颜色 3 3 7 2 2 2 2 3" xfId="13170"/>
    <cellStyle name="40% - 强调文字颜色 1 12 4" xfId="13171"/>
    <cellStyle name="20% - 强调文字颜色 3 3 7 2 2 2 3" xfId="13172"/>
    <cellStyle name="40% - 强调文字颜色 3 3 3 5 2 4" xfId="13173"/>
    <cellStyle name="40% - 强调文字颜色 1 13 3" xfId="13174"/>
    <cellStyle name="20% - 强调文字颜色 3 3 7 2 2 3 2" xfId="13175"/>
    <cellStyle name="40% - 强调文字颜色 1 13 3 2" xfId="13176"/>
    <cellStyle name="20% - 强调文字颜色 3 3 7 2 2 3 2 2" xfId="13177"/>
    <cellStyle name="20% - 强调文字颜色 3 3 7 2 2 3 2 3" xfId="13178"/>
    <cellStyle name="40% - 强调文字颜色 1 13 4" xfId="13179"/>
    <cellStyle name="20% - 强调文字颜色 3 3 7 2 2 3 3" xfId="13180"/>
    <cellStyle name="20% - 强调文字颜色 5 5 3 3 2 3" xfId="13181"/>
    <cellStyle name="20% - 强调文字颜色 3 3 7 2 2 4" xfId="13182"/>
    <cellStyle name="40% - 强调文字颜色 3 3 3 5 3 4" xfId="13183"/>
    <cellStyle name="常规 2 3 2 2 2 2 2 2 2 2 2 2 3" xfId="13184"/>
    <cellStyle name="40% - 强调文字颜色 1 14 3" xfId="13185"/>
    <cellStyle name="20% - 强调文字颜色 3 3 7 2 2 4 2" xfId="13186"/>
    <cellStyle name="40% - 强调文字颜色 1 14 4" xfId="13187"/>
    <cellStyle name="20% - 强调文字颜色 3 3 7 2 2 4 3" xfId="13188"/>
    <cellStyle name="20% - 强调文字颜色 3 3 7 2 2 5" xfId="13189"/>
    <cellStyle name="20% - 强调文字颜色 5 3 9 2 2 2" xfId="13190"/>
    <cellStyle name="20% - 强调文字颜色 3 3 7 2 2 6" xfId="13191"/>
    <cellStyle name="20% - 强调文字颜色 3 3 7 2 3" xfId="13192"/>
    <cellStyle name="20% - 强调文字颜色 3 3 7 2 4" xfId="13193"/>
    <cellStyle name="20% - 强调文字颜色 3 3 7 2 5" xfId="13194"/>
    <cellStyle name="20% - 强调文字颜色 3 3 7 3" xfId="13195"/>
    <cellStyle name="40% - 强调文字颜色 6 12 3" xfId="13196"/>
    <cellStyle name="20% - 强调文字颜色 3 3 7 3 2 2 2" xfId="13197"/>
    <cellStyle name="40% - 强调文字颜色 6 12 4" xfId="13198"/>
    <cellStyle name="20% - 强调文字颜色 3 3 7 3 2 2 3" xfId="13199"/>
    <cellStyle name="20% - 强调文字颜色 3 3 7 3 2 4" xfId="13200"/>
    <cellStyle name="20% - 强调文字颜色 3 3 7 3 3 2" xfId="13201"/>
    <cellStyle name="20% - 强调文字颜色 4 4 2 3 3 3 4" xfId="13202"/>
    <cellStyle name="20% - 强调文字颜色 3 3 7 3 3 2 2" xfId="13203"/>
    <cellStyle name="20% - 强调文字颜色 3 3 7 3 3 2 3" xfId="13204"/>
    <cellStyle name="20% - 强调文字颜色 3 3 7 3 3 3" xfId="13205"/>
    <cellStyle name="常规 5 5 6 2 2" xfId="13206"/>
    <cellStyle name="20% - 强调文字颜色 3 3 7 3 3 4" xfId="13207"/>
    <cellStyle name="20% - 强调文字颜色 3 3 7 3 4" xfId="13208"/>
    <cellStyle name="20% - 强调文字颜色 3 3 7 3 4 2" xfId="13209"/>
    <cellStyle name="20% - 强调文字颜色 3 3 7 3 4 2 2" xfId="13210"/>
    <cellStyle name="20% - 强调文字颜色 3 3 7 3 5" xfId="13211"/>
    <cellStyle name="20% - 强调文字颜色 3 3 7 3 5 2" xfId="13212"/>
    <cellStyle name="20% - 强调文字颜色 3 3 7 3 6" xfId="13213"/>
    <cellStyle name="20% - 强调文字颜色 3 3 7 4" xfId="13214"/>
    <cellStyle name="20% - 强调文字颜色 4 2 2 3 5 2 2 2" xfId="13215"/>
    <cellStyle name="20% - 强调文字颜色 3 3 8" xfId="13216"/>
    <cellStyle name="20% - 强调文字颜色 3 3 8 2" xfId="13217"/>
    <cellStyle name="20% - 强调文字颜色 3 3 8 3" xfId="13218"/>
    <cellStyle name="20% - 强调文字颜色 3 3 9" xfId="13219"/>
    <cellStyle name="20% - 强调文字颜色 3 3 9 2" xfId="13220"/>
    <cellStyle name="20% - 强调文字颜色 5 11 2 3" xfId="13221"/>
    <cellStyle name="20% - 强调文字颜色 3 3 9 2 5 2" xfId="13222"/>
    <cellStyle name="20% - 强调文字颜色 3 3 9 3" xfId="13223"/>
    <cellStyle name="20% - 强调文字颜色 3 3 9 4" xfId="13224"/>
    <cellStyle name="20% - 强调文字颜色 3 3 9 5" xfId="13225"/>
    <cellStyle name="20% - 强调文字颜色 6 2 3 2 2 2 4 2" xfId="13226"/>
    <cellStyle name="20% - 强调文字颜色 3 4" xfId="13227"/>
    <cellStyle name="20% - 强调文字颜色 5 11 2 4" xfId="13228"/>
    <cellStyle name="20% - 强调文字颜色 3 4 2" xfId="13229"/>
    <cellStyle name="20% - 强调文字颜色 3 4 2 10" xfId="13230"/>
    <cellStyle name="40% - 强调文字颜色 3 3 2 2 2 2 2 2 2" xfId="13231"/>
    <cellStyle name="20% - 强调文字颜色 3 4 2 11" xfId="13232"/>
    <cellStyle name="40% - 强调文字颜色 3 3 2 2 2 2 2 2 3" xfId="13233"/>
    <cellStyle name="40% - 强调文字颜色 4 2 2 3 2 3 4 3" xfId="13234"/>
    <cellStyle name="20% - 强调文字颜色 3 4 2 11 2" xfId="13235"/>
    <cellStyle name="20% - 强调文字颜色 3 4 2 12" xfId="13236"/>
    <cellStyle name="40% - 强调文字颜色 3 3 2 2 2 2 2 2 4" xfId="13237"/>
    <cellStyle name="40% - 强调文字颜色 4 2 2 3 2 3 5 3" xfId="13238"/>
    <cellStyle name="20% - 强调文字颜色 3 4 2 12 2" xfId="13239"/>
    <cellStyle name="20% - 强调文字颜色 3 4 2 13" xfId="13240"/>
    <cellStyle name="40% - 强调文字颜色 2 5 7 2" xfId="13241"/>
    <cellStyle name="20% - 强调文字颜色 3 4 2 14" xfId="13242"/>
    <cellStyle name="40% - 强调文字颜色 2 5 7 3" xfId="13243"/>
    <cellStyle name="20% - 强调文字颜色 3 4 2 15" xfId="13244"/>
    <cellStyle name="40% - 强调文字颜色 2 5 7 4" xfId="13245"/>
    <cellStyle name="20% - 强调文字颜色 3 4 2 16" xfId="13246"/>
    <cellStyle name="20% - 强调文字颜色 3 4 2 2" xfId="13247"/>
    <cellStyle name="20% - 强调文字颜色 3 4 2 2 14" xfId="13248"/>
    <cellStyle name="20% - 强调文字颜色 3 4 2 2 15" xfId="13249"/>
    <cellStyle name="20% - 强调文字颜色 3 4 2 2 16" xfId="13250"/>
    <cellStyle name="20% - 强调文字颜色 3 4 2 2 2" xfId="13251"/>
    <cellStyle name="40% - 强调文字颜色 4 3 6 3 5" xfId="13252"/>
    <cellStyle name="20% - 强调文字颜色 3 4 2 2 2 2" xfId="13253"/>
    <cellStyle name="20% - 强调文字颜色 3 4 2 2 2 2 2" xfId="13254"/>
    <cellStyle name="20% - 强调文字颜色 3 4 2 2 2 2 2 2" xfId="13255"/>
    <cellStyle name="注释 2 2 2 2 2 2 2 2 4" xfId="13256"/>
    <cellStyle name="20% - 强调文字颜色 3 4 2 2 2 2 2 2 2" xfId="13257"/>
    <cellStyle name="40% - 强调文字颜色 2 2 4 2 5 3 2" xfId="13258"/>
    <cellStyle name="注释 2 2 2 2 2 2 2 2 5" xfId="13259"/>
    <cellStyle name="20% - 强调文字颜色 3 4 2 2 2 2 2 2 3" xfId="13260"/>
    <cellStyle name="20% - 强调文字颜色 3 4 2 2 2 2 2 3" xfId="13261"/>
    <cellStyle name="40% - 强调文字颜色 3 2 3 2 2 3 2 2" xfId="13262"/>
    <cellStyle name="20% - 强调文字颜色 3 4 2 2 2 2 2 4" xfId="13263"/>
    <cellStyle name="20% - 强调文字颜色 3 4 2 2 2 2 3" xfId="13264"/>
    <cellStyle name="20% - 强调文字颜色 3 4 2 2 2 2 3 2" xfId="13265"/>
    <cellStyle name="注释 2 2 2 2 2 2 3 2 4" xfId="13266"/>
    <cellStyle name="20% - 强调文字颜色 3 4 2 2 2 2 3 2 2" xfId="13267"/>
    <cellStyle name="20% - 强调文字颜色 6 8 3 2 2 2" xfId="13268"/>
    <cellStyle name="40% - 强调文字颜色 3 4 2 3 3 2 2 2" xfId="13269"/>
    <cellStyle name="40% - 强调文字颜色 2 2 4 2 6 3 2" xfId="13270"/>
    <cellStyle name="20% - 强调文字颜色 3 4 2 2 2 2 3 2 3" xfId="13271"/>
    <cellStyle name="20% - 强调文字颜色 3 4 2 2 2 2 3 3" xfId="13272"/>
    <cellStyle name="40% - 强调文字颜色 3 2 3 2 2 3 3 2" xfId="13273"/>
    <cellStyle name="20% - 强调文字颜色 3 4 2 2 2 2 3 4" xfId="13274"/>
    <cellStyle name="20% - 强调文字颜色 4 6 7 2" xfId="13275"/>
    <cellStyle name="20% - 强调文字颜色 3 4 2 2 2 2 4" xfId="13276"/>
    <cellStyle name="20% - 强调文字颜色 3 4 2 2 2 2 4 2" xfId="13277"/>
    <cellStyle name="20% - 强调文字颜色 3 4 2 2 2 2 4 3" xfId="13278"/>
    <cellStyle name="20% - 强调文字颜色 3 4 2 2 2 2 5" xfId="13279"/>
    <cellStyle name="20% - 强调文字颜色 3 4 2 2 2 2 5 2" xfId="13280"/>
    <cellStyle name="20% - 强调文字颜色 3 4 2 2 2 2 6" xfId="13281"/>
    <cellStyle name="40% - 强调文字颜色 4 3 6 3 6" xfId="13282"/>
    <cellStyle name="20% - 强调文字颜色 4 2 2 3 3 2 2 4 2" xfId="13283"/>
    <cellStyle name="20% - 强调文字颜色 3 4 2 2 2 3" xfId="13284"/>
    <cellStyle name="20% - 强调文字颜色 3 4 2 2 2 3 2" xfId="13285"/>
    <cellStyle name="20% - 强调文字颜色 3 4 2 2 2 3 3" xfId="13286"/>
    <cellStyle name="40% - 强调文字颜色 2 4 2 2 12 2" xfId="13287"/>
    <cellStyle name="20% - 强调文字颜色 4 2 2 3 3 2 2 4 3" xfId="13288"/>
    <cellStyle name="20% - 强调文字颜色 3 4 2 2 2 4" xfId="13289"/>
    <cellStyle name="20% - 强调文字颜色 3 4 2 2 2 4 2" xfId="13290"/>
    <cellStyle name="20% - 强调文字颜色 3 4 2 2 2 4 3" xfId="13291"/>
    <cellStyle name="20% - 强调文字颜色 3 4 2 2 2 5" xfId="13292"/>
    <cellStyle name="20% - 强调文字颜色 3 4 2 2 2 5 2" xfId="13293"/>
    <cellStyle name="20% - 强调文字颜色 3 4 2 2 2 6" xfId="13294"/>
    <cellStyle name="20% - 强调文字颜色 3 4 2 2 2 7" xfId="13295"/>
    <cellStyle name="20% - 强调文字颜色 3 4 2 2 3" xfId="13296"/>
    <cellStyle name="20% - 强调文字颜色 3 4 2 2 3 2" xfId="13297"/>
    <cellStyle name="20% - 强调文字颜色 3 4 2 2 3 2 2" xfId="13298"/>
    <cellStyle name="20% - 强调文字颜色 3 4 2 2 3 2 2 2" xfId="13299"/>
    <cellStyle name="20% - 强调文字颜色 3 4 2 2 3 2 3" xfId="13300"/>
    <cellStyle name="20% - 强调文字颜色 3 4 2 2 3 2 3 2" xfId="13301"/>
    <cellStyle name="20% - 强调文字颜色 3 4 2 2 3 2 4" xfId="13302"/>
    <cellStyle name="20% - 强调文字颜色 4 2 2 3 3 2 2 5 2" xfId="13303"/>
    <cellStyle name="40% - 强调文字颜色 4 2 3 2 2 2" xfId="13304"/>
    <cellStyle name="20% - 强调文字颜色 3 4 2 2 3 3" xfId="13305"/>
    <cellStyle name="40% - 强调文字颜色 4 2 3 2 2 2 2" xfId="13306"/>
    <cellStyle name="20% - 强调文字颜色 3 4 2 2 3 3 2" xfId="13307"/>
    <cellStyle name="40% - 强调文字颜色 4 2 3 2 2 2 2 2" xfId="13308"/>
    <cellStyle name="20% - 强调文字颜色 3 4 2 2 3 3 2 2" xfId="13309"/>
    <cellStyle name="40% - 强调文字颜色 4 2 3 2 2 2 2 3" xfId="13310"/>
    <cellStyle name="20% - 强调文字颜色 3 4 2 2 3 3 2 3" xfId="13311"/>
    <cellStyle name="40% - 强调文字颜色 1 6 3 2" xfId="13312"/>
    <cellStyle name="常规 2 3 4 9 2 3 2" xfId="13313"/>
    <cellStyle name="40% - 强调文字颜色 4 2 3 2 2 2 3" xfId="13314"/>
    <cellStyle name="20% - 强调文字颜色 3 4 2 2 3 3 3" xfId="13315"/>
    <cellStyle name="40% - 强调文字颜色 4 2 3 2 2 2 3 2" xfId="13316"/>
    <cellStyle name="40% - 强调文字颜色 1 10 2 4" xfId="13317"/>
    <cellStyle name="20% - 强调文字颜色 3 4 2 2 3 3 3 2" xfId="13318"/>
    <cellStyle name="40% - 强调文字颜色 4 2 3 2 2 2 4" xfId="13319"/>
    <cellStyle name="20% - 强调文字颜色 3 4 2 2 3 3 4" xfId="13320"/>
    <cellStyle name="40% - 强调文字颜色 4 2 3 2 2 3" xfId="13321"/>
    <cellStyle name="40% - 强调文字颜色 2 4 2 2 13 2" xfId="13322"/>
    <cellStyle name="20% - 强调文字颜色 3 4 2 2 3 4" xfId="13323"/>
    <cellStyle name="20% - 强调文字颜色 3 4 2 2 4" xfId="13324"/>
    <cellStyle name="20% - 强调文字颜色 3 4 2 2 4 2" xfId="13325"/>
    <cellStyle name="20% - 强调文字颜色 3 4 2 2 4 2 2" xfId="13326"/>
    <cellStyle name="40% - 强调文字颜色 1 2 4 2 7 2" xfId="13327"/>
    <cellStyle name="20% - 强调文字颜色 3 4 2 2 4 2 3" xfId="13328"/>
    <cellStyle name="40% - 强调文字颜色 4 2 3 2 3 2" xfId="13329"/>
    <cellStyle name="20% - 强调文字颜色 3 4 2 2 4 3" xfId="13330"/>
    <cellStyle name="40% - 强调文字颜色 4 2 3 2 3 2 2" xfId="13331"/>
    <cellStyle name="20% - 强调文字颜色 3 4 2 2 4 3 2" xfId="13332"/>
    <cellStyle name="40% - 强调文字颜色 4 2 3 2 3 2 3" xfId="13333"/>
    <cellStyle name="40% - 强调文字颜色 1 2 4 2 8 2" xfId="13334"/>
    <cellStyle name="20% - 强调文字颜色 3 4 2 2 4 3 3" xfId="13335"/>
    <cellStyle name="40% - 强调文字颜色 4 2 3 2 3 3" xfId="13336"/>
    <cellStyle name="20% - 强调文字颜色 3 4 2 2 4 4" xfId="13337"/>
    <cellStyle name="40% - 强调文字颜色 4 2 3 2 3 4" xfId="13338"/>
    <cellStyle name="20% - 强调文字颜色 3 4 2 2 4 5" xfId="13339"/>
    <cellStyle name="40% - 强调文字颜色 4 2 3 2 3 5" xfId="13340"/>
    <cellStyle name="20% - 强调文字颜色 3 4 2 2 4 6" xfId="13341"/>
    <cellStyle name="40% - 强调文字颜色 4 4 2 3 3 2 2 2" xfId="13342"/>
    <cellStyle name="20% - 强调文字颜色 3 4 2 2 5" xfId="13343"/>
    <cellStyle name="20% - 强调文字颜色 3 4 2 2 5 2" xfId="13344"/>
    <cellStyle name="20% - 强调文字颜色 3 4 2 2 5 2 2" xfId="13345"/>
    <cellStyle name="20% - 强调文字颜色 3 4 2 2 5 2 3" xfId="13346"/>
    <cellStyle name="40% - 强调文字颜色 4 2 3 2 4 2" xfId="13347"/>
    <cellStyle name="20% - 强调文字颜色 3 4 2 2 5 3" xfId="13348"/>
    <cellStyle name="40% - 强调文字颜色 4 2 3 2 4 2 2" xfId="13349"/>
    <cellStyle name="20% - 强调文字颜色 3 4 2 2 5 3 2" xfId="13350"/>
    <cellStyle name="40% - 强调文字颜色 4 2 3 2 4 2 3" xfId="13351"/>
    <cellStyle name="20% - 强调文字颜色 3 4 2 2 5 3 3" xfId="13352"/>
    <cellStyle name="40% - 强调文字颜色 4 2 3 2 4 3" xfId="13353"/>
    <cellStyle name="20% - 强调文字颜色 3 4 2 2 5 4" xfId="13354"/>
    <cellStyle name="40% - 强调文字颜色 1 2 2 3 2 2 2 2 4" xfId="13355"/>
    <cellStyle name="40% - 强调文字颜色 4 2 3 2 4 3 2" xfId="13356"/>
    <cellStyle name="20% - 强调文字颜色 3 4 2 2 5 4 2" xfId="13357"/>
    <cellStyle name="40% - 强调文字颜色 4 2 3 2 4 4" xfId="13358"/>
    <cellStyle name="20% - 强调文字颜色 3 4 2 2 5 5" xfId="13359"/>
    <cellStyle name="40% - 强调文字颜色 4 2 3 2 4 5" xfId="13360"/>
    <cellStyle name="20% - 强调文字颜色 3 4 2 2 5 6" xfId="13361"/>
    <cellStyle name="40% - 强调文字颜色 4 4 2 3 3 2 2 3" xfId="13362"/>
    <cellStyle name="20% - 强调文字颜色 3 4 2 2 6" xfId="13363"/>
    <cellStyle name="20% - 强调文字颜色 3 4 2 2 6 2" xfId="13364"/>
    <cellStyle name="40% - 强调文字颜色 4 2 2 7 4" xfId="13365"/>
    <cellStyle name="20% - 强调文字颜色 3 4 2 2 6 2 2" xfId="13366"/>
    <cellStyle name="40% - 强调文字颜色 4 2 2 7 5" xfId="13367"/>
    <cellStyle name="20% - 强调文字颜色 3 4 2 2 6 2 3" xfId="13368"/>
    <cellStyle name="40% - 强调文字颜色 4 2 3 2 5 2" xfId="13369"/>
    <cellStyle name="20% - 强调文字颜色 3 4 2 2 6 3" xfId="13370"/>
    <cellStyle name="40% - 强调文字颜色 2 8 2 2 2 2" xfId="13371"/>
    <cellStyle name="40% - 强调文字颜色 1 2 4 5 2 2 2" xfId="13372"/>
    <cellStyle name="40% - 强调文字颜色 4 2 3 2 5 2 2" xfId="13373"/>
    <cellStyle name="20% - 强调文字颜色 3 4 2 2 6 3 2" xfId="13374"/>
    <cellStyle name="40% - 强调文字颜色 2 8 2 2 2 2 2" xfId="13375"/>
    <cellStyle name="40% - 强调文字颜色 4 2 3 2 5 3" xfId="13376"/>
    <cellStyle name="20% - 强调文字颜色 3 4 2 2 6 4" xfId="13377"/>
    <cellStyle name="40% - 强调文字颜色 2 8 2 2 2 3" xfId="13378"/>
    <cellStyle name="40% - 强调文字颜色 4 2 3 2 5 4" xfId="13379"/>
    <cellStyle name="20% - 强调文字颜色 3 4 2 2 6 5" xfId="13380"/>
    <cellStyle name="20% - 强调文字颜色 3 4 2 2 7" xfId="13381"/>
    <cellStyle name="20% - 强调文字颜色 6 5 3 2 4" xfId="13382"/>
    <cellStyle name="20% - 强调文字颜色 3 4 2 2 7 2" xfId="13383"/>
    <cellStyle name="40% - 强调文字颜色 5 3 2 2 3 5" xfId="13384"/>
    <cellStyle name="20% - 强调文字颜色 3 4 2 2 7 2 2" xfId="13385"/>
    <cellStyle name="40% - 强调文字颜色 4 2 3 2 6 2" xfId="13386"/>
    <cellStyle name="20% - 强调文字颜色 3 4 2 2 7 3" xfId="13387"/>
    <cellStyle name="40% - 强调文字颜色 2 8 2 2 3 2" xfId="13388"/>
    <cellStyle name="40% - 强调文字颜色 4 2 3 2 6 3" xfId="13389"/>
    <cellStyle name="40% - 强调文字颜色 3 6 2 2 3 2 2" xfId="13390"/>
    <cellStyle name="20% - 强调文字颜色 3 4 2 2 7 4" xfId="13391"/>
    <cellStyle name="20% - 强调文字颜色 3 4 2 2 8" xfId="13392"/>
    <cellStyle name="20% - 强调文字颜色 3 4 2 2 8 2" xfId="13393"/>
    <cellStyle name="40% - 强调文字颜色 4 2 3 2 7 2" xfId="13394"/>
    <cellStyle name="20% - 强调文字颜色 3 4 2 2 8 3" xfId="13395"/>
    <cellStyle name="20% - 强调文字颜色 3 4 2 2 9" xfId="13396"/>
    <cellStyle name="20% - 强调文字颜色 3 4 2 2 9 2" xfId="13397"/>
    <cellStyle name="20% - 强调文字颜色 3 4 2 3" xfId="13398"/>
    <cellStyle name="20% - 强调文字颜色 3 4 2 3 2" xfId="13399"/>
    <cellStyle name="常规 2 3 2 2 3 5" xfId="13400"/>
    <cellStyle name="40% - 强调文字颜色 6 2 2 3 3 3 4 3" xfId="13401"/>
    <cellStyle name="20% - 强调文字颜色 3 4 2 3 2 2 2 2" xfId="13402"/>
    <cellStyle name="注释 2 2 2 3 2 2 2 2 4" xfId="13403"/>
    <cellStyle name="20% - 强调文字颜色 3 4 2 3 2 2 2 2 2" xfId="13404"/>
    <cellStyle name="40% - 强调文字颜色 5 2 2 3 10" xfId="13405"/>
    <cellStyle name="40% - 强调文字颜色 2 3 2 2 3 3 4 2" xfId="13406"/>
    <cellStyle name="20% - 强调文字颜色 3 4 2 3 2 2 2 2 3" xfId="13407"/>
    <cellStyle name="40% - 强调文字颜色 6 2 2 2 2 3 2" xfId="13408"/>
    <cellStyle name="20% - 强调文字颜色 3 4 2 3 2 2 2 3" xfId="13409"/>
    <cellStyle name="20% - 强调文字颜色 3 4 2 3 2 2 3" xfId="13410"/>
    <cellStyle name="40% - 强调文字颜色 6 2 2 2 2 4 2" xfId="13411"/>
    <cellStyle name="20% - 强调文字颜色 3 4 2 3 2 2 3 3" xfId="13412"/>
    <cellStyle name="40% - 强调文字颜色 6 2 2 2 2 4 3" xfId="13413"/>
    <cellStyle name="20% - 强调文字颜色 3 4 2 3 2 2 3 4" xfId="13414"/>
    <cellStyle name="20% - 强调文字颜色 5 6 7 2" xfId="13415"/>
    <cellStyle name="20% - 强调文字颜色 3 4 2 3 2 2 4" xfId="13416"/>
    <cellStyle name="20% - 强调文字颜色 3 4 2 3 2 2 4 2" xfId="13417"/>
    <cellStyle name="40% - 强调文字颜色 6 2 2 2 2 5 2" xfId="13418"/>
    <cellStyle name="40% - 强调文字颜色 2 2 10 4 2 2" xfId="13419"/>
    <cellStyle name="20% - 强调文字颜色 3 4 2 3 2 2 4 3" xfId="13420"/>
    <cellStyle name="20% - 强调文字颜色 3 4 2 3 2 2 5" xfId="13421"/>
    <cellStyle name="20% - 强调文字颜色 3 4 2 3 2 2 5 2" xfId="13422"/>
    <cellStyle name="20% - 强调文字颜色 3 4 2 3 2 2 6" xfId="13423"/>
    <cellStyle name="20% - 强调文字颜色 3 4 2 3 2 4" xfId="13424"/>
    <cellStyle name="20% - 强调文字颜色 4 3 3 2 2 2 4" xfId="13425"/>
    <cellStyle name="20% - 强调文字颜色 3 4 2 3 2 4 2" xfId="13426"/>
    <cellStyle name="20% - 强调文字颜色 3 4 2 3 3" xfId="13427"/>
    <cellStyle name="20% - 强调文字颜色 4 2 10 4" xfId="13428"/>
    <cellStyle name="20% - 强调文字颜色 3 4 2 3 3 2 2" xfId="13429"/>
    <cellStyle name="40% - 强调文字颜色 1 3 7" xfId="13430"/>
    <cellStyle name="20% - 强调文字颜色 3 4 2 3 3 2 2 2" xfId="13431"/>
    <cellStyle name="20% - 强调文字颜色 6 3 2 2 3 2 3" xfId="13432"/>
    <cellStyle name="40% - 强调文字颜色 1 3 8" xfId="13433"/>
    <cellStyle name="40% - 强调文字颜色 6 2 2 3 2 3 2" xfId="13434"/>
    <cellStyle name="20% - 强调文字颜色 3 4 2 3 3 2 2 3" xfId="13435"/>
    <cellStyle name="20% - 强调文字颜色 6 3 2 2 3 2 4" xfId="13436"/>
    <cellStyle name="20% - 强调文字颜色 4 15 2 2" xfId="13437"/>
    <cellStyle name="常规 5 2 4 2 7 3 2" xfId="13438"/>
    <cellStyle name="20% - 强调文字颜色 4 2 10 5" xfId="13439"/>
    <cellStyle name="20% - 强调文字颜色 3 4 2 3 3 2 3" xfId="13440"/>
    <cellStyle name="20% - 强调文字颜色 3 4 2 3 3 2 4" xfId="13441"/>
    <cellStyle name="常规 5 2 4 9 3" xfId="13442"/>
    <cellStyle name="40% - 强调文字颜色 4 2 3 3 2 2" xfId="13443"/>
    <cellStyle name="20% - 强调文字颜色 3 4 2 3 3 3" xfId="13444"/>
    <cellStyle name="20% - 强调文字颜色 3 4 2 3 3 3 2" xfId="13445"/>
    <cellStyle name="40% - 强调文字颜色 2 3 7" xfId="13446"/>
    <cellStyle name="20% - 强调文字颜色 3 4 2 3 3 3 2 2" xfId="13447"/>
    <cellStyle name="20% - 强调文字颜色 6 3 2 2 4 2 3" xfId="13448"/>
    <cellStyle name="40% - 强调文字颜色 2 3 8" xfId="13449"/>
    <cellStyle name="40% - 强调文字颜色 6 2 2 3 3 3 2" xfId="13450"/>
    <cellStyle name="20% - 强调文字颜色 3 4 2 3 3 3 2 3" xfId="13451"/>
    <cellStyle name="20% - 强调文字颜色 6 3 2 2 4 2 4" xfId="13452"/>
    <cellStyle name="20% - 强调文字颜色 3 4 2 3 3 3 3" xfId="13453"/>
    <cellStyle name="20% - 强调文字颜色 3 4 2 3 3 4" xfId="13454"/>
    <cellStyle name="40% - 强调文字颜色 3 3 7" xfId="13455"/>
    <cellStyle name="20% - 强调文字颜色 3 4 2 3 3 4 2 2" xfId="13456"/>
    <cellStyle name="20% - 强调文字颜色 4 4 2 3 2 2 2 4" xfId="13457"/>
    <cellStyle name="20% - 强调文字颜色 6 3 2 2 5 2 3" xfId="13458"/>
    <cellStyle name="20% - 强调文字颜色 4 3 3 2 3 2 4 2" xfId="13459"/>
    <cellStyle name="20% - 强调文字颜色 4 3 3 2 3 2 5" xfId="13460"/>
    <cellStyle name="20% - 强调文字颜色 3 4 2 3 3 4 3" xfId="13461"/>
    <cellStyle name="20% - 强调文字颜色 3 4 2 3 3 5" xfId="13462"/>
    <cellStyle name="20% - 强调文字颜色 3 4 2 3 3 5 3" xfId="13463"/>
    <cellStyle name="20% - 强调文字颜色 3 4 2 3 3 6" xfId="13464"/>
    <cellStyle name="20% - 强调文字颜色 5 2 2 7 2 2 3" xfId="13465"/>
    <cellStyle name="20% - 强调文字颜色 3 4 2 3 3 6 2" xfId="13466"/>
    <cellStyle name="20% - 强调文字颜色 3 4 2 3 3 7" xfId="13467"/>
    <cellStyle name="40% - 强调文字颜色 5 6 3 4 2 2" xfId="13468"/>
    <cellStyle name="20% - 强调文字颜色 3 4 2 3 4" xfId="13469"/>
    <cellStyle name="20% - 强调文字颜色 3 4 2 3 5" xfId="13470"/>
    <cellStyle name="20% - 强调文字颜色 3 4 2 3 6" xfId="13471"/>
    <cellStyle name="20% - 强调文字颜色 3 4 2 4" xfId="13472"/>
    <cellStyle name="20% - 强调文字颜色 6 3 5 2 2 2 2" xfId="13473"/>
    <cellStyle name="20% - 强调文字颜色 3 4 2 5" xfId="13474"/>
    <cellStyle name="20% - 强调文字颜色 3 4 2 5 3 2" xfId="13475"/>
    <cellStyle name="20% - 强调文字颜色 3 4 2 5 3 3" xfId="13476"/>
    <cellStyle name="20% - 强调文字颜色 3 4 2 5 4 2" xfId="13477"/>
    <cellStyle name="20% - 强调文字颜色 3 4 2 5 6" xfId="13478"/>
    <cellStyle name="20% - 强调文字颜色 6 3 5 2 2 2 3" xfId="13479"/>
    <cellStyle name="20% - 强调文字颜色 3 4 2 6" xfId="13480"/>
    <cellStyle name="20% - 强调文字颜色 5 2 2 6 2 4" xfId="13481"/>
    <cellStyle name="20% - 强调文字颜色 3 4 2 6 2 2 2" xfId="13482"/>
    <cellStyle name="20% - 强调文字颜色 3 4 2 7" xfId="13483"/>
    <cellStyle name="40% - 强调文字颜色 5 2 2 2 2 4 2 2 2" xfId="13484"/>
    <cellStyle name="20% - 强调文字颜色 3 4 2 8" xfId="13485"/>
    <cellStyle name="20% - 强调文字颜色 3 4 2 9" xfId="13486"/>
    <cellStyle name="20% - 强调文字颜色 3 4 3" xfId="13487"/>
    <cellStyle name="40% - 强调文字颜色 6 3 6 3 4 2" xfId="13488"/>
    <cellStyle name="20% - 强调文字颜色 5 11 2 5" xfId="13489"/>
    <cellStyle name="20% - 强调文字颜色 3 4 3 2" xfId="13490"/>
    <cellStyle name="40% - 强调文字颜色 6 3 6 3 4 2 2" xfId="13491"/>
    <cellStyle name="20% - 强调文字颜色 3 4 3 2 2" xfId="13492"/>
    <cellStyle name="20% - 强调文字颜色 3 4 4" xfId="13493"/>
    <cellStyle name="40% - 强调文字颜色 6 3 6 3 4 3" xfId="13494"/>
    <cellStyle name="20% - 强调文字颜色 3 4 4 2" xfId="13495"/>
    <cellStyle name="20% - 强调文字颜色 3 4 4 2 2" xfId="13496"/>
    <cellStyle name="40% - 强调文字颜色 5 4 2 3 2 2 2 2" xfId="13497"/>
    <cellStyle name="20% - 强调文字颜色 3 4 4 2 3" xfId="13498"/>
    <cellStyle name="20% - 强调文字颜色 3 4 4 3" xfId="13499"/>
    <cellStyle name="40% - 强调文字颜色 6 3 3 2 8" xfId="13500"/>
    <cellStyle name="20% - 强调文字颜色 3 4 4 3 2" xfId="13501"/>
    <cellStyle name="20% - 强调文字颜色 3 4 4 4" xfId="13502"/>
    <cellStyle name="20% - 强调文字颜色 3 4 4 5" xfId="13503"/>
    <cellStyle name="20% - 强调文字颜色 3 4 5" xfId="13504"/>
    <cellStyle name="20% - 强调文字颜色 3 4 5 2" xfId="13505"/>
    <cellStyle name="20% - 强调文字颜色 3 4 5 2 2" xfId="13506"/>
    <cellStyle name="20% - 强调文字颜色 5 2 3 2 3 2 2 4 3" xfId="13507"/>
    <cellStyle name="20% - 强调文字颜色 3 4 5 2 2 2" xfId="13508"/>
    <cellStyle name="20% - 强调文字颜色 3 4 5 2 2 2 2" xfId="13509"/>
    <cellStyle name="20% - 强调文字颜色 5 3 4 5 2 2" xfId="13510"/>
    <cellStyle name="20% - 强调文字颜色 3 4 5 2 2 2 3" xfId="13511"/>
    <cellStyle name="20% - 强调文字颜色 3 4 5 2 2 3" xfId="13512"/>
    <cellStyle name="20% - 强调文字颜色 3 4 5 2 2 4" xfId="13513"/>
    <cellStyle name="40% - 强调文字颜色 5 4 2 3 2 3 2 2" xfId="13514"/>
    <cellStyle name="20% - 强调文字颜色 3 4 5 2 3" xfId="13515"/>
    <cellStyle name="40% - 强调文字颜色 5 2 4 6 2 2 2" xfId="13516"/>
    <cellStyle name="20% - 强调文字颜色 3 4 5 2 3 2" xfId="13517"/>
    <cellStyle name="40% - 强调文字颜色 2 2 4 2 2 5" xfId="13518"/>
    <cellStyle name="20% - 强调文字颜色 3 4 5 2 3 2 2" xfId="13519"/>
    <cellStyle name="20% - 强调文字颜色 3 4 5 2 3 2 3" xfId="13520"/>
    <cellStyle name="40% - 强调文字颜色 4 2 6 2 2 2" xfId="13521"/>
    <cellStyle name="20% - 强调文字颜色 3 4 5 2 3 3" xfId="13522"/>
    <cellStyle name="40% - 强调文字颜色 6 4 2 3 2 2" xfId="13523"/>
    <cellStyle name="40% - 强调文字颜色 4 2 6 2 2 3" xfId="13524"/>
    <cellStyle name="20% - 强调文字颜色 3 4 5 2 3 4" xfId="13525"/>
    <cellStyle name="40% - 强调文字颜色 5 4 6 2 3 2 2" xfId="13526"/>
    <cellStyle name="40% - 强调文字颜色 5 4 2 3 2 3 2 3" xfId="13527"/>
    <cellStyle name="20% - 强调文字颜色 3 4 5 2 4" xfId="13528"/>
    <cellStyle name="20% - 强调文字颜色 3 4 5 2 4 2" xfId="13529"/>
    <cellStyle name="40% - 强调文字颜色 2 2 4 2 3 5" xfId="13530"/>
    <cellStyle name="20% - 强调文字颜色 3 4 5 2 4 2 2" xfId="13531"/>
    <cellStyle name="40% - 强调文字颜色 2 2 4 2 3 5 2" xfId="13532"/>
    <cellStyle name="40% - 强调文字颜色 4 2 6 2 3 2" xfId="13533"/>
    <cellStyle name="20% - 强调文字颜色 3 4 5 2 4 3" xfId="13534"/>
    <cellStyle name="40% - 强调文字颜色 2 2 4 2 3 6" xfId="13535"/>
    <cellStyle name="40% - 强调文字颜色 5 4 6 2 3 2 3" xfId="13536"/>
    <cellStyle name="20% - 强调文字颜色 3 4 5 2 5" xfId="13537"/>
    <cellStyle name="20% - 强调文字颜色 3 4 5 2 5 2" xfId="13538"/>
    <cellStyle name="40% - 强调文字颜色 2 2 4 2 4 5" xfId="13539"/>
    <cellStyle name="20% - 强调文字颜色 3 4 5 2 6" xfId="13540"/>
    <cellStyle name="20% - 强调文字颜色 3 4 5 3" xfId="13541"/>
    <cellStyle name="20% - 强调文字颜色 5 2 3 2 2 12" xfId="13542"/>
    <cellStyle name="20% - 强调文字颜色 3 4 5 3 2" xfId="13543"/>
    <cellStyle name="40% - 强调文字颜色 2 2 4 10" xfId="13544"/>
    <cellStyle name="20% - 强调文字颜色 5 2 3 2 2 12 2" xfId="13545"/>
    <cellStyle name="20% - 强调文字颜色 3 4 5 3 2 2" xfId="13546"/>
    <cellStyle name="40% - 强调文字颜色 2 2 4 11" xfId="13547"/>
    <cellStyle name="20% - 强调文字颜色 3 4 5 3 2 3" xfId="13548"/>
    <cellStyle name="20% - 强调文字颜色 5 2 3 2 2 13" xfId="13549"/>
    <cellStyle name="20% - 强调文字颜色 3 4 5 3 3" xfId="13550"/>
    <cellStyle name="20% - 强调文字颜色 5 2 3 2 2 14" xfId="13551"/>
    <cellStyle name="20% - 强调文字颜色 6 2 2 2 2 3 3 3 2 2" xfId="13552"/>
    <cellStyle name="20% - 强调文字颜色 3 4 5 3 4" xfId="13553"/>
    <cellStyle name="20% - 强调文字颜色 3 4 5 4" xfId="13554"/>
    <cellStyle name="20% - 强调文字颜色 3 4 5 4 2" xfId="13555"/>
    <cellStyle name="20% - 强调文字颜色 3 4 5 4 2 2" xfId="13556"/>
    <cellStyle name="20% - 强调文字颜色 3 4 5 4 2 3" xfId="13557"/>
    <cellStyle name="20% - 强调文字颜色 3 4 5 4 3" xfId="13558"/>
    <cellStyle name="20% - 强调文字颜色 3 4 5 4 4" xfId="13559"/>
    <cellStyle name="20% - 强调文字颜色 3 4 5 5" xfId="13560"/>
    <cellStyle name="20% - 强调文字颜色 3 4 5 5 2" xfId="13561"/>
    <cellStyle name="20% - 强调文字颜色 3 4 5 5 2 2" xfId="13562"/>
    <cellStyle name="20% - 强调文字颜色 3 4 5 5 3" xfId="13563"/>
    <cellStyle name="20% - 强调文字颜色 3 4 5 6" xfId="13564"/>
    <cellStyle name="20% - 强调文字颜色 3 4 5 6 2" xfId="13565"/>
    <cellStyle name="20% - 强调文字颜色 3 4 5 7" xfId="13566"/>
    <cellStyle name="20% - 强调文字颜色 3 4 6" xfId="13567"/>
    <cellStyle name="20% - 强调文字颜色 3 4 6 2" xfId="13568"/>
    <cellStyle name="40% - 强调文字颜色 1 2 3 2 10" xfId="13569"/>
    <cellStyle name="20% - 强调文字颜色 4 3 2 2 2 11" xfId="13570"/>
    <cellStyle name="20% - 强调文字颜色 3 4 6 2 2 2" xfId="13571"/>
    <cellStyle name="40% - 强调文字颜色 1 2 3 2 11" xfId="13572"/>
    <cellStyle name="20% - 强调文字颜色 5 6 2 3 2 2" xfId="13573"/>
    <cellStyle name="20% - 强调文字颜色 4 3 2 2 2 12" xfId="13574"/>
    <cellStyle name="20% - 强调文字颜色 3 4 6 2 2 3" xfId="13575"/>
    <cellStyle name="40% - 强调文字颜色 1 2 3 2 12" xfId="13576"/>
    <cellStyle name="20% - 强调文字颜色 5 6 2 3 2 3" xfId="13577"/>
    <cellStyle name="20% - 强调文字颜色 4 3 2 2 2 13" xfId="13578"/>
    <cellStyle name="20% - 强调文字颜色 3 4 6 2 2 4" xfId="13579"/>
    <cellStyle name="40% - 强调文字颜色 6 3 3 2 2 2 4 2 2" xfId="13580"/>
    <cellStyle name="20% - 强调文字颜色 3 4 6 2 3 2" xfId="13581"/>
    <cellStyle name="40% - 强调文字颜色 2 2 5 2 2 5" xfId="13582"/>
    <cellStyle name="40% - 强调文字颜色 5 3 2 2 2 2 4" xfId="13583"/>
    <cellStyle name="20% - 强调文字颜色 3 4 6 2 3 2 2" xfId="13584"/>
    <cellStyle name="40% - 强调文字颜色 5 3 2 2 2 2 5" xfId="13585"/>
    <cellStyle name="20% - 强调文字颜色 3 4 6 2 3 2 3" xfId="13586"/>
    <cellStyle name="40% - 强调文字颜色 4 2 7 2 2 2" xfId="13587"/>
    <cellStyle name="20% - 强调文字颜色 5 6 2 3 3 2" xfId="13588"/>
    <cellStyle name="20% - 强调文字颜色 3 4 6 2 3 3" xfId="13589"/>
    <cellStyle name="40% - 强调文字颜色 4 2 7 2 2 3" xfId="13590"/>
    <cellStyle name="20% - 强调文字颜色 5 6 2 3 3 3" xfId="13591"/>
    <cellStyle name="20% - 强调文字颜色 3 4 6 2 3 4" xfId="13592"/>
    <cellStyle name="40% - 强调文字颜色 6 3 3 2 2 2 4 3" xfId="13593"/>
    <cellStyle name="40% - 强调文字颜色 5 4 6 2 4 2 2" xfId="13594"/>
    <cellStyle name="20% - 强调文字颜色 3 4 6 2 4" xfId="13595"/>
    <cellStyle name="20% - 强调文字颜色 3 4 6 2 4 2" xfId="13596"/>
    <cellStyle name="40% - 强调文字颜色 5 3 2 2 3 2 4" xfId="13597"/>
    <cellStyle name="20% - 强调文字颜色 3 4 6 2 4 2 2" xfId="13598"/>
    <cellStyle name="20% - 强调文字颜色 5 6 2 3 4 2" xfId="13599"/>
    <cellStyle name="20% - 强调文字颜色 3 4 6 2 4 3" xfId="13600"/>
    <cellStyle name="20% - 强调文字颜色 3 4 6 2 5" xfId="13601"/>
    <cellStyle name="20% - 强调文字颜色 3 4 6 2 5 2" xfId="13602"/>
    <cellStyle name="20% - 强调文字颜色 3 4 6 2 6" xfId="13603"/>
    <cellStyle name="20% - 强调文字颜色 6 2 3 2 2 3 2 2 2" xfId="13604"/>
    <cellStyle name="20% - 强调文字颜色 3 4 6 3" xfId="13605"/>
    <cellStyle name="20% - 强调文字颜色 3 4 6 3 2" xfId="13606"/>
    <cellStyle name="20% - 强调文字颜色 3 4 6 3 2 2" xfId="13607"/>
    <cellStyle name="20% - 强调文字颜色 3 4 6 3 2 3" xfId="13608"/>
    <cellStyle name="40% - 强调文字颜色 6 3 3 2 2 2 5 2" xfId="13609"/>
    <cellStyle name="20% - 强调文字颜色 3 4 6 3 3" xfId="13610"/>
    <cellStyle name="20% - 强调文字颜色 6 2 2 2 2 3 3 4 2 2" xfId="13611"/>
    <cellStyle name="20% - 强调文字颜色 3 4 6 3 4" xfId="13612"/>
    <cellStyle name="20% - 强调文字颜色 6 2 3 2 2 3 2 2 3" xfId="13613"/>
    <cellStyle name="20% - 强调文字颜色 3 4 6 4" xfId="13614"/>
    <cellStyle name="常规 5 8 3 4 2 2" xfId="13615"/>
    <cellStyle name="20% - 强调文字颜色 6 4 2 16" xfId="13616"/>
    <cellStyle name="20% - 强调文字颜色 3 4 6 4 2" xfId="13617"/>
    <cellStyle name="20% - 强调文字颜色 3 4 6 4 2 2" xfId="13618"/>
    <cellStyle name="20% - 强调文字颜色 3 4 6 4 2 3" xfId="13619"/>
    <cellStyle name="40% - 强调文字颜色 6 3 3 2 2 2 6 2" xfId="13620"/>
    <cellStyle name="20% - 强调文字颜色 6 4 2 17" xfId="13621"/>
    <cellStyle name="20% - 强调文字颜色 3 4 6 4 3" xfId="13622"/>
    <cellStyle name="20% - 强调文字颜色 3 4 6 4 4" xfId="13623"/>
    <cellStyle name="20% - 强调文字颜色 3 4 6 5" xfId="13624"/>
    <cellStyle name="40% - 强调文字颜色 1 6 2 2 2 2 3" xfId="13625"/>
    <cellStyle name="20% - 强调文字颜色 3 4 6 5 2" xfId="13626"/>
    <cellStyle name="20% - 强调文字颜色 3 4 6 5 2 2" xfId="13627"/>
    <cellStyle name="20% - 强调文字颜色 3 4 6 5 3" xfId="13628"/>
    <cellStyle name="20% - 强调文字颜色 3 4 6 6" xfId="13629"/>
    <cellStyle name="20% - 强调文字颜色 3 4 6 6 2" xfId="13630"/>
    <cellStyle name="20% - 强调文字颜色 3 4 6 7" xfId="13631"/>
    <cellStyle name="20% - 强调文字颜色 3 4 7" xfId="13632"/>
    <cellStyle name="20% - 强调文字颜色 3 4 7 2" xfId="13633"/>
    <cellStyle name="20% - 强调文字颜色 6 2 3 2 2 2 4 3" xfId="13634"/>
    <cellStyle name="20% - 强调文字颜色 3 5" xfId="13635"/>
    <cellStyle name="40% - 强调文字颜色 6 3 2 2 8 4" xfId="13636"/>
    <cellStyle name="20% - 强调文字颜色 3 5 12" xfId="13637"/>
    <cellStyle name="40% - 强调文字颜色 6 3 2 2 8 5" xfId="13638"/>
    <cellStyle name="20% - 强调文字颜色 3 5 13" xfId="13639"/>
    <cellStyle name="20% - 强调文字颜色 5 4 5 3 2 2" xfId="13640"/>
    <cellStyle name="20% - 强调文字颜色 3 5 14" xfId="13641"/>
    <cellStyle name="20% - 强调文字颜色 5 4 5 3 2 3" xfId="13642"/>
    <cellStyle name="20% - 强调文字颜色 3 5 15" xfId="13643"/>
    <cellStyle name="20% - 强调文字颜色 5 11 3 4" xfId="13644"/>
    <cellStyle name="20% - 强调文字颜色 3 5 2" xfId="13645"/>
    <cellStyle name="20% - 强调文字颜色 3 5 2 2" xfId="13646"/>
    <cellStyle name="40% - 强调文字颜色 2 2 4 2 2 3 2 3" xfId="13647"/>
    <cellStyle name="20% - 强调文字颜色 3 5 2 2 2" xfId="13648"/>
    <cellStyle name="40% - 强调文字颜色 5 3 6 3 5" xfId="13649"/>
    <cellStyle name="20% - 强调文字颜色 3 5 2 2 2 2" xfId="13650"/>
    <cellStyle name="40% - 强调文字颜色 5 3 6 3 6" xfId="13651"/>
    <cellStyle name="20% - 强调文字颜色 3 5 2 2 2 3" xfId="13652"/>
    <cellStyle name="20% - 强调文字颜色 3 5 2 2 2 4" xfId="13653"/>
    <cellStyle name="20% - 强调文字颜色 3 5 2 2 3" xfId="13654"/>
    <cellStyle name="20% - 强调文字颜色 3 5 2 2 3 2" xfId="13655"/>
    <cellStyle name="20% - 强调文字颜色 3 5 2 2 4" xfId="13656"/>
    <cellStyle name="20% - 强调文字颜色 3 5 2 2 5" xfId="13657"/>
    <cellStyle name="20% - 强调文字颜色 3 5 2 3" xfId="13658"/>
    <cellStyle name="20% - 强调文字颜色 3 5 2 3 2" xfId="13659"/>
    <cellStyle name="20% - 强调文字颜色 3 5 2 3 3" xfId="13660"/>
    <cellStyle name="20% - 强调文字颜色 3 5 2 4" xfId="13661"/>
    <cellStyle name="20% - 强调文字颜色 6 3 5 2 3 2 2" xfId="13662"/>
    <cellStyle name="20% - 强调文字颜色 4 3 3 2 3 6 2" xfId="13663"/>
    <cellStyle name="20% - 强调文字颜色 3 5 2 5" xfId="13664"/>
    <cellStyle name="20% - 强调文字颜色 6 3 5 2 3 2 3" xfId="13665"/>
    <cellStyle name="20% - 强调文字颜色 5 2 2 7 2 4 2" xfId="13666"/>
    <cellStyle name="20% - 强调文字颜色 3 5 2 6" xfId="13667"/>
    <cellStyle name="20% - 强调文字颜色 3 5 3" xfId="13668"/>
    <cellStyle name="20% - 强调文字颜色 3 5 3 2" xfId="13669"/>
    <cellStyle name="20% - 强调文字颜色 3 5 3 2 2" xfId="13670"/>
    <cellStyle name="20% - 强调文字颜色 3 5 3 2 2 2" xfId="13671"/>
    <cellStyle name="20% - 强调文字颜色 3 5 3 2 2 3" xfId="13672"/>
    <cellStyle name="20% - 强调文字颜色 3 5 3 2 3" xfId="13673"/>
    <cellStyle name="20% - 强调文字颜色 3 5 3 2 3 2" xfId="13674"/>
    <cellStyle name="40% - 强调文字颜色 2 3 2 2 2 5" xfId="13675"/>
    <cellStyle name="20% - 强调文字颜色 3 5 3 2 4" xfId="13676"/>
    <cellStyle name="20% - 强调文字颜色 5 5 6 2 2 2" xfId="13677"/>
    <cellStyle name="20% - 强调文字颜色 3 5 3 3" xfId="13678"/>
    <cellStyle name="40% - 强调文字颜色 6 4 2 2 8" xfId="13679"/>
    <cellStyle name="20% - 强调文字颜色 3 5 3 3 2" xfId="13680"/>
    <cellStyle name="40% - 强调文字颜色 6 4 2 2 9" xfId="13681"/>
    <cellStyle name="20% - 强调文字颜色 3 5 3 3 3" xfId="13682"/>
    <cellStyle name="20% - 强调文字颜色 3 5 3 4" xfId="13683"/>
    <cellStyle name="20% - 强调文字颜色 3 5 3 5" xfId="13684"/>
    <cellStyle name="20% - 强调文字颜色 3 5 4" xfId="13685"/>
    <cellStyle name="20% - 强调文字颜色 3 5 4 2" xfId="13686"/>
    <cellStyle name="20% - 强调文字颜色 3 5 4 2 2" xfId="13687"/>
    <cellStyle name="常规 2 3 2 4 2 2 2 3 3" xfId="13688"/>
    <cellStyle name="20% - 强调文字颜色 3 5 4 2 2 2" xfId="13689"/>
    <cellStyle name="40% - 强调文字颜色 5 4 2 3 3 2 2 2" xfId="13690"/>
    <cellStyle name="20% - 强调文字颜色 3 5 4 2 3" xfId="13691"/>
    <cellStyle name="常规 2 3 2 4 2 2 2 4 3" xfId="13692"/>
    <cellStyle name="20% - 强调文字颜色 3 5 4 2 3 2" xfId="13693"/>
    <cellStyle name="40% - 强调文字颜色 2 3 3 2 2 5" xfId="13694"/>
    <cellStyle name="40% - 强调文字颜色 5 4 2 3 3 2 2 3" xfId="13695"/>
    <cellStyle name="20% - 强调文字颜色 3 5 4 2 4" xfId="13696"/>
    <cellStyle name="20% - 强调文字颜色 3 5 4 3" xfId="13697"/>
    <cellStyle name="20% - 强调文字颜色 3 5 4 3 2" xfId="13698"/>
    <cellStyle name="20% - 强调文字颜色 3 5 4 3 3" xfId="13699"/>
    <cellStyle name="40% - 强调文字颜色 6 3 7 2 2 2" xfId="13700"/>
    <cellStyle name="20% - 强调文字颜色 3 5 4 4" xfId="13701"/>
    <cellStyle name="40% - 强调文字颜色 6 3 7 2 2 3" xfId="13702"/>
    <cellStyle name="20% - 强调文字颜色 3 5 4 5" xfId="13703"/>
    <cellStyle name="40% - 强调文字颜色 6 3 7 2 2 4" xfId="13704"/>
    <cellStyle name="20% - 强调文字颜色 3 5 4 6" xfId="13705"/>
    <cellStyle name="20% - 强调文字颜色 3 5 5" xfId="13706"/>
    <cellStyle name="40% - 强调文字颜色 4 3 5 2 3 4" xfId="13707"/>
    <cellStyle name="40% - 强调文字颜色 2 3 3 2 3 8" xfId="13708"/>
    <cellStyle name="20% - 强调文字颜色 3 5 5 2" xfId="13709"/>
    <cellStyle name="20% - 强调文字颜色 3 5 5 2 2" xfId="13710"/>
    <cellStyle name="常规 2 3 2 4 2 3 2 3 3" xfId="13711"/>
    <cellStyle name="20% - 强调文字颜色 3 5 5 2 2 2" xfId="13712"/>
    <cellStyle name="40% - 强调文字颜色 5 4 2 3 3 3 2 2" xfId="13713"/>
    <cellStyle name="20% - 强调文字颜色 3 5 5 2 3" xfId="13714"/>
    <cellStyle name="40% - 强调文字颜色 5 4 2 3 3 3 2 3" xfId="13715"/>
    <cellStyle name="20% - 强调文字颜色 3 5 5 2 4" xfId="13716"/>
    <cellStyle name="20% - 强调文字颜色 3 5 5 3" xfId="13717"/>
    <cellStyle name="20% - 强调文字颜色 3 5 5 3 2" xfId="13718"/>
    <cellStyle name="20% - 强调文字颜色 3 5 5 3 3" xfId="13719"/>
    <cellStyle name="40% - 强调文字颜色 6 3 7 2 3 2" xfId="13720"/>
    <cellStyle name="20% - 强调文字颜色 3 5 5 4" xfId="13721"/>
    <cellStyle name="40% - 强调文字颜色 6 3 7 2 3 3" xfId="13722"/>
    <cellStyle name="20% - 强调文字颜色 3 5 5 5" xfId="13723"/>
    <cellStyle name="40% - 强调文字颜色 6 3 7 2 3 4" xfId="13724"/>
    <cellStyle name="20% - 强调文字颜色 3 5 5 6" xfId="13725"/>
    <cellStyle name="20% - 强调文字颜色 3 5 6" xfId="13726"/>
    <cellStyle name="20% - 强调文字颜色 3 5 6 2" xfId="13727"/>
    <cellStyle name="40% - 强调文字颜色 6 4 2 3 2 2 2 3" xfId="13728"/>
    <cellStyle name="20% - 强调文字颜色 4 2 8 4" xfId="13729"/>
    <cellStyle name="20% - 强调文字颜色 3 5 6 2 2" xfId="13730"/>
    <cellStyle name="20% - 强调文字颜色 3 5 6 2 2 2" xfId="13731"/>
    <cellStyle name="40% - 强调文字颜色 6 3 3 2 3 2 4 2" xfId="13732"/>
    <cellStyle name="40% - 强调文字颜色 5 4 2 3 3 4 2 2" xfId="13733"/>
    <cellStyle name="20% - 强调文字颜色 4 2 8 5" xfId="13734"/>
    <cellStyle name="20% - 强调文字颜色 3 5 6 2 3" xfId="13735"/>
    <cellStyle name="注释 2 2 3 2 2 2 4 2" xfId="13736"/>
    <cellStyle name="20% - 强调文字颜色 3 5 6 2 4" xfId="13737"/>
    <cellStyle name="20% - 强调文字颜色 6 2 3 2 2 3 3 2 2" xfId="13738"/>
    <cellStyle name="20% - 强调文字颜色 3 5 6 3" xfId="13739"/>
    <cellStyle name="20% - 强调文字颜色 3 5 6 3 2" xfId="13740"/>
    <cellStyle name="20% - 强调文字颜色 3 5 6 3 3" xfId="13741"/>
    <cellStyle name="40% - 强调文字颜色 6 3 7 2 4 2" xfId="13742"/>
    <cellStyle name="20% - 强调文字颜色 6 2 3 2 2 3 3 2 3" xfId="13743"/>
    <cellStyle name="20% - 强调文字颜色 3 5 6 4" xfId="13744"/>
    <cellStyle name="40% - 强调文字颜色 6 3 7 2 4 3" xfId="13745"/>
    <cellStyle name="20% - 强调文字颜色 3 5 6 5" xfId="13746"/>
    <cellStyle name="20% - 强调文字颜色 3 5 7" xfId="13747"/>
    <cellStyle name="20% - 强调文字颜色 3 5 7 2" xfId="13748"/>
    <cellStyle name="40% - 强调文字颜色 6 4 2 3 2 3 2 3" xfId="13749"/>
    <cellStyle name="20% - 强调文字颜色 3 5 7 2 2" xfId="13750"/>
    <cellStyle name="20% - 强调文字颜色 3 5 7 2 3" xfId="13751"/>
    <cellStyle name="20% - 强调文字颜色 6 2 3 2 2 3 3 3 2" xfId="13752"/>
    <cellStyle name="20% - 强调文字颜色 3 5 7 3" xfId="13753"/>
    <cellStyle name="40% - 强调文字颜色 6 3 7 2 5 2" xfId="13754"/>
    <cellStyle name="20% - 强调文字颜色 3 5 7 4" xfId="13755"/>
    <cellStyle name="20% - 强调文字颜色 3 5 8" xfId="13756"/>
    <cellStyle name="20% - 强调文字颜色 3 5 8 2" xfId="13757"/>
    <cellStyle name="20% - 强调文字颜色 3 5 8 2 2" xfId="13758"/>
    <cellStyle name="20% - 强调文字颜色 3 5 8 2 3" xfId="13759"/>
    <cellStyle name="20% - 强调文字颜色 3 5 8 3" xfId="13760"/>
    <cellStyle name="20% - 强调文字颜色 3 5 8 4" xfId="13761"/>
    <cellStyle name="20% - 强调文字颜色 3 5 9" xfId="13762"/>
    <cellStyle name="20% - 强调文字颜色 3 6" xfId="13763"/>
    <cellStyle name="20% - 强调文字颜色 3 6 2" xfId="13764"/>
    <cellStyle name="20% - 强调文字颜色 3 6 2 2" xfId="13765"/>
    <cellStyle name="40% - 强调文字颜色 2 2 4 2 3 3 2 3" xfId="13766"/>
    <cellStyle name="20% - 强调文字颜色 3 6 2 2 2" xfId="13767"/>
    <cellStyle name="40% - 强调文字颜色 6 3 6 3 5" xfId="13768"/>
    <cellStyle name="20% - 强调文字颜色 3 6 2 2 2 2" xfId="13769"/>
    <cellStyle name="40% - 强调文字颜色 6 3 6 3 6" xfId="13770"/>
    <cellStyle name="20% - 强调文字颜色 3 6 2 2 2 3" xfId="13771"/>
    <cellStyle name="20% - 强调文字颜色 3 6 2 2 2 4" xfId="13772"/>
    <cellStyle name="20% - 强调文字颜色 3 6 2 2 3" xfId="13773"/>
    <cellStyle name="20% - 强调文字颜色 3 6 2 2 3 2" xfId="13774"/>
    <cellStyle name="20% - 强调文字颜色 3 6 2 2 4" xfId="13775"/>
    <cellStyle name="20% - 强调文字颜色 3 6 2 2 5" xfId="13776"/>
    <cellStyle name="20% - 强调文字颜色 3 6 2 3" xfId="13777"/>
    <cellStyle name="20% - 强调文字颜色 3 6 2 3 2" xfId="13778"/>
    <cellStyle name="40% - 强调文字颜色 6 3 7 3 5 2" xfId="13779"/>
    <cellStyle name="20% - 强调文字颜色 3 6 2 3 2 2 2" xfId="13780"/>
    <cellStyle name="20% - 强调文字颜色 3 6 2 3 2 2 3" xfId="13781"/>
    <cellStyle name="20% - 强调文字颜色 3 6 2 3 2 4" xfId="13782"/>
    <cellStyle name="40% - 强调文字颜色 2 2 7 2 2" xfId="13783"/>
    <cellStyle name="20% - 强调文字颜色 3 6 2 3 3" xfId="13784"/>
    <cellStyle name="40% - 强调文字颜色 3 3 2 2 2 3 4" xfId="13785"/>
    <cellStyle name="40% - 强调文字颜色 2 2 7 2 2 2 2" xfId="13786"/>
    <cellStyle name="20% - 强调文字颜色 3 6 2 3 3 2 2" xfId="13787"/>
    <cellStyle name="40% - 强调文字颜色 3 3 2 2 2 3 5" xfId="13788"/>
    <cellStyle name="40% - 强调文字颜色 2 2 7 2 2 2 3" xfId="13789"/>
    <cellStyle name="20% - 强调文字颜色 3 6 2 3 3 2 3" xfId="13790"/>
    <cellStyle name="40% - 强调文字颜色 2 2 7 2 2 4" xfId="13791"/>
    <cellStyle name="40% - 强调文字颜色 1 6 2 2 4 2 2" xfId="13792"/>
    <cellStyle name="20% - 强调文字颜色 3 6 2 3 3 4" xfId="13793"/>
    <cellStyle name="40% - 强调文字颜色 2 2 7 2 3" xfId="13794"/>
    <cellStyle name="20% - 强调文字颜色 3 6 2 3 4" xfId="13795"/>
    <cellStyle name="20% - 强调文字颜色 3 6 2 3 4 3" xfId="13796"/>
    <cellStyle name="常规 2 3 3 3 2 5 2 4" xfId="13797"/>
    <cellStyle name="40% - 强调文字颜色 4 2 2 3 2 2 2 4 2 2" xfId="13798"/>
    <cellStyle name="40% - 强调文字颜色 2 2 7 2 4" xfId="13799"/>
    <cellStyle name="20% - 强调文字颜色 3 6 2 3 5" xfId="13800"/>
    <cellStyle name="20% - 强调文字颜色 3 6 2 3 6" xfId="13801"/>
    <cellStyle name="40% - 强调文字颜色 1 3 2 2 3 2 3 2" xfId="13802"/>
    <cellStyle name="20% - 强调文字颜色 3 6 2 3 7" xfId="13803"/>
    <cellStyle name="40% - 强调文字颜色 1 3 2 2 3 2 3 3" xfId="13804"/>
    <cellStyle name="20% - 强调文字颜色 3 6 2 4" xfId="13805"/>
    <cellStyle name="20% - 强调文字颜色 3 6 2 5" xfId="13806"/>
    <cellStyle name="40% - 强调文字颜色 5 3 2 2 2 3 2 2 2" xfId="13807"/>
    <cellStyle name="20% - 强调文字颜色 5 2 2 7 3 4 2" xfId="13808"/>
    <cellStyle name="20% - 强调文字颜色 3 6 2 6" xfId="13809"/>
    <cellStyle name="20% - 强调文字颜色 5 2 2 7 3 4 2 2" xfId="13810"/>
    <cellStyle name="20% - 强调文字颜色 6 2 2 7 2 2 2 4" xfId="13811"/>
    <cellStyle name="20% - 强调文字颜色 3 6 2 6 2" xfId="13812"/>
    <cellStyle name="40% - 强调文字颜色 5 3 2 2 2 3 2 2 3" xfId="13813"/>
    <cellStyle name="20% - 强调文字颜色 5 2 2 7 3 4 3" xfId="13814"/>
    <cellStyle name="20% - 强调文字颜色 3 6 2 7" xfId="13815"/>
    <cellStyle name="20% - 强调文字颜色 3 6 3" xfId="13816"/>
    <cellStyle name="20% - 强调文字颜色 3 6 3 2" xfId="13817"/>
    <cellStyle name="20% - 强调文字颜色 3 6 3 2 2" xfId="13818"/>
    <cellStyle name="20% - 强调文字颜色 3 6 3 2 3" xfId="13819"/>
    <cellStyle name="20% - 强调文字颜色 3 6 3 3" xfId="13820"/>
    <cellStyle name="20% - 强调文字颜色 3 6 3 3 2" xfId="13821"/>
    <cellStyle name="20% - 强调文字颜色 3 6 3 4" xfId="13822"/>
    <cellStyle name="20% - 强调文字颜色 3 6 3 5" xfId="13823"/>
    <cellStyle name="20% - 强调文字颜色 3 6 4" xfId="13824"/>
    <cellStyle name="20% - 强调文字颜色 3 6 4 2" xfId="13825"/>
    <cellStyle name="20% - 强调文字颜色 3 6 4 2 2" xfId="13826"/>
    <cellStyle name="20% - 强调文字颜色 3 6 4 2 2 2" xfId="13827"/>
    <cellStyle name="20% - 强调文字颜色 3 6 4 2 2 3" xfId="13828"/>
    <cellStyle name="20% - 强调文字颜色 3 6 4 2 3" xfId="13829"/>
    <cellStyle name="20% - 强调文字颜色 3 6 4 3" xfId="13830"/>
    <cellStyle name="20% - 强调文字颜色 3 6 4 3 2" xfId="13831"/>
    <cellStyle name="20% - 强调文字颜色 3 6 4 3 2 2" xfId="13832"/>
    <cellStyle name="20% - 强调文字颜色 3 6 4 3 2 3" xfId="13833"/>
    <cellStyle name="40% - 强调文字颜色 6 2 2 3 3 2 3 2 2" xfId="13834"/>
    <cellStyle name="20% - 强调文字颜色 3 6 4 3 3" xfId="13835"/>
    <cellStyle name="40% - 强调文字颜色 6 2 2 3 3 2 3 2 3" xfId="13836"/>
    <cellStyle name="20% - 强调文字颜色 3 6 4 3 4" xfId="13837"/>
    <cellStyle name="40% - 强调文字颜色 2 3 2 2 2 2 3 2" xfId="13838"/>
    <cellStyle name="40% - 强调文字颜色 6 3 7 3 2 2" xfId="13839"/>
    <cellStyle name="20% - 强调文字颜色 3 6 4 4" xfId="13840"/>
    <cellStyle name="40% - 强调文字颜色 6 3 7 3 2 2 2" xfId="13841"/>
    <cellStyle name="20% - 强调文字颜色 3 6 4 4 2" xfId="13842"/>
    <cellStyle name="40% - 强调文字颜色 6 3 7 3 2 2 3" xfId="13843"/>
    <cellStyle name="20% - 强调文字颜色 3 6 4 4 3" xfId="13844"/>
    <cellStyle name="40% - 强调文字颜色 6 3 7 3 2 3" xfId="13845"/>
    <cellStyle name="20% - 强调文字颜色 3 6 4 5" xfId="13846"/>
    <cellStyle name="20% - 强调文字颜色 3 6 4 5 2" xfId="13847"/>
    <cellStyle name="20% - 强调文字颜色 3 6 4 5 3" xfId="13848"/>
    <cellStyle name="40% - 强调文字颜色 6 3 7 3 2 4" xfId="13849"/>
    <cellStyle name="20% - 强调文字颜色 3 6 4 6" xfId="13850"/>
    <cellStyle name="20% - 强调文字颜色 3 6 4 7" xfId="13851"/>
    <cellStyle name="20% - 强调文字颜色 3 6 5" xfId="13852"/>
    <cellStyle name="20% - 强调文字颜色 3 6 5 2" xfId="13853"/>
    <cellStyle name="20% - 强调文字颜色 3 6 5 2 2" xfId="13854"/>
    <cellStyle name="20% - 强调文字颜色 3 6 6" xfId="13855"/>
    <cellStyle name="20% - 强调文字颜色 3 6 7" xfId="13856"/>
    <cellStyle name="20% - 强调文字颜色 3 6 7 2" xfId="13857"/>
    <cellStyle name="40% - 强调文字颜色 4 10 2 4 2 2" xfId="13858"/>
    <cellStyle name="20% - 强调文字颜色 3 6 8" xfId="13859"/>
    <cellStyle name="20% - 强调文字颜色 3 7 2" xfId="13860"/>
    <cellStyle name="40% - 强调文字颜色 2 2 2 2 2 3 2 7" xfId="13861"/>
    <cellStyle name="20% - 强调文字颜色 3 7 2 2 2" xfId="13862"/>
    <cellStyle name="40% - 强调文字颜色 1 2 2 3 2 15" xfId="13863"/>
    <cellStyle name="20% - 强调文字颜色 3 7 2 2 2 2" xfId="13864"/>
    <cellStyle name="40% - 强调文字颜色 5 2 6 2 3" xfId="13865"/>
    <cellStyle name="20% - 强调文字颜色 3 7 2 2 2 2 2" xfId="13866"/>
    <cellStyle name="40% - 强调文字颜色 5 2 6 2 4" xfId="13867"/>
    <cellStyle name="20% - 强调文字颜色 3 7 2 2 2 2 3" xfId="13868"/>
    <cellStyle name="常规 5 3 3 2 3 3 3 2" xfId="13869"/>
    <cellStyle name="20% - 强调文字颜色 3 7 2 2 2 3" xfId="13870"/>
    <cellStyle name="40% - 强调文字颜色 6 2 3 2 2 11 2" xfId="13871"/>
    <cellStyle name="40% - 强调文字颜色 3 2 2 2 2 3 2 2 3 2" xfId="13872"/>
    <cellStyle name="20% - 强调文字颜色 3 7 2 2 3" xfId="13873"/>
    <cellStyle name="20% - 强调文字颜色 3 7 2 2 3 2" xfId="13874"/>
    <cellStyle name="40% - 强调文字颜色 5 2 7 2 3" xfId="13875"/>
    <cellStyle name="20% - 强调文字颜色 6 6 2 3 4" xfId="13876"/>
    <cellStyle name="注释 2 4 2 2 3 3 4" xfId="13877"/>
    <cellStyle name="20% - 强调文字颜色 3 7 2 2 3 2 2" xfId="13878"/>
    <cellStyle name="40% - 强调文字颜色 5 2 7 2 4" xfId="13879"/>
    <cellStyle name="20% - 强调文字颜色 6 6 2 3 5" xfId="13880"/>
    <cellStyle name="20% - 强调文字颜色 3 7 2 2 3 2 3" xfId="13881"/>
    <cellStyle name="20% - 强调文字颜色 3 7 2 2 3 3" xfId="13882"/>
    <cellStyle name="20% - 强调文字颜色 3 7 2 2 4" xfId="13883"/>
    <cellStyle name="20% - 强调文字颜色 3 7 2 2 4 2" xfId="13884"/>
    <cellStyle name="常规 2 7 2" xfId="13885"/>
    <cellStyle name="40% - 强调文字颜色 5 2 8 2 3" xfId="13886"/>
    <cellStyle name="20% - 强调文字颜色 3 7 2 2 4 2 2" xfId="13887"/>
    <cellStyle name="20% - 强调文字颜色 3 7 2 2 4 3" xfId="13888"/>
    <cellStyle name="20% - 强调文字颜色 3 7 2 2 5" xfId="13889"/>
    <cellStyle name="20% - 强调文字颜色 3 7 2 2 5 2" xfId="13890"/>
    <cellStyle name="20% - 强调文字颜色 3 7 2 2 6" xfId="13891"/>
    <cellStyle name="40% - 强调文字颜色 1 3 2 2 4 2 2 2" xfId="13892"/>
    <cellStyle name="40% - 强调文字颜色 2 2 3 2 13 2" xfId="13893"/>
    <cellStyle name="20% - 强调文字颜色 3 7 2 2 7" xfId="13894"/>
    <cellStyle name="20% - 强调文字颜色 3 7 2 3" xfId="13895"/>
    <cellStyle name="40% - 强调文字颜色 2 2 2 2 2 3 3 7" xfId="13896"/>
    <cellStyle name="20% - 强调文字颜色 3 7 2 3 2" xfId="13897"/>
    <cellStyle name="40% - 强调文字颜色 6 2 3 2 2 12 2" xfId="13898"/>
    <cellStyle name="40% - 强调文字颜色 2 3 7 2 2" xfId="13899"/>
    <cellStyle name="20% - 强调文字颜色 3 7 2 3 3" xfId="13900"/>
    <cellStyle name="20% - 强调文字颜色 3 7 2 4" xfId="13901"/>
    <cellStyle name="20% - 强调文字颜色 3 7 2 5" xfId="13902"/>
    <cellStyle name="40% - 强调文字颜色 5 3 2 2 2 3 3 2 2" xfId="13903"/>
    <cellStyle name="20% - 强调文字颜色 3 7 2 6" xfId="13904"/>
    <cellStyle name="20% - 强调文字颜色 3 7 3" xfId="13905"/>
    <cellStyle name="20% - 强调文字颜色 3 7 3 2" xfId="13906"/>
    <cellStyle name="20% - 强调文字颜色 3 7 3 2 2" xfId="13907"/>
    <cellStyle name="40% - 强调文字颜色 4 10 4" xfId="13908"/>
    <cellStyle name="20% - 强调文字颜色 3 7 3 2 2 2" xfId="13909"/>
    <cellStyle name="40% - 强调文字颜色 4 10 5" xfId="13910"/>
    <cellStyle name="20% - 强调文字颜色 3 7 3 2 2 3" xfId="13911"/>
    <cellStyle name="40% - 强调文字颜色 2 4 2 15 2" xfId="13912"/>
    <cellStyle name="20% - 强调文字颜色 3 7 3 2 3" xfId="13913"/>
    <cellStyle name="40% - 强调文字颜色 4 11 4" xfId="13914"/>
    <cellStyle name="20% - 强调文字颜色 3 7 3 2 3 2" xfId="13915"/>
    <cellStyle name="20% - 强调文字颜色 3 7 3 2 4" xfId="13916"/>
    <cellStyle name="20% - 强调文字颜色 3 7 3 3" xfId="13917"/>
    <cellStyle name="20% - 强调文字颜色 3 7 3 3 2" xfId="13918"/>
    <cellStyle name="20% - 强调文字颜色 3 7 3 3 2 2" xfId="13919"/>
    <cellStyle name="20% - 强调文字颜色 3 7 3 3 2 3" xfId="13920"/>
    <cellStyle name="40% - 强调文字颜色 6 2 2 3 3 3 2 2 2" xfId="13921"/>
    <cellStyle name="20% - 强调文字颜色 3 7 3 3 3" xfId="13922"/>
    <cellStyle name="40% - 强调文字颜色 6 2 2 3 3 3 2 2 3" xfId="13923"/>
    <cellStyle name="40% - 强调文字颜色 2 3 4 2 3 2 2" xfId="13924"/>
    <cellStyle name="20% - 强调文字颜色 3 7 3 3 4" xfId="13925"/>
    <cellStyle name="20% - 强调文字颜色 3 7 3 4" xfId="13926"/>
    <cellStyle name="40% - 强调文字颜色 1 3 2 2 10" xfId="13927"/>
    <cellStyle name="20% - 强调文字颜色 3 7 3 4 2" xfId="13928"/>
    <cellStyle name="40% - 强调文字颜色 1 3 2 2 11" xfId="13929"/>
    <cellStyle name="20% - 强调文字颜色 3 7 3 4 3" xfId="13930"/>
    <cellStyle name="20% - 强调文字颜色 3 7 3 5" xfId="13931"/>
    <cellStyle name="20% - 强调文字颜色 3 7 3 5 2" xfId="13932"/>
    <cellStyle name="40% - 强调文字颜色 5 3 2 2 2 3 3 3 2" xfId="13933"/>
    <cellStyle name="20% - 强调文字颜色 3 7 3 6" xfId="13934"/>
    <cellStyle name="20% - 强调文字颜色 3 7 3 7" xfId="13935"/>
    <cellStyle name="20% - 强调文字颜色 3 7 4" xfId="13936"/>
    <cellStyle name="20% - 强调文字颜色 3 7 4 2" xfId="13937"/>
    <cellStyle name="20% - 强调文字颜色 3 7 4 2 2" xfId="13938"/>
    <cellStyle name="20% - 强调文字颜色 3 7 4 2 3" xfId="13939"/>
    <cellStyle name="20% - 强调文字颜色 3 7 4 3" xfId="13940"/>
    <cellStyle name="20% - 强调文字颜色 3 7 5 2" xfId="13941"/>
    <cellStyle name="20% - 强调文字颜色 3 7 5 3" xfId="13942"/>
    <cellStyle name="20% - 强调文字颜色 3 7 6" xfId="13943"/>
    <cellStyle name="40% - 强调文字颜色 3 3 2 2 2 2" xfId="13944"/>
    <cellStyle name="20% - 强调文字颜色 3 7 6 2" xfId="13945"/>
    <cellStyle name="40% - 强调文字颜色 3 3 2 2 2 2 2" xfId="13946"/>
    <cellStyle name="20% - 强调文字颜色 3 7 7" xfId="13947"/>
    <cellStyle name="40% - 强调文字颜色 3 3 2 2 2 3" xfId="13948"/>
    <cellStyle name="20% - 强调文字颜色 3 8" xfId="13949"/>
    <cellStyle name="20% - 强调文字颜色 3 8 2" xfId="13950"/>
    <cellStyle name="注释 2 3 2 2 2 6 3 2" xfId="13951"/>
    <cellStyle name="40% - 强调文字颜色 1 2 3 2 2 3" xfId="13952"/>
    <cellStyle name="20% - 强调文字颜色 3 8 2 2" xfId="13953"/>
    <cellStyle name="40% - 强调文字颜色 1 2 3 2 2 3 2" xfId="13954"/>
    <cellStyle name="20% - 强调文字颜色 5 2 3 2 5" xfId="13955"/>
    <cellStyle name="20% - 强调文字颜色 3 8 2 2 2" xfId="13956"/>
    <cellStyle name="40% - 强调文字颜色 1 2 3 2 2 3 2 2 2" xfId="13957"/>
    <cellStyle name="20% - 强调文字颜色 5 2 3 2 5 2 2" xfId="13958"/>
    <cellStyle name="注释 2 5 2 2 2 3 4" xfId="13959"/>
    <cellStyle name="20% - 强调文字颜色 3 8 2 2 2 2 2" xfId="13960"/>
    <cellStyle name="40% - 强调文字颜色 1 2 3 2 2 3 2 2 3" xfId="13961"/>
    <cellStyle name="20% - 强调文字颜色 5 2 3 2 5 2 3" xfId="13962"/>
    <cellStyle name="20% - 强调文字颜色 4 2 2 3 3 2 4 2" xfId="13963"/>
    <cellStyle name="20% - 强调文字颜色 3 8 2 2 2 2 3" xfId="13964"/>
    <cellStyle name="40% - 强调文字颜色 1 2 3 2 2 3 2 3" xfId="13965"/>
    <cellStyle name="20% - 强调文字颜色 5 2 3 2 5 3" xfId="13966"/>
    <cellStyle name="20% - 强调文字颜色 3 8 2 2 2 3" xfId="13967"/>
    <cellStyle name="40% - 强调文字颜色 1 2 3 2 2 3 3" xfId="13968"/>
    <cellStyle name="20% - 强调文字颜色 6 2 7 4 5 2" xfId="13969"/>
    <cellStyle name="20% - 强调文字颜色 5 2 3 2 6" xfId="13970"/>
    <cellStyle name="20% - 强调文字颜色 3 8 2 2 3" xfId="13971"/>
    <cellStyle name="40% - 强调文字颜色 1 2 3 2 2 3 3 2 2" xfId="13972"/>
    <cellStyle name="20% - 强调文字颜色 5 2 3 2 6 2 2" xfId="13973"/>
    <cellStyle name="20% - 强调文字颜色 3 8 2 2 3 2 2" xfId="13974"/>
    <cellStyle name="40% - 强调文字颜色 1 2 3 2 2 3 3 2 3" xfId="13975"/>
    <cellStyle name="20% - 强调文字颜色 5 2 3 2 6 2 3" xfId="13976"/>
    <cellStyle name="20% - 强调文字颜色 4 2 2 3 3 3 4 2" xfId="13977"/>
    <cellStyle name="20% - 强调文字颜色 3 8 2 2 3 2 3" xfId="13978"/>
    <cellStyle name="20% - 强调文字颜色 5 2 3 2 6 3" xfId="13979"/>
    <cellStyle name="40% - 强调文字颜色 4 6 3 2 2 2" xfId="13980"/>
    <cellStyle name="20% - 强调文字颜色 3 8 2 2 3 3" xfId="13981"/>
    <cellStyle name="40% - 强调文字颜色 1 4 2 6 2 2 2" xfId="13982"/>
    <cellStyle name="40% - 强调文字颜色 1 2 3 2 2 3 3 3" xfId="13983"/>
    <cellStyle name="40% - 强调文字颜色 1 2 3 2 2 3 4" xfId="13984"/>
    <cellStyle name="20% - 强调文字颜色 5 2 3 2 7" xfId="13985"/>
    <cellStyle name="20% - 强调文字颜色 3 8 2 2 4" xfId="13986"/>
    <cellStyle name="40% - 强调文字颜色 1 2 3 2 2 3 4 2" xfId="13987"/>
    <cellStyle name="20% - 强调文字颜色 5 2 3 2 7 2" xfId="13988"/>
    <cellStyle name="20% - 强调文字颜色 3 8 2 2 4 2" xfId="13989"/>
    <cellStyle name="20% - 强调文字颜色 5 2 3 2 7 3" xfId="13990"/>
    <cellStyle name="40% - 强调文字颜色 4 6 3 2 3 2" xfId="13991"/>
    <cellStyle name="40% - 强调文字颜色 1 2 3 2 2 3 4 3" xfId="13992"/>
    <cellStyle name="20% - 强调文字颜色 3 8 2 2 4 3" xfId="13993"/>
    <cellStyle name="40% - 强调文字颜色 1 2 3 2 2 3 5" xfId="13994"/>
    <cellStyle name="20% - 强调文字颜色 5 2 3 2 8" xfId="13995"/>
    <cellStyle name="20% - 强调文字颜色 3 8 2 2 5" xfId="13996"/>
    <cellStyle name="40% - 强调文字颜色 1 2 3 2 2 3 5 2" xfId="13997"/>
    <cellStyle name="20% - 强调文字颜色 5 2 3 2 8 2" xfId="13998"/>
    <cellStyle name="20% - 强调文字颜色 3 8 2 2 5 2" xfId="13999"/>
    <cellStyle name="20% - 强调文字颜色 4 3 2 2 2 4 2 3" xfId="14000"/>
    <cellStyle name="20% - 强调文字颜色 3 8 2 2 6" xfId="14001"/>
    <cellStyle name="40% - 强调文字颜色 1 3 2 2 5 2 2 2" xfId="14002"/>
    <cellStyle name="40% - 强调文字颜色 1 2 3 2 2 3 6" xfId="14003"/>
    <cellStyle name="20% - 强调文字颜色 5 2 3 2 9" xfId="14004"/>
    <cellStyle name="40% - 强调文字颜色 1 2 3 2 2 3 7" xfId="14005"/>
    <cellStyle name="20% - 强调文字颜色 3 8 2 2 7" xfId="14006"/>
    <cellStyle name="40% - 强调文字颜色 1 2 3 2 2 4" xfId="14007"/>
    <cellStyle name="20% - 强调文字颜色 3 8 2 3" xfId="14008"/>
    <cellStyle name="40% - 强调文字颜色 5 4 2 2 2 2 2 2 2" xfId="14009"/>
    <cellStyle name="40% - 强调文字颜色 1 2 3 2 2 5" xfId="14010"/>
    <cellStyle name="20% - 强调文字颜色 3 8 2 4" xfId="14011"/>
    <cellStyle name="注释 2 2 5 3 3 2" xfId="14012"/>
    <cellStyle name="常规 2 3 3 4 2 3 2 2 2" xfId="14013"/>
    <cellStyle name="40% - 强调文字颜色 5 4 2 2 2 2 2 2 3" xfId="14014"/>
    <cellStyle name="40% - 强调文字颜色 3 2 5 2 2 2" xfId="14015"/>
    <cellStyle name="40% - 强调文字颜色 1 2 3 2 2 6" xfId="14016"/>
    <cellStyle name="20% - 强调文字颜色 3 8 2 5" xfId="14017"/>
    <cellStyle name="40% - 强调文字颜色 3 2 5 2 2 3" xfId="14018"/>
    <cellStyle name="40% - 强调文字颜色 1 2 3 2 2 7" xfId="14019"/>
    <cellStyle name="20% - 强调文字颜色 3 8 2 6" xfId="14020"/>
    <cellStyle name="20% - 强调文字颜色 3 8 3" xfId="14021"/>
    <cellStyle name="40% - 强调文字颜色 1 2 3 2 3 3" xfId="14022"/>
    <cellStyle name="20% - 强调文字颜色 3 8 3 2" xfId="14023"/>
    <cellStyle name="40% - 强调文字颜色 1 2 3 2 3 3 2" xfId="14024"/>
    <cellStyle name="20% - 强调文字颜色 5 2 4 2 5" xfId="14025"/>
    <cellStyle name="20% - 强调文字颜色 3 8 3 2 2" xfId="14026"/>
    <cellStyle name="40% - 强调文字颜色 1 2 3 2 3 3 2 2" xfId="14027"/>
    <cellStyle name="20% - 强调文字颜色 5 2 4 2 5 2" xfId="14028"/>
    <cellStyle name="20% - 强调文字颜色 3 8 3 2 2 2" xfId="14029"/>
    <cellStyle name="40% - 强调文字颜色 1 2 3 2 3 3 2 3" xfId="14030"/>
    <cellStyle name="20% - 强调文字颜色 5 2 4 2 5 3" xfId="14031"/>
    <cellStyle name="20% - 强调文字颜色 3 8 3 2 2 3" xfId="14032"/>
    <cellStyle name="40% - 强调文字颜色 1 2 3 2 3 3 3" xfId="14033"/>
    <cellStyle name="20% - 强调文字颜色 5 2 4 2 6" xfId="14034"/>
    <cellStyle name="20% - 强调文字颜色 3 8 3 2 3" xfId="14035"/>
    <cellStyle name="40% - 强调文字颜色 1 2 3 2 3 3 4" xfId="14036"/>
    <cellStyle name="20% - 强调文字颜色 5 2 4 2 7" xfId="14037"/>
    <cellStyle name="20% - 强调文字颜色 3 8 3 2 4" xfId="14038"/>
    <cellStyle name="40% - 强调文字颜色 1 2 3 2 3 4" xfId="14039"/>
    <cellStyle name="20% - 强调文字颜色 3 8 3 3" xfId="14040"/>
    <cellStyle name="20% - 强调文字颜色 5 2 4 3 5" xfId="14041"/>
    <cellStyle name="20% - 强调文字颜色 3 8 3 3 2" xfId="14042"/>
    <cellStyle name="40% - 强调文字颜色 2 2 3 2 2 2 2 5" xfId="14043"/>
    <cellStyle name="常规 2 3 2 2 3 2 8 5" xfId="14044"/>
    <cellStyle name="20% - 强调文字颜色 3 8 3 3 2 3" xfId="14045"/>
    <cellStyle name="20% - 强调文字颜色 5 2 4 3 6" xfId="14046"/>
    <cellStyle name="20% - 强调文字颜色 3 8 3 3 3" xfId="14047"/>
    <cellStyle name="20% - 强调文字颜色 3 8 3 3 4" xfId="14048"/>
    <cellStyle name="40% - 强调文字颜色 1 2 3 2 3 5" xfId="14049"/>
    <cellStyle name="20% - 强调文字颜色 3 8 3 4" xfId="14050"/>
    <cellStyle name="20% - 强调文字颜色 5 2 4 4 5" xfId="14051"/>
    <cellStyle name="20% - 强调文字颜色 3 8 3 4 2" xfId="14052"/>
    <cellStyle name="20% - 强调文字颜色 5 2 4 4 6" xfId="14053"/>
    <cellStyle name="20% - 强调文字颜色 3 8 3 4 3" xfId="14054"/>
    <cellStyle name="40% - 强调文字颜色 3 2 5 2 3 2" xfId="14055"/>
    <cellStyle name="40% - 强调文字颜色 1 2 3 2 3 6" xfId="14056"/>
    <cellStyle name="20% - 强调文字颜色 3 8 3 5" xfId="14057"/>
    <cellStyle name="40% - 强调文字颜色 3 2 5 2 3 2 2" xfId="14058"/>
    <cellStyle name="20% - 强调文字颜色 5 2 4 5 5" xfId="14059"/>
    <cellStyle name="20% - 强调文字颜色 3 8 3 5 2" xfId="14060"/>
    <cellStyle name="20% - 强调文字颜色 5 2 4 5 6" xfId="14061"/>
    <cellStyle name="20% - 强调文字颜色 3 8 3 5 3" xfId="14062"/>
    <cellStyle name="40% - 强调文字颜色 3 2 5 2 3 3" xfId="14063"/>
    <cellStyle name="20% - 强调文字颜色 3 8 3 6" xfId="14064"/>
    <cellStyle name="40% - 强调文字颜色 3 2 5 2 3 4" xfId="14065"/>
    <cellStyle name="20% - 强调文字颜色 3 8 3 7" xfId="14066"/>
    <cellStyle name="20% - 强调文字颜色 3 8 4" xfId="14067"/>
    <cellStyle name="20% - 强调文字颜色 3 8 6" xfId="14068"/>
    <cellStyle name="40% - 强调文字颜色 3 3 2 2 3 2" xfId="14069"/>
    <cellStyle name="20% - 强调文字颜色 3 8 6 2" xfId="14070"/>
    <cellStyle name="40% - 强调文字颜色 3 3 2 2 3 2 2" xfId="14071"/>
    <cellStyle name="40% - 强调文字颜色 1 2 3 2 6 3" xfId="14072"/>
    <cellStyle name="20% - 强调文字颜色 3 8 7" xfId="14073"/>
    <cellStyle name="40% - 强调文字颜色 3 3 2 2 3 3" xfId="14074"/>
    <cellStyle name="20% - 强调文字颜色 3 9" xfId="14075"/>
    <cellStyle name="注释 2 3 2 2 2 7 3" xfId="14076"/>
    <cellStyle name="40% - 强调文字颜色 4 4 2 5 2 3" xfId="14077"/>
    <cellStyle name="20% - 强调文字颜色 3 9 2" xfId="14078"/>
    <cellStyle name="40% - 强调文字颜色 4 2 2 3 2 3 6" xfId="14079"/>
    <cellStyle name="20% - 强调文字颜色 3 9 2 2" xfId="14080"/>
    <cellStyle name="40% - 强调文字颜色 4 2 2 3 2 3 7" xfId="14081"/>
    <cellStyle name="20% - 强调文字颜色 3 9 2 3" xfId="14082"/>
    <cellStyle name="注释 2 3 2 2 2 7 4" xfId="14083"/>
    <cellStyle name="40% - 强调文字颜色 4 4 2 5 2 4" xfId="14084"/>
    <cellStyle name="20% - 强调文字颜色 3 9 3" xfId="14085"/>
    <cellStyle name="常规 2 3 3 4 15" xfId="14086"/>
    <cellStyle name="40% - 强调文字颜色 4 2 2 3 2 4 6" xfId="14087"/>
    <cellStyle name="20% - 强调文字颜色 3 9 3 2" xfId="14088"/>
    <cellStyle name="20% - 强调文字颜色 3 9 3 2 2 3" xfId="14089"/>
    <cellStyle name="20% - 强调文字颜色 5 3 4 2 6" xfId="14090"/>
    <cellStyle name="20% - 强调文字颜色 3 9 3 2 3" xfId="14091"/>
    <cellStyle name="20% - 强调文字颜色 3 9 3 2 4" xfId="14092"/>
    <cellStyle name="20% - 强调文字颜色 3 9 3 3" xfId="14093"/>
    <cellStyle name="20% - 强调文字颜色 3 9 3 3 2 2" xfId="14094"/>
    <cellStyle name="20% - 强调文字颜色 3 9 3 3 2 3" xfId="14095"/>
    <cellStyle name="40% - 强调文字颜色 2 5 8 2 2" xfId="14096"/>
    <cellStyle name="20% - 强调文字颜色 3 9 3 3 3" xfId="14097"/>
    <cellStyle name="40% - 强调文字颜色 2 5 8 2 3" xfId="14098"/>
    <cellStyle name="20% - 强调文字颜色 3 9 3 3 4" xfId="14099"/>
    <cellStyle name="20% - 强调文字颜色 3 9 4" xfId="14100"/>
    <cellStyle name="常规 5 5 2 2 2 3 2 2" xfId="14101"/>
    <cellStyle name="20% - 强调文字颜色 3 9 6" xfId="14102"/>
    <cellStyle name="40% - 强调文字颜色 3 3 2 2 4 2" xfId="14103"/>
    <cellStyle name="20% - 强调文字颜色 4 10" xfId="14104"/>
    <cellStyle name="20% - 强调文字颜色 4 10 2" xfId="14105"/>
    <cellStyle name="20% - 强调文字颜色 6 4 6 4 3" xfId="14106"/>
    <cellStyle name="20% - 强调文字颜色 4 10 2 2" xfId="14107"/>
    <cellStyle name="20% - 强调文字颜色 4 10 2 2 2" xfId="14108"/>
    <cellStyle name="20% - 强调文字颜色 4 2 5 5 3" xfId="14109"/>
    <cellStyle name="40% - 强调文字颜色 3 2 2 7 3 3 2 3" xfId="14110"/>
    <cellStyle name="40% - 强调文字颜色 6 2 3 2 3 3 3 2 2" xfId="14111"/>
    <cellStyle name="20% - 强调文字颜色 4 10 2 2 3" xfId="14112"/>
    <cellStyle name="40% - 强调文字颜色 5 3 3 2 2 2 3 2 2" xfId="14113"/>
    <cellStyle name="20% - 强调文字颜色 6 2 2 6 4 4 2" xfId="14114"/>
    <cellStyle name="20% - 强调文字颜色 4 10 2 3" xfId="14115"/>
    <cellStyle name="20% - 强调文字颜色 6 2 2 6 4 4 2 2" xfId="14116"/>
    <cellStyle name="20% - 强调文字颜色 4 10 2 3 2" xfId="14117"/>
    <cellStyle name="40% - 强调文字颜色 5 3 3 2 2 2 3 2 3" xfId="14118"/>
    <cellStyle name="20% - 强调文字颜色 6 2 2 6 4 4 3" xfId="14119"/>
    <cellStyle name="20% - 强调文字颜色 4 10 2 4" xfId="14120"/>
    <cellStyle name="20% - 强调文字颜色 4 10 2 5" xfId="14121"/>
    <cellStyle name="40% - 强调文字颜色 3 2 2 2 2 5 2 2 2" xfId="14122"/>
    <cellStyle name="20% - 强调文字颜色 4 10 3" xfId="14123"/>
    <cellStyle name="20% - 强调文字颜色 6 4 6 4 4" xfId="14124"/>
    <cellStyle name="20% - 强调文字颜色 4 10 3 2" xfId="14125"/>
    <cellStyle name="20% - 强调文字颜色 4 10 3 2 2" xfId="14126"/>
    <cellStyle name="20% - 强调文字颜色 4 10 3 2 2 2" xfId="14127"/>
    <cellStyle name="20% - 强调文字颜色 6 4 2 6 3 2" xfId="14128"/>
    <cellStyle name="20% - 强调文字颜色 4 10 3 2 2 3" xfId="14129"/>
    <cellStyle name="40% - 强调文字颜色 6 2 3 2 3 3 4 2 2" xfId="14130"/>
    <cellStyle name="20% - 强调文字颜色 4 10 3 2 3" xfId="14131"/>
    <cellStyle name="40% - 强调文字颜色 3 2 4 2 5 2 2" xfId="14132"/>
    <cellStyle name="20% - 强调文字颜色 5 3 4 2" xfId="14133"/>
    <cellStyle name="20% - 强调文字颜色 4 10 3 2 4" xfId="14134"/>
    <cellStyle name="20% - 强调文字颜色 6 2 2 6 4 5 2" xfId="14135"/>
    <cellStyle name="20% - 强调文字颜色 4 10 3 3" xfId="14136"/>
    <cellStyle name="20% - 强调文字颜色 4 10 3 3 2" xfId="14137"/>
    <cellStyle name="20% - 强调文字颜色 4 10 3 3 2 2" xfId="14138"/>
    <cellStyle name="20% - 强调文字颜色 4 10 3 3 3" xfId="14139"/>
    <cellStyle name="40% - 强调文字颜色 3 2 4 2 5 3 2" xfId="14140"/>
    <cellStyle name="20% - 强调文字颜色 5 3 5 2" xfId="14141"/>
    <cellStyle name="20% - 强调文字颜色 4 10 3 3 4" xfId="14142"/>
    <cellStyle name="20% - 强调文字颜色 4 10 3 4" xfId="14143"/>
    <cellStyle name="20% - 强调文字颜色 4 10 3 4 2" xfId="14144"/>
    <cellStyle name="20% - 强调文字颜色 4 10 3 4 3" xfId="14145"/>
    <cellStyle name="20% - 强调文字颜色 4 10 3 5" xfId="14146"/>
    <cellStyle name="20% - 强调文字颜色 4 10 3 5 2" xfId="14147"/>
    <cellStyle name="20% - 强调文字颜色 4 10 3 5 3" xfId="14148"/>
    <cellStyle name="20% - 强调文字颜色 4 10 3 6" xfId="14149"/>
    <cellStyle name="20% - 强调文字颜色 4 10 3 7" xfId="14150"/>
    <cellStyle name="20% - 强调文字颜色 4 11" xfId="14151"/>
    <cellStyle name="20% - 强调文字颜色 4 11 2" xfId="14152"/>
    <cellStyle name="20% - 强调文字颜色 6 4 6 5 3" xfId="14153"/>
    <cellStyle name="40% - 强调文字颜色 1 4 2 16" xfId="14154"/>
    <cellStyle name="20% - 强调文字颜色 4 11 2 2 2" xfId="14155"/>
    <cellStyle name="20% - 强调文字颜色 5 4 2 7 4" xfId="14156"/>
    <cellStyle name="20% - 强调文字颜色 4 11 2 2 2 2" xfId="14157"/>
    <cellStyle name="40% - 强调文字颜色 1 4 2 17" xfId="14158"/>
    <cellStyle name="20% - 强调文字颜色 4 11 2 2 3" xfId="14159"/>
    <cellStyle name="20% - 强调文字颜色 4 11 2 3 2" xfId="14160"/>
    <cellStyle name="20% - 强调文字颜色 4 11 2 5" xfId="14161"/>
    <cellStyle name="20% - 强调文字颜色 4 11 3" xfId="14162"/>
    <cellStyle name="20% - 强调文字颜色 4 11 3 2 2" xfId="14163"/>
    <cellStyle name="20% - 强调文字颜色 4 11 3 2 3" xfId="14164"/>
    <cellStyle name="20% - 强调文字颜色 4 11 3 4" xfId="14165"/>
    <cellStyle name="20% - 强调文字颜色 5 7 3 2 3 2" xfId="14166"/>
    <cellStyle name="20% - 强调文字颜色 4 11 4 2 2" xfId="14167"/>
    <cellStyle name="20% - 强调文字颜色 5 7 3 2 4" xfId="14168"/>
    <cellStyle name="20% - 强调文字颜色 4 11 4 3" xfId="14169"/>
    <cellStyle name="20% - 强调文字颜色 5 7 3 3 4" xfId="14170"/>
    <cellStyle name="20% - 强调文字颜色 4 11 5 3" xfId="14171"/>
    <cellStyle name="20% - 强调文字颜色 4 11 6" xfId="14172"/>
    <cellStyle name="20% - 强调文字颜色 5 7 3 4 3" xfId="14173"/>
    <cellStyle name="20% - 强调文字颜色 4 11 6 2" xfId="14174"/>
    <cellStyle name="20% - 强调文字颜色 4 11 7" xfId="14175"/>
    <cellStyle name="20% - 强调文字颜色 4 11 8" xfId="14176"/>
    <cellStyle name="20% - 强调文字颜色 4 12" xfId="14177"/>
    <cellStyle name="40% - 强调文字颜色 5 2 2 3 5 2 4" xfId="14178"/>
    <cellStyle name="20% - 强调文字颜色 4 12 2" xfId="14179"/>
    <cellStyle name="20% - 强调文字颜色 4 12 2 2" xfId="14180"/>
    <cellStyle name="20% - 强调文字颜色 4 12 3" xfId="14181"/>
    <cellStyle name="20% - 强调文字颜色 4 12 3 2" xfId="14182"/>
    <cellStyle name="20% - 强调文字颜色 4 12 3 3" xfId="14183"/>
    <cellStyle name="20% - 强调文字颜色 5 7 4 2 3" xfId="14184"/>
    <cellStyle name="20% - 强调文字颜色 4 12 4 2" xfId="14185"/>
    <cellStyle name="常规 2 3 4 2 2 4" xfId="14186"/>
    <cellStyle name="40% - 强调文字颜色 4 3 9 2" xfId="14187"/>
    <cellStyle name="20% - 强调文字颜色 4 12 5" xfId="14188"/>
    <cellStyle name="20% - 强调文字颜色 4 13 3 2" xfId="14189"/>
    <cellStyle name="20% - 强调文字颜色 4 13 5" xfId="14190"/>
    <cellStyle name="40% - 强调文字颜色 1 3 9" xfId="14191"/>
    <cellStyle name="40% - 强调文字颜色 6 2 2 3 2 3 3" xfId="14192"/>
    <cellStyle name="常规 2 3 3 2 3 7" xfId="14193"/>
    <cellStyle name="40% - 强调文字颜色 4 3 3 10 2" xfId="14194"/>
    <cellStyle name="20% - 强调文字颜色 6 3 2 2 3 2 5" xfId="14195"/>
    <cellStyle name="20% - 强调文字颜色 4 15 2 3" xfId="14196"/>
    <cellStyle name="40% - 强调文字颜色 6 2 2 3 2 5" xfId="14197"/>
    <cellStyle name="20% - 强调文字颜色 5 2 7 2 3 3" xfId="14198"/>
    <cellStyle name="20% - 强调文字颜色 4 15 4" xfId="14199"/>
    <cellStyle name="40% - 强调文字颜色 6 2 2 3 4 3" xfId="14200"/>
    <cellStyle name="20% - 强调文字颜色 4 17 2" xfId="14201"/>
    <cellStyle name="40% - 强调文字颜色 6 2 2 3 4 4" xfId="14202"/>
    <cellStyle name="20% - 强调文字颜色 4 17 3" xfId="14203"/>
    <cellStyle name="40% - 强调文字颜色 3 3 2 2 3 2 2 2 2" xfId="14204"/>
    <cellStyle name="40% - 强调文字颜色 6 2 2 3 5 3" xfId="14205"/>
    <cellStyle name="20% - 强调文字颜色 4 18 2" xfId="14206"/>
    <cellStyle name="20% - 强调文字颜色 4 19" xfId="14207"/>
    <cellStyle name="20% - 强调文字颜色 4 2 2 3 2 3 4 2" xfId="14208"/>
    <cellStyle name="20% - 强调文字颜色 4 2" xfId="14209"/>
    <cellStyle name="20% - 强调文字颜色 4 2 10" xfId="14210"/>
    <cellStyle name="20% - 强调文字颜色 4 2 10 2" xfId="14211"/>
    <cellStyle name="20% - 强调文字颜色 4 2 10 2 2" xfId="14212"/>
    <cellStyle name="20% - 强调文字颜色 4 7 3 4 3" xfId="14213"/>
    <cellStyle name="20% - 强调文字颜色 4 2 10 2 2 2" xfId="14214"/>
    <cellStyle name="20% - 强调文字颜色 4 2 10 2 2 2 3" xfId="14215"/>
    <cellStyle name="40% - 强调文字颜色 1 2 2 7 2 5 2" xfId="14216"/>
    <cellStyle name="20% - 强调文字颜色 5 3 2 2 4 2 3 2" xfId="14217"/>
    <cellStyle name="20% - 强调文字颜色 4 2 10 2 2 4" xfId="14218"/>
    <cellStyle name="20% - 强调文字颜色 4 2 10 2 3" xfId="14219"/>
    <cellStyle name="20% - 强调文字颜色 4 2 10 2 3 2" xfId="14220"/>
    <cellStyle name="20% - 强调文字颜色 4 2 10 2 3 2 3" xfId="14221"/>
    <cellStyle name="20% - 强调文字颜色 4 2 10 2 3 3" xfId="14222"/>
    <cellStyle name="40% - 强调文字颜色 5 2 2 3 3 3 2 2" xfId="14223"/>
    <cellStyle name="20% - 强调文字颜色 4 2 10 2 3 4" xfId="14224"/>
    <cellStyle name="20% - 强调文字颜色 4 2 10 2 4 2" xfId="14225"/>
    <cellStyle name="40% - 强调文字颜色 5 4 2 2 3 2 3" xfId="14226"/>
    <cellStyle name="20% - 强调文字颜色 4 2 10 2 4 3" xfId="14227"/>
    <cellStyle name="40% - 强调文字颜色 5 4 2 2 3 2 4" xfId="14228"/>
    <cellStyle name="20% - 强调文字颜色 4 2 10 2 5" xfId="14229"/>
    <cellStyle name="20% - 强调文字颜色 4 2 10 2 5 2" xfId="14230"/>
    <cellStyle name="40% - 强调文字颜色 5 4 2 2 3 3 3" xfId="14231"/>
    <cellStyle name="20% - 强调文字颜色 4 2 10 2 6" xfId="14232"/>
    <cellStyle name="20% - 强调文字颜色 4 2 10 3" xfId="14233"/>
    <cellStyle name="20% - 强调文字颜色 4 2 11" xfId="14234"/>
    <cellStyle name="20% - 强调文字颜色 4 2 11 2" xfId="14235"/>
    <cellStyle name="20% - 强调文字颜色 4 2 2 10" xfId="14236"/>
    <cellStyle name="20% - 强调文字颜色 4 2 2 2" xfId="14237"/>
    <cellStyle name="20% - 强调文字颜色 4 2 2 2 2" xfId="14238"/>
    <cellStyle name="20% - 强调文字颜色 4 2 2 2 2 10 2" xfId="14239"/>
    <cellStyle name="20% - 强调文字颜色 4 2 2 2 2 11 2" xfId="14240"/>
    <cellStyle name="40% - 强调文字颜色 2 2 2 2 2 2 3 4 2" xfId="14241"/>
    <cellStyle name="20% - 强调文字颜色 4 2 2 2 2 12" xfId="14242"/>
    <cellStyle name="40% - 强调文字颜色 4 3 3 2 3" xfId="14243"/>
    <cellStyle name="20% - 强调文字颜色 4 2 2 2 2 12 2" xfId="14244"/>
    <cellStyle name="40% - 强调文字颜色 2 2 2 2 2 2 3 4 3" xfId="14245"/>
    <cellStyle name="20% - 强调文字颜色 4 2 2 2 2 13" xfId="14246"/>
    <cellStyle name="40% - 强调文字颜色 4 3 3 3 3" xfId="14247"/>
    <cellStyle name="20% - 强调文字颜色 4 2 2 2 2 13 2" xfId="14248"/>
    <cellStyle name="20% - 强调文字颜色 6 2 3 2 3 2 2 3 2" xfId="14249"/>
    <cellStyle name="20% - 强调文字颜色 4 2 2 2 2 14" xfId="14250"/>
    <cellStyle name="20% - 强调文字颜色 6 2 3 2 3 2 2 3 3" xfId="14251"/>
    <cellStyle name="20% - 强调文字颜色 4 2 2 2 2 15" xfId="14252"/>
    <cellStyle name="40% - 强调文字颜色 4 3 3 5 3" xfId="14253"/>
    <cellStyle name="20% - 强调文字颜色 4 2 2 2 2 15 2" xfId="14254"/>
    <cellStyle name="20% - 强调文字颜色 6 2 3 2 3 2 2 3 4" xfId="14255"/>
    <cellStyle name="20% - 强调文字颜色 4 2 2 2 2 16" xfId="14256"/>
    <cellStyle name="20% - 强调文字颜色 4 2 2 2 2 17" xfId="14257"/>
    <cellStyle name="20% - 强调文字颜色 4 2 2 2 2 2 10" xfId="14258"/>
    <cellStyle name="20% - 强调文字颜色 4 2 2 2 2 2 10 2" xfId="14259"/>
    <cellStyle name="20% - 强调文字颜色 4 2 2 2 2 2 11" xfId="14260"/>
    <cellStyle name="20% - 强调文字颜色 4 2 2 2 2 2 11 2" xfId="14261"/>
    <cellStyle name="20% - 强调文字颜色 4 2 2 2 2 2 12" xfId="14262"/>
    <cellStyle name="40% - 强调文字颜色 5 2 4 2 4 4 2" xfId="14263"/>
    <cellStyle name="20% - 强调文字颜色 4 2 2 2 2 2 12 2" xfId="14264"/>
    <cellStyle name="20% - 强调文字颜色 4 2 2 2 2 2 13" xfId="14265"/>
    <cellStyle name="20% - 强调文字颜色 4 2 2 2 2 2 13 2" xfId="14266"/>
    <cellStyle name="20% - 强调文字颜色 4 2 2 2 2 2 14" xfId="14267"/>
    <cellStyle name="20% - 强调文字颜色 4 2 2 2 2 2 15" xfId="14268"/>
    <cellStyle name="20% - 强调文字颜色 4 2 2 2 2 2 16" xfId="14269"/>
    <cellStyle name="40% - 强调文字颜色 4 2 2 2 2 2 4 3 3" xfId="14270"/>
    <cellStyle name="20% - 强调文字颜色 4 2 2 2 2 2 2 2" xfId="14271"/>
    <cellStyle name="20% - 强调文字颜色 4 4 2 11" xfId="14272"/>
    <cellStyle name="20% - 强调文字颜色 4 2 2 2 2 2 2 2 2" xfId="14273"/>
    <cellStyle name="常规 2 3 4 7 3" xfId="14274"/>
    <cellStyle name="20% - 强调文字颜色 4 4 2 11 2" xfId="14275"/>
    <cellStyle name="20% - 强调文字颜色 4 2 2 2 2 2 2 2 2 2" xfId="14276"/>
    <cellStyle name="20% - 强调文字颜色 5 13 3" xfId="14277"/>
    <cellStyle name="20% - 强调文字颜色 4 2 2 2 2 2 2 2 2 2 2" xfId="14278"/>
    <cellStyle name="20% - 强调文字颜色 5 13 4" xfId="14279"/>
    <cellStyle name="20% - 强调文字颜色 4 2 2 2 2 2 2 2 2 2 3" xfId="14280"/>
    <cellStyle name="20% - 强调文字颜色 4 2 2 2 2 2 2 2 2 3" xfId="14281"/>
    <cellStyle name="20% - 强调文字颜色 5 8 2 2 5 2" xfId="14282"/>
    <cellStyle name="20% - 强调文字颜色 4 2 2 2 2 2 2 2 2 4" xfId="14283"/>
    <cellStyle name="20% - 强调文字颜色 4 4 2 12" xfId="14284"/>
    <cellStyle name="20% - 强调文字颜色 4 2 2 2 2 2 2 2 3" xfId="14285"/>
    <cellStyle name="20% - 强调文字颜色 4 4 2 12 2" xfId="14286"/>
    <cellStyle name="40% - 强调文字颜色 1 2 8 3 2 2 3" xfId="14287"/>
    <cellStyle name="20% - 强调文字颜色 4 2 2 2 2 2 2 2 3 2" xfId="14288"/>
    <cellStyle name="40% - 强调文字颜色 1 2 3 2 7" xfId="14289"/>
    <cellStyle name="20% - 强调文字颜色 4 2 2 2 2 2 2 2 3 2 2" xfId="14290"/>
    <cellStyle name="40% - 强调文字颜色 1 2 3 2 8" xfId="14291"/>
    <cellStyle name="20% - 强调文字颜色 6 2 2 7 2 2 3 2" xfId="14292"/>
    <cellStyle name="20% - 强调文字颜色 4 2 2 2 2 2 2 2 3 2 3" xfId="14293"/>
    <cellStyle name="20% - 强调文字颜色 6 3 10 2" xfId="14294"/>
    <cellStyle name="20% - 强调文字颜色 4 2 2 2 2 2 2 2 3 3" xfId="14295"/>
    <cellStyle name="20% - 强调文字颜色 4 2 2 2 2 2 2 2 3 4" xfId="14296"/>
    <cellStyle name="40% - 强调文字颜色 6 3 2 2 6 2 2" xfId="14297"/>
    <cellStyle name="40% - 强调文字颜色 2 5 10" xfId="14298"/>
    <cellStyle name="20% - 强调文字颜色 4 4 2 13" xfId="14299"/>
    <cellStyle name="20% - 强调文字颜色 4 2 2 2 2 2 2 2 4" xfId="14300"/>
    <cellStyle name="40% - 强调文字颜色 2 5 10 2" xfId="14301"/>
    <cellStyle name="40% - 强调文字颜色 3 2 4 2 2 2 7" xfId="14302"/>
    <cellStyle name="常规 2 3 4 9 3" xfId="14303"/>
    <cellStyle name="20% - 强调文字颜色 4 4 2 13 2" xfId="14304"/>
    <cellStyle name="20% - 强调文字颜色 4 2 2 2 2 2 2 2 4 2" xfId="14305"/>
    <cellStyle name="20% - 强调文字颜色 4 2 2 2 2 2 2 2 4 3" xfId="14306"/>
    <cellStyle name="40% - 强调文字颜色 2 5 11 2" xfId="14307"/>
    <cellStyle name="20% - 强调文字颜色 4 2 2 2 2 2 2 2 5 2" xfId="14308"/>
    <cellStyle name="40% - 强调文字颜色 5 3 3 2 5 2 2" xfId="14309"/>
    <cellStyle name="40% - 强调文字颜色 2 5 12" xfId="14310"/>
    <cellStyle name="20% - 强调文字颜色 4 4 2 15" xfId="14311"/>
    <cellStyle name="20% - 强调文字颜色 4 2 2 2 2 2 2 2 6" xfId="14312"/>
    <cellStyle name="20% - 强调文字颜色 4 2 2 2 2 2 2 3" xfId="14313"/>
    <cellStyle name="20% - 强调文字颜色 4 2 2 2 2 2 2 3 2" xfId="14314"/>
    <cellStyle name="20% - 强调文字颜色 4 2 2 2 2 2 2 3 3" xfId="14315"/>
    <cellStyle name="20% - 强调文字颜色 4 2 2 2 2 2 2 4" xfId="14316"/>
    <cellStyle name="20% - 强调文字颜色 4 2 2 2 2 2 2 5" xfId="14317"/>
    <cellStyle name="20% - 强调文字颜色 4 2 4 2 4 2 2 2" xfId="14318"/>
    <cellStyle name="20% - 强调文字颜色 4 2 2 2 2 2 2 6" xfId="14319"/>
    <cellStyle name="20% - 强调文字颜色 4 2 2 2 2 2 2 7" xfId="14320"/>
    <cellStyle name="20% - 强调文字颜色 4 2 2 2 2 2 3 2 2" xfId="14321"/>
    <cellStyle name="20% - 强调文字颜色 4 2 2 2 2 2 3 2 2 3" xfId="14322"/>
    <cellStyle name="20% - 强调文字颜色 4 2 2 2 2 2 3 2 3" xfId="14323"/>
    <cellStyle name="20% - 强调文字颜色 4 2 2 2 2 2 3 2 3 2" xfId="14324"/>
    <cellStyle name="20% - 强调文字颜色 6 4 2 2 7 2" xfId="14325"/>
    <cellStyle name="20% - 强调文字颜色 4 2 2 2 2 2 3 2 4" xfId="14326"/>
    <cellStyle name="20% - 强调文字颜色 5 2 2 3 8 4" xfId="14327"/>
    <cellStyle name="20% - 强调文字颜色 4 2 2 2 2 2 3 3 2 2" xfId="14328"/>
    <cellStyle name="20% - 强调文字颜色 5 2 2 3 8 5" xfId="14329"/>
    <cellStyle name="20% - 强调文字颜色 4 2 2 2 2 2 3 3 2 3" xfId="14330"/>
    <cellStyle name="20% - 强调文字颜色 4 2 2 2 2 2 3 3 3" xfId="14331"/>
    <cellStyle name="20% - 强调文字颜色 4 2 2 2 2 2 3 3 3 2" xfId="14332"/>
    <cellStyle name="20% - 强调文字颜色 6 4 2 2 8 2" xfId="14333"/>
    <cellStyle name="20% - 强调文字颜色 5 2 3 2 2 2 2 2 2 2" xfId="14334"/>
    <cellStyle name="20% - 强调文字颜色 4 2 2 2 2 2 3 3 4" xfId="14335"/>
    <cellStyle name="20% - 强调文字颜色 4 2 2 2 2 2 3 4" xfId="14336"/>
    <cellStyle name="20% - 强调文字颜色 4 2 2 2 2 2 3 4 2" xfId="14337"/>
    <cellStyle name="20% - 强调文字颜色 4 2 2 2 2 2 3 4 3" xfId="14338"/>
    <cellStyle name="20% - 强调文字颜色 4 2 2 2 2 2 3 5" xfId="14339"/>
    <cellStyle name="40% - 强调文字颜色 3 3 6 3 2 2 3" xfId="14340"/>
    <cellStyle name="20% - 强调文字颜色 4 2 2 2 2 2 3 5 2" xfId="14341"/>
    <cellStyle name="20% - 强调文字颜色 4 2 2 2 2 2 3 5 3" xfId="14342"/>
    <cellStyle name="20% - 强调文字颜色 4 2 2 2 2 2 3 6" xfId="14343"/>
    <cellStyle name="20% - 强调文字颜色 4 2 2 2 2 2 3 7" xfId="14344"/>
    <cellStyle name="20% - 强调文字颜色 4 2 2 2 2 2 4 2 2" xfId="14345"/>
    <cellStyle name="20% - 强调文字颜色 4 2 2 2 2 2 4 2 3" xfId="14346"/>
    <cellStyle name="20% - 强调文字颜色 4 2 2 2 2 2 4 3" xfId="14347"/>
    <cellStyle name="20% - 强调文字颜色 4 2 2 2 2 2 4 3 2" xfId="14348"/>
    <cellStyle name="20% - 强调文字颜色 4 2 2 2 2 2 4 3 3" xfId="14349"/>
    <cellStyle name="20% - 强调文字颜色 4 3 3 3 3 2 2 2" xfId="14350"/>
    <cellStyle name="20% - 强调文字颜色 4 2 2 2 2 2 4 4" xfId="14351"/>
    <cellStyle name="20% - 强调文字颜色 4 3 3 3 3 2 2 3" xfId="14352"/>
    <cellStyle name="20% - 强调文字颜色 4 2 2 2 2 2 4 5" xfId="14353"/>
    <cellStyle name="20% - 强调文字颜色 4 2 2 2 2 2 4 6" xfId="14354"/>
    <cellStyle name="20% - 强调文字颜色 4 2 2 2 2 2 5 2" xfId="14355"/>
    <cellStyle name="20% - 强调文字颜色 4 2 2 2 2 2 5 2 2" xfId="14356"/>
    <cellStyle name="20% - 强调文字颜色 5 3 2 4 2" xfId="14357"/>
    <cellStyle name="20% - 强调文字颜色 4 2 2 2 2 2 5 2 3" xfId="14358"/>
    <cellStyle name="20% - 强调文字颜色 4 2 2 2 2 2 5 3" xfId="14359"/>
    <cellStyle name="20% - 强调文字颜色 4 2 2 2 2 2 5 3 2" xfId="14360"/>
    <cellStyle name="20% - 强调文字颜色 4 2 2 2 2 2 5 3 3" xfId="14361"/>
    <cellStyle name="20% - 强调文字颜色 4 2 2 2 2 2 5 4" xfId="14362"/>
    <cellStyle name="20% - 强调文字颜色 4 2 2 2 2 2 5 4 2" xfId="14363"/>
    <cellStyle name="20% - 强调文字颜色 4 2 2 2 2 2 5 5" xfId="14364"/>
    <cellStyle name="20% - 强调文字颜色 4 2 2 2 2 2 5 6" xfId="14365"/>
    <cellStyle name="20% - 强调文字颜色 4 2 2 2 2 2 6 2" xfId="14366"/>
    <cellStyle name="20% - 强调文字颜色 4 2 2 2 2 2 6 2 2" xfId="14367"/>
    <cellStyle name="20% - 强调文字颜色 5 3 3 4 2" xfId="14368"/>
    <cellStyle name="20% - 强调文字颜色 4 2 2 2 2 2 6 2 3" xfId="14369"/>
    <cellStyle name="20% - 强调文字颜色 6 3 3 2 5 2 2" xfId="14370"/>
    <cellStyle name="20% - 强调文字颜色 4 2 2 2 2 2 6 3" xfId="14371"/>
    <cellStyle name="20% - 强调文字颜色 4 2 2 2 2 2 6 3 2" xfId="14372"/>
    <cellStyle name="20% - 强调文字颜色 6 3 3 2 5 2 3" xfId="14373"/>
    <cellStyle name="20% - 强调文字颜色 4 2 2 2 2 2 6 4" xfId="14374"/>
    <cellStyle name="20% - 强调文字颜色 4 2 2 2 2 2 6 5" xfId="14375"/>
    <cellStyle name="20% - 强调文字颜色 4 2 2 2 2 2 7" xfId="14376"/>
    <cellStyle name="20% - 强调文字颜色 5 3 6 4 2 3" xfId="14377"/>
    <cellStyle name="20% - 强调文字颜色 4 2 2 2 2 2 7 2" xfId="14378"/>
    <cellStyle name="40% - 强调文字颜色 6 8 2 3 4" xfId="14379"/>
    <cellStyle name="20% - 强调文字颜色 5 3 6 4 2 3 2" xfId="14380"/>
    <cellStyle name="20% - 强调文字颜色 4 2 2 2 2 2 7 2 2" xfId="14381"/>
    <cellStyle name="20% - 强调文字颜色 5 3 6 4 2 4" xfId="14382"/>
    <cellStyle name="20% - 强调文字颜色 6 3 3 2 5 3 2" xfId="14383"/>
    <cellStyle name="20% - 强调文字颜色 4 2 2 2 2 2 7 3" xfId="14384"/>
    <cellStyle name="20% - 强调文字颜色 6 3 3 2 5 3 3" xfId="14385"/>
    <cellStyle name="20% - 强调文字颜色 4 2 2 2 2 2 7 4" xfId="14386"/>
    <cellStyle name="20% - 强调文字颜色 4 2 2 2 2 2 8" xfId="14387"/>
    <cellStyle name="20% - 强调文字颜色 5 3 6 4 3 3" xfId="14388"/>
    <cellStyle name="20% - 强调文字颜色 4 2 2 2 2 2 8 2" xfId="14389"/>
    <cellStyle name="20% - 强调文字颜色 5 3 6 4 3 4" xfId="14390"/>
    <cellStyle name="20% - 强调文字颜色 6 3 3 2 5 4 2" xfId="14391"/>
    <cellStyle name="20% - 强调文字颜色 4 2 2 2 2 2 8 3" xfId="14392"/>
    <cellStyle name="20% - 强调文字颜色 4 2 2 2 2 2 9" xfId="14393"/>
    <cellStyle name="20% - 强调文字颜色 5 3 6 4 4 3" xfId="14394"/>
    <cellStyle name="常规 5 2 7 3 5" xfId="14395"/>
    <cellStyle name="20% - 强调文字颜色 4 2 2 2 2 2 9 2" xfId="14396"/>
    <cellStyle name="40% - 强调文字颜色 1 10 2 4 2 2" xfId="14397"/>
    <cellStyle name="常规 5 2 7 3 6" xfId="14398"/>
    <cellStyle name="20% - 强调文字颜色 4 2 2 2 2 2 9 3" xfId="14399"/>
    <cellStyle name="20% - 强调文字颜色 4 2 2 2 2 3 2" xfId="14400"/>
    <cellStyle name="40% - 强调文字颜色 4 2 2 2 2 2 5 3 3" xfId="14401"/>
    <cellStyle name="20% - 强调文字颜色 4 2 2 2 2 3 2 2" xfId="14402"/>
    <cellStyle name="20% - 强调文字颜色 4 2 2 2 2 3 2 2 2" xfId="14403"/>
    <cellStyle name="20% - 强调文字颜色 4 2 2 2 2 3 2 2 2 2" xfId="14404"/>
    <cellStyle name="20% - 强调文字颜色 4 2 2 2 2 3 2 2 2 2 2" xfId="14405"/>
    <cellStyle name="40% - 强调文字颜色 5 2 4 3 2 4 2 2" xfId="14406"/>
    <cellStyle name="20% - 强调文字颜色 4 2 2 2 2 3 2 2 2 2 3" xfId="14407"/>
    <cellStyle name="20% - 强调文字颜色 4 2 2 2 2 3 2 2 2 3" xfId="14408"/>
    <cellStyle name="20% - 强调文字颜色 4 2 2 2 2 3 2 2 2 4" xfId="14409"/>
    <cellStyle name="20% - 强调文字颜色 4 2 2 2 2 3 2 2 3 2" xfId="14410"/>
    <cellStyle name="20% - 强调文字颜色 4 2 2 2 2 3 2 2 3 2 2" xfId="14411"/>
    <cellStyle name="20% - 强调文字颜色 4 2 2 2 2 3 2 2 3 2 3" xfId="14412"/>
    <cellStyle name="20% - 强调文字颜色 4 2 2 2 2 3 2 2 3 3" xfId="14413"/>
    <cellStyle name="20% - 强调文字颜色 4 2 2 2 2 3 2 2 3 4" xfId="14414"/>
    <cellStyle name="40% - 强调文字颜色 6 3 3 2 6 2 2" xfId="14415"/>
    <cellStyle name="20% - 强调文字颜色 4 2 2 2 2 3 2 2 4 2" xfId="14416"/>
    <cellStyle name="20% - 强调文字颜色 4 2 2 2 2 3 2 2 4 3" xfId="14417"/>
    <cellStyle name="20% - 强调文字颜色 4 2 2 2 2 3 2 2 5" xfId="14418"/>
    <cellStyle name="20% - 强调文字颜色 4 2 2 2 2 3 2 2 5 2" xfId="14419"/>
    <cellStyle name="20% - 强调文字颜色 4 2 2 2 2 3 2 2 6" xfId="14420"/>
    <cellStyle name="20% - 强调文字颜色 4 2 2 2 2 3 2 3" xfId="14421"/>
    <cellStyle name="20% - 强调文字颜色 4 2 2 2 2 3 2 4" xfId="14422"/>
    <cellStyle name="20% - 强调文字颜色 4 2 2 2 2 3 2 5" xfId="14423"/>
    <cellStyle name="20% - 强调文字颜色 4 2 4 2 4 3 2 2" xfId="14424"/>
    <cellStyle name="20% - 强调文字颜色 4 2 2 2 2 3 2 6" xfId="14425"/>
    <cellStyle name="40% - 强调文字颜色 5 2 2 2 2 2 2 2 3 2 2" xfId="14426"/>
    <cellStyle name="20% - 强调文字颜色 4 2 2 2 2 3 3 2" xfId="14427"/>
    <cellStyle name="20% - 强调文字颜色 5 3 2 2 8 4" xfId="14428"/>
    <cellStyle name="20% - 强调文字颜色 4 2 2 2 2 3 3 2 2 2" xfId="14429"/>
    <cellStyle name="40% - 强调文字颜色 2 3 2" xfId="14430"/>
    <cellStyle name="20% - 强调文字颜色 5 3 2 2 8 5" xfId="14431"/>
    <cellStyle name="20% - 强调文字颜色 4 2 2 2 2 3 3 2 2 3" xfId="14432"/>
    <cellStyle name="20% - 强调文字颜色 5 2 4 3 2 2 3 3" xfId="14433"/>
    <cellStyle name="20% - 强调文字颜色 4 2 2 2 2 3 3 2 4" xfId="14434"/>
    <cellStyle name="40% - 强调文字颜色 5 2 2 2 2 2 2 2 3 2 3" xfId="14435"/>
    <cellStyle name="20% - 强调文字颜色 4 2 2 2 2 3 3 3" xfId="14436"/>
    <cellStyle name="20% - 强调文字颜色 6 3 2 2 15" xfId="14437"/>
    <cellStyle name="20% - 强调文字颜色 4 2 2 2 2 3 3 3 2" xfId="14438"/>
    <cellStyle name="20% - 强调文字颜色 6 3 2 2 15 2" xfId="14439"/>
    <cellStyle name="20% - 强调文字颜色 4 2 2 2 2 3 3 3 2 2" xfId="14440"/>
    <cellStyle name="40% - 强调文字颜色 3 3 2" xfId="14441"/>
    <cellStyle name="20% - 强调文字颜色 4 2 2 2 2 3 3 3 2 3" xfId="14442"/>
    <cellStyle name="20% - 强调文字颜色 6 3 2 2 16" xfId="14443"/>
    <cellStyle name="20% - 强调文字颜色 5 2 4 3 2 2 4 2" xfId="14444"/>
    <cellStyle name="20% - 强调文字颜色 4 2 2 2 2 3 3 3 3" xfId="14445"/>
    <cellStyle name="20% - 强调文字颜色 6 3 2 2 17" xfId="14446"/>
    <cellStyle name="20% - 强调文字颜色 5 2 4 3 2 2 4 3" xfId="14447"/>
    <cellStyle name="20% - 强调文字颜色 4 2 2 2 2 3 3 3 4" xfId="14448"/>
    <cellStyle name="20% - 强调文字颜色 4 2 2 2 2 3 3 4" xfId="14449"/>
    <cellStyle name="20% - 强调文字颜色 4 2 2 2 2 3 3 5" xfId="14450"/>
    <cellStyle name="20% - 强调文字颜色 4 2 2 2 2 3 3 6" xfId="14451"/>
    <cellStyle name="20% - 强调文字颜色 4 2 2 2 2 3 3 6 2" xfId="14452"/>
    <cellStyle name="20% - 强调文字颜色 4 2 2 2 2 3 3 7" xfId="14453"/>
    <cellStyle name="40% - 强调文字颜色 3 7 2 2" xfId="14454"/>
    <cellStyle name="40% - 强调文字颜色 1 3 3 5 2" xfId="14455"/>
    <cellStyle name="20% - 强调文字颜色 4 2 2 2 2 4" xfId="14456"/>
    <cellStyle name="40% - 强调文字颜色 3 7 2 2 2" xfId="14457"/>
    <cellStyle name="40% - 强调文字颜色 1 3 3 5 2 2" xfId="14458"/>
    <cellStyle name="20% - 强调文字颜色 4 2 2 2 2 4 2" xfId="14459"/>
    <cellStyle name="20% - 强调文字颜色 4 3 2 2 6 3" xfId="14460"/>
    <cellStyle name="40% - 强调文字颜色 3 7 2 2 2 2" xfId="14461"/>
    <cellStyle name="40% - 强调文字颜色 1 3 3 5 2 2 2" xfId="14462"/>
    <cellStyle name="20% - 强调文字颜色 4 2 2 2 2 4 2 2" xfId="14463"/>
    <cellStyle name="20% - 强调文字颜色 4 2 2 3 2 3 3 3" xfId="14464"/>
    <cellStyle name="20% - 强调文字颜色 4 3 2 2 6 3 2" xfId="14465"/>
    <cellStyle name="40% - 强调文字颜色 3 7 2 2 2 2 2" xfId="14466"/>
    <cellStyle name="20% - 强调文字颜色 4 2 2 2 2 4 2 2 2" xfId="14467"/>
    <cellStyle name="20% - 强调文字颜色 4 3 2 2 6 4" xfId="14468"/>
    <cellStyle name="40% - 强调文字颜色 3 7 2 2 2 3" xfId="14469"/>
    <cellStyle name="40% - 强调文字颜色 2 3 3 9 2" xfId="14470"/>
    <cellStyle name="20% - 强调文字颜色 4 2 2 2 2 4 2 3" xfId="14471"/>
    <cellStyle name="20% - 强调文字颜色 4 2 2 3 2 3 4 3" xfId="14472"/>
    <cellStyle name="20% - 强调文字颜色 4 3 2 2 6 4 2" xfId="14473"/>
    <cellStyle name="20% - 强调文字颜色 4 2 2 2 2 4 2 3 2" xfId="14474"/>
    <cellStyle name="20% - 强调文字颜色 5 2 4 2 3 2 2 2" xfId="14475"/>
    <cellStyle name="40% - 强调文字颜色 2 3 3 9 3" xfId="14476"/>
    <cellStyle name="20% - 强调文字颜色 4 3 2 2 6 5" xfId="14477"/>
    <cellStyle name="20% - 强调文字颜色 4 2 2 2 2 4 2 4" xfId="14478"/>
    <cellStyle name="40% - 强调文字颜色 5 2 2 2 2 2 2 2 4 2" xfId="14479"/>
    <cellStyle name="40% - 强调文字颜色 3 7 2 2 3" xfId="14480"/>
    <cellStyle name="40% - 强调文字颜色 1 3 3 5 2 3" xfId="14481"/>
    <cellStyle name="20% - 强调文字颜色 4 2 2 2 2 4 3" xfId="14482"/>
    <cellStyle name="20% - 强调文字颜色 4 3 2 2 7 3" xfId="14483"/>
    <cellStyle name="40% - 强调文字颜色 3 7 2 2 3 2" xfId="14484"/>
    <cellStyle name="20% - 强调文字颜色 4 2 2 2 2 4 3 2" xfId="14485"/>
    <cellStyle name="20% - 强调文字颜色 4 3 2 2 7 4" xfId="14486"/>
    <cellStyle name="20% - 强调文字颜色 4 2 2 2 2 4 3 3" xfId="14487"/>
    <cellStyle name="40% - 强调文字颜色 5 2 2 2 2 2 2 2 4 3" xfId="14488"/>
    <cellStyle name="20% - 强调文字颜色 5 3 3 3 2 2 2" xfId="14489"/>
    <cellStyle name="40% - 强调文字颜色 3 7 2 2 4" xfId="14490"/>
    <cellStyle name="常规 2 3 2 3 2 2 5 4 2" xfId="14491"/>
    <cellStyle name="40% - 强调文字颜色 1 3 3 5 2 4" xfId="14492"/>
    <cellStyle name="20% - 强调文字颜色 4 2 2 2 2 4 4" xfId="14493"/>
    <cellStyle name="40% - 强调文字颜色 3 7 2 3" xfId="14494"/>
    <cellStyle name="40% - 强调文字颜色 1 3 3 5 3" xfId="14495"/>
    <cellStyle name="20% - 强调文字颜色 4 2 2 2 2 5" xfId="14496"/>
    <cellStyle name="40% - 强调文字颜色 3 7 2 3 2" xfId="14497"/>
    <cellStyle name="40% - 强调文字颜色 1 3 3 5 3 2" xfId="14498"/>
    <cellStyle name="20% - 强调文字颜色 4 2 2 2 2 5 2" xfId="14499"/>
    <cellStyle name="20% - 强调文字颜色 4 2 2 3 3 3 3 3" xfId="14500"/>
    <cellStyle name="20% - 强调文字颜色 4 2 2 2 2 5 2 2 2" xfId="14501"/>
    <cellStyle name="40% - 强调文字颜色 3 7 2 3 2 3" xfId="14502"/>
    <cellStyle name="40% - 强调文字颜色 2 2 4 3 2 2 3 2" xfId="14503"/>
    <cellStyle name="20% - 强调文字颜色 4 2 2 2 2 5 2 3" xfId="14504"/>
    <cellStyle name="20% - 强调文字颜色 5 2 4 2 3 3 2 2" xfId="14505"/>
    <cellStyle name="20% - 强调文字颜色 4 2 2 2 2 5 2 4" xfId="14506"/>
    <cellStyle name="40% - 强调文字颜色 5 2 2 2 2 2 2 2 5 2" xfId="14507"/>
    <cellStyle name="40% - 强调文字颜色 3 7 2 3 3" xfId="14508"/>
    <cellStyle name="40% - 强调文字颜色 1 3 3 5 3 3" xfId="14509"/>
    <cellStyle name="20% - 强调文字颜色 4 2 2 2 2 5 3" xfId="14510"/>
    <cellStyle name="40% - 强调文字颜色 3 7 2 3 3 2" xfId="14511"/>
    <cellStyle name="20% - 强调文字颜色 4 2 2 2 2 5 3 2" xfId="14512"/>
    <cellStyle name="40% - 强调文字颜色 5 2 4 2 6 3" xfId="14513"/>
    <cellStyle name="20% - 强调文字颜色 5 2 2 3 2 2 3 5" xfId="14514"/>
    <cellStyle name="20% - 强调文字颜色 4 2 2 2 2 5 3 2 2" xfId="14515"/>
    <cellStyle name="20% - 强调文字颜色 4 2 2 2 2 5 3 3" xfId="14516"/>
    <cellStyle name="20% - 强调文字颜色 5 2 4 2 3 3 3 2" xfId="14517"/>
    <cellStyle name="20% - 强调文字颜色 4 2 2 2 2 5 3 4" xfId="14518"/>
    <cellStyle name="40% - 强调文字颜色 3 7 2 3 4" xfId="14519"/>
    <cellStyle name="40% - 强调文字颜色 1 3 3 5 3 4" xfId="14520"/>
    <cellStyle name="20% - 强调文字颜色 4 2 2 2 2 5 4" xfId="14521"/>
    <cellStyle name="20% - 强调文字颜色 4 2 2 2 2 5 4 2" xfId="14522"/>
    <cellStyle name="40% - 强调文字颜色 3 7 2 4" xfId="14523"/>
    <cellStyle name="20% - 强调文字颜色 6 2 4 2 2 2" xfId="14524"/>
    <cellStyle name="20% - 强调文字颜色 6 4 2 3 2 2 5 2" xfId="14525"/>
    <cellStyle name="40% - 强调文字颜色 3 2 2 3 2 2 2 6 2" xfId="14526"/>
    <cellStyle name="40% - 强调文字颜色 1 3 3 5 4" xfId="14527"/>
    <cellStyle name="20% - 强调文字颜色 4 2 2 2 2 6" xfId="14528"/>
    <cellStyle name="40% - 强调文字颜色 3 7 2 4 2" xfId="14529"/>
    <cellStyle name="40% - 强调文字颜色 1 3 3 5 4 2" xfId="14530"/>
    <cellStyle name="20% - 强调文字颜色 6 2 4 2 2 2 2" xfId="14531"/>
    <cellStyle name="20% - 强调文字颜色 4 2 2 2 2 6 2" xfId="14532"/>
    <cellStyle name="40% - 强调文字颜色 3 7 2 4 2 2" xfId="14533"/>
    <cellStyle name="20% - 强调文字颜色 6 2 4 2 2 2 2 2" xfId="14534"/>
    <cellStyle name="20% - 强调文字颜色 4 2 2 2 2 6 2 2" xfId="14535"/>
    <cellStyle name="20% - 强调文字颜色 4 2 2 2 2 6 2 2 2" xfId="14536"/>
    <cellStyle name="20% - 强调文字颜色 6 2 4 2 2 2 2 3" xfId="14537"/>
    <cellStyle name="20% - 强调文字颜色 4 2 2 2 2 6 2 3" xfId="14538"/>
    <cellStyle name="20% - 强调文字颜色 4 5 2 3 2" xfId="14539"/>
    <cellStyle name="20% - 强调文字颜色 5 2 4 2 3 4 2 2" xfId="14540"/>
    <cellStyle name="20% - 强调文字颜色 4 2 2 2 2 6 2 4" xfId="14541"/>
    <cellStyle name="40% - 强调文字颜色 3 7 2 4 3" xfId="14542"/>
    <cellStyle name="20% - 强调文字颜色 6 2 4 2 2 2 3" xfId="14543"/>
    <cellStyle name="20% - 强调文字颜色 4 2 2 2 2 6 3" xfId="14544"/>
    <cellStyle name="20% - 强调文字颜色 4 2 2 2 2 6 3 2" xfId="14545"/>
    <cellStyle name="40% - 强调文字颜色 3 10 5" xfId="14546"/>
    <cellStyle name="20% - 强调文字颜色 6 2 4 2 2 2 3 2" xfId="14547"/>
    <cellStyle name="20% - 强调文字颜色 4 2 2 2 2 6 3 3" xfId="14548"/>
    <cellStyle name="20% - 强调文字颜色 6 2 4 2 2 2 4" xfId="14549"/>
    <cellStyle name="20% - 强调文字颜色 5 3 3 3 2 4 2" xfId="14550"/>
    <cellStyle name="20% - 强调文字颜色 4 2 2 2 2 6 4" xfId="14551"/>
    <cellStyle name="20% - 强调文字颜色 4 2 2 2 2 6 4 2" xfId="14552"/>
    <cellStyle name="40% - 强调文字颜色 3 11 5" xfId="14553"/>
    <cellStyle name="40% - 强调文字颜色 3 7 2 5" xfId="14554"/>
    <cellStyle name="40% - 强调文字颜色 1 3 3 5 5" xfId="14555"/>
    <cellStyle name="20% - 强调文字颜色 6 2 4 2 2 3" xfId="14556"/>
    <cellStyle name="20% - 强调文字颜色 4 2 2 2 2 7" xfId="14557"/>
    <cellStyle name="40% - 强调文字颜色 3 7 2 5 2" xfId="14558"/>
    <cellStyle name="20% - 强调文字颜色 6 6 2 2 2 3" xfId="14559"/>
    <cellStyle name="20% - 强调文字颜色 6 2 4 2 2 3 2" xfId="14560"/>
    <cellStyle name="20% - 强调文字颜色 4 2 2 2 2 7 2" xfId="14561"/>
    <cellStyle name="20% - 强调文字颜色 6 2 4 2 2 3 2 2" xfId="14562"/>
    <cellStyle name="20% - 强调文字颜色 4 2 2 2 2 7 2 2" xfId="14563"/>
    <cellStyle name="20% - 强调文字颜色 6 2 4 2 2 3 2 3" xfId="14564"/>
    <cellStyle name="20% - 强调文字颜色 4 2 2 2 2 7 2 3" xfId="14565"/>
    <cellStyle name="20% - 强调文字颜色 6 2 4 2 2 3 3 2" xfId="14566"/>
    <cellStyle name="20% - 强调文字颜色 4 2 2 2 2 7 3 2" xfId="14567"/>
    <cellStyle name="20% - 强调文字颜色 6 2 4 2 2 3 4" xfId="14568"/>
    <cellStyle name="20% - 强调文字颜色 4 2 2 2 2 7 4" xfId="14569"/>
    <cellStyle name="40% - 强调文字颜色 3 7 2 6" xfId="14570"/>
    <cellStyle name="40% - 强调文字颜色 1 3 3 5 6" xfId="14571"/>
    <cellStyle name="20% - 强调文字颜色 6 2 4 2 2 4" xfId="14572"/>
    <cellStyle name="20% - 强调文字颜色 4 2 2 2 2 8" xfId="14573"/>
    <cellStyle name="40% - 强调文字颜色 3 7 2 6 2" xfId="14574"/>
    <cellStyle name="20% - 强调文字颜色 4 2 2 2 2 8 2" xfId="14575"/>
    <cellStyle name="20% - 强调文字颜色 4 2 2 2 2 8 2 2" xfId="14576"/>
    <cellStyle name="20% - 强调文字颜色 4 2 2 2 2 8 2 3" xfId="14577"/>
    <cellStyle name="40% - 强调文字颜色 3 3 3 2 6 2 2" xfId="14578"/>
    <cellStyle name="20% - 强调文字颜色 4 2 2 2 2 8 3" xfId="14579"/>
    <cellStyle name="20% - 强调文字颜色 6 2 4 2 3 8" xfId="14580"/>
    <cellStyle name="20% - 强调文字颜色 4 2 2 2 2 8 3 2" xfId="14581"/>
    <cellStyle name="40% - 强调文字颜色 3 3 3 2 6 2 3" xfId="14582"/>
    <cellStyle name="20% - 强调文字颜色 4 2 2 2 2 8 4" xfId="14583"/>
    <cellStyle name="40% - 强调文字颜色 3 7 2 7" xfId="14584"/>
    <cellStyle name="20% - 强调文字颜色 6 2 4 2 2 5" xfId="14585"/>
    <cellStyle name="20% - 强调文字颜色 4 2 2 2 2 9" xfId="14586"/>
    <cellStyle name="20% - 强调文字颜色 4 2 2 2 2 9 2" xfId="14587"/>
    <cellStyle name="40% - 强调文字颜色 3 3 3 2 6 3 2" xfId="14588"/>
    <cellStyle name="20% - 强调文字颜色 4 2 2 2 2 9 3" xfId="14589"/>
    <cellStyle name="20% - 强调文字颜色 4 2 2 2 3" xfId="14590"/>
    <cellStyle name="20% - 强调文字颜色 4 2 2 2 3 2" xfId="14591"/>
    <cellStyle name="20% - 强调文字颜色 4 2 2 2 3 2 2" xfId="14592"/>
    <cellStyle name="20% - 强调文字颜色 4 2 2 2 4" xfId="14593"/>
    <cellStyle name="20% - 强调文字颜色 4 2 2 2 4 2" xfId="14594"/>
    <cellStyle name="40% - 强调文字颜色 5 3 3 2 3 8" xfId="14595"/>
    <cellStyle name="20% - 强调文字颜色 4 2 2 2 4 2 2" xfId="14596"/>
    <cellStyle name="20% - 强调文字颜色 4 2 2 2 4 2 3" xfId="14597"/>
    <cellStyle name="20% - 强调文字颜色 4 2 2 2 4 3" xfId="14598"/>
    <cellStyle name="20% - 强调文字颜色 4 2 2 2 4 3 2" xfId="14599"/>
    <cellStyle name="40% - 强调文字颜色 3 7 4 2" xfId="14600"/>
    <cellStyle name="40% - 强调文字颜色 1 3 3 7 2" xfId="14601"/>
    <cellStyle name="20% - 强调文字颜色 4 2 2 2 4 4" xfId="14602"/>
    <cellStyle name="40% - 强调文字颜色 3 7 4 3" xfId="14603"/>
    <cellStyle name="40% - 强调文字颜色 1 3 3 7 3" xfId="14604"/>
    <cellStyle name="20% - 强调文字颜色 4 2 2 2 4 5" xfId="14605"/>
    <cellStyle name="20% - 强调文字颜色 4 2 2 2 5" xfId="14606"/>
    <cellStyle name="20% - 强调文字颜色 4 2 2 2 6" xfId="14607"/>
    <cellStyle name="20% - 强调文字颜色 4 2 2 2 6 2" xfId="14608"/>
    <cellStyle name="40% - 强调文字颜色 1 3 9 2 2" xfId="14609"/>
    <cellStyle name="40% - 强调文字颜色 6 2 2 3 2 3 3 2 2" xfId="14610"/>
    <cellStyle name="20% - 强调文字颜色 4 2 2 3" xfId="14611"/>
    <cellStyle name="20% - 强调文字颜色 4 2 2 3 10 2" xfId="14612"/>
    <cellStyle name="20% - 强调文字颜色 4 2 2 3 11 2" xfId="14613"/>
    <cellStyle name="20% - 强调文字颜色 4 2 2 3 12" xfId="14614"/>
    <cellStyle name="20% - 强调文字颜色 4 2 2 3 12 2" xfId="14615"/>
    <cellStyle name="20% - 强调文字颜色 4 2 2 3 13" xfId="14616"/>
    <cellStyle name="20% - 强调文字颜色 4 2 2 3 13 2" xfId="14617"/>
    <cellStyle name="20% - 强调文字颜色 4 2 2 3 14" xfId="14618"/>
    <cellStyle name="20% - 强调文字颜色 4 2 2 3 15" xfId="14619"/>
    <cellStyle name="20% - 强调文字颜色 4 2 2 3 15 2" xfId="14620"/>
    <cellStyle name="20% - 强调文字颜色 4 2 2 3 16" xfId="14621"/>
    <cellStyle name="20% - 强调文字颜色 4 2 2 3 17" xfId="14622"/>
    <cellStyle name="40% - 强调文字颜色 1 3 9 2 2 2" xfId="14623"/>
    <cellStyle name="40% - 强调文字颜色 1 3 3 2 4 2 4" xfId="14624"/>
    <cellStyle name="20% - 强调文字颜色 4 2 2 3 2" xfId="14625"/>
    <cellStyle name="40% - 强调文字颜色 5 2 2 2 2 3 3 3 2 2" xfId="14626"/>
    <cellStyle name="20% - 强调文字颜色 4 2 2 3 2 10 2" xfId="14627"/>
    <cellStyle name="20% - 强调文字颜色 4 2 2 3 2 11 2" xfId="14628"/>
    <cellStyle name="40% - 强调文字颜色 5 2 2 2 2 3 3 3 4" xfId="14629"/>
    <cellStyle name="20% - 强调文字颜色 4 2 2 3 2 12" xfId="14630"/>
    <cellStyle name="40% - 强调文字颜色 6 2 4 2 6" xfId="14631"/>
    <cellStyle name="40% - 强调文字颜色 4 8 3 2 3" xfId="14632"/>
    <cellStyle name="40% - 强调文字颜色 5 2 3 2 17" xfId="14633"/>
    <cellStyle name="20% - 强调文字颜色 4 2 2 3 2 12 2" xfId="14634"/>
    <cellStyle name="20% - 强调文字颜色 4 2 2 3 2 13" xfId="14635"/>
    <cellStyle name="40% - 强调文字颜色 6 2 4 3 6" xfId="14636"/>
    <cellStyle name="40% - 强调文字颜色 4 8 3 3 3" xfId="14637"/>
    <cellStyle name="20% - 强调文字颜色 4 2 2 3 2 13 2" xfId="14638"/>
    <cellStyle name="20% - 强调文字颜色 4 2 2 3 2 14" xfId="14639"/>
    <cellStyle name="20% - 强调文字颜色 4 2 2 3 2 15" xfId="14640"/>
    <cellStyle name="40% - 强调文字颜色 1 3 9 2 2 2 2" xfId="14641"/>
    <cellStyle name="20% - 强调文字颜色 4 2 2 3 2 2" xfId="14642"/>
    <cellStyle name="20% - 强调文字颜色 4 2 2 3 2 2 2" xfId="14643"/>
    <cellStyle name="40% - 强调文字颜色 6 3 3 3 3 7" xfId="14644"/>
    <cellStyle name="20% - 强调文字颜色 4 2 2 3 2 2 2 2" xfId="14645"/>
    <cellStyle name="20% - 强调文字颜色 4 2 2 3 2 2 2 2 2" xfId="14646"/>
    <cellStyle name="20% - 强调文字颜色 4 2 2 3 2 2 2 2 3" xfId="14647"/>
    <cellStyle name="20% - 强调文字颜色 4 2 2 3 2 2 2 3" xfId="14648"/>
    <cellStyle name="20% - 强调文字颜色 4 3 2 2 5 2 2" xfId="14649"/>
    <cellStyle name="20% - 强调文字颜色 4 2 2 3 2 2 2 3 2" xfId="14650"/>
    <cellStyle name="20% - 强调文字颜色 4 3 2 2 5 2 2 2" xfId="14651"/>
    <cellStyle name="常规 2 3 2 2 3 2 6 2 2 2" xfId="14652"/>
    <cellStyle name="20% - 强调文字颜色 4 2 2 3 2 2 2 4" xfId="14653"/>
    <cellStyle name="20% - 强调文字颜色 4 3 2 2 5 2 3" xfId="14654"/>
    <cellStyle name="40% - 强调文字颜色 4 2 2 3 4 3 2" xfId="14655"/>
    <cellStyle name="20% - 强调文字颜色 4 2 2 3 2 2 2 5" xfId="14656"/>
    <cellStyle name="20% - 强调文字颜色 4 3 2 2 5 2 4" xfId="14657"/>
    <cellStyle name="40% - 强调文字颜色 5 2 2 2 2 2 3 2 2 2" xfId="14658"/>
    <cellStyle name="20% - 强调文字颜色 4 2 2 3 2 2 3" xfId="14659"/>
    <cellStyle name="20% - 强调文字颜色 4 2 2 3 2 2 3 2" xfId="14660"/>
    <cellStyle name="20% - 强调文字颜色 4 7 2 2 7" xfId="14661"/>
    <cellStyle name="20% - 强调文字颜色 4 2 2 3 2 2 3 2 2" xfId="14662"/>
    <cellStyle name="40% - 强调文字颜色 3 4 2 2 16" xfId="14663"/>
    <cellStyle name="20% - 强调文字颜色 4 2 2 3 2 2 3 2 2 2" xfId="14664"/>
    <cellStyle name="40% - 强调文字颜色 4 2 4 2 10 2" xfId="14665"/>
    <cellStyle name="40% - 强调文字颜色 3 2 3 2 2 7 2 2" xfId="14666"/>
    <cellStyle name="20% - 强调文字颜色 4 2 2 3 2 2 3 2 2 3" xfId="14667"/>
    <cellStyle name="20% - 强调文字颜色 4 2 2 3 2 2 3 2 3" xfId="14668"/>
    <cellStyle name="40% - 强调文字颜色 1 2 2 2 2 2 3 3 3 2" xfId="14669"/>
    <cellStyle name="20% - 强调文字颜色 4 2 2 3 2 2 3 2 4" xfId="14670"/>
    <cellStyle name="20% - 强调文字颜色 4 2 2 3 2 2 3 3" xfId="14671"/>
    <cellStyle name="20% - 强调文字颜色 4 3 2 2 5 3 2" xfId="14672"/>
    <cellStyle name="40% - 强调文字颜色 3 3 7 2 6" xfId="14673"/>
    <cellStyle name="20% - 强调文字颜色 4 2 2 3 2 2 3 3 2" xfId="14674"/>
    <cellStyle name="20% - 强调文字颜色 4 3 2 2 5 3 2 2" xfId="14675"/>
    <cellStyle name="20% - 强调文字颜色 4 2 2 3 2 2 3 3 2 2" xfId="14676"/>
    <cellStyle name="20% - 强调文字颜色 4 2 2 3 2 2 3 3 2 3" xfId="14677"/>
    <cellStyle name="40% - 强调文字颜色 3 3 7 2 7" xfId="14678"/>
    <cellStyle name="20% - 强调文字颜色 4 2 2 3 2 2 3 3 3" xfId="14679"/>
    <cellStyle name="20% - 强调文字颜色 5 2 3 2 3 2 2 2 2 2" xfId="14680"/>
    <cellStyle name="20% - 强调文字颜色 4 2 2 3 2 2 3 3 4" xfId="14681"/>
    <cellStyle name="20% - 强调文字颜色 4 2 2 3 2 2 3 4" xfId="14682"/>
    <cellStyle name="20% - 强调文字颜色 4 3 2 2 5 3 3" xfId="14683"/>
    <cellStyle name="40% - 强调文字颜色 3 3 7 3 6" xfId="14684"/>
    <cellStyle name="20% - 强调文字颜色 4 2 2 3 2 2 3 4 2" xfId="14685"/>
    <cellStyle name="20% - 强调文字颜色 4 2 2 3 2 2 3 4 3" xfId="14686"/>
    <cellStyle name="20% - 强调文字颜色 4 2 2 3 2 2 3 5" xfId="14687"/>
    <cellStyle name="20% - 强调文字颜色 4 3 2 2 5 3 4" xfId="14688"/>
    <cellStyle name="40% - 强调文字颜色 5 2 2 3 3 2 2 4" xfId="14689"/>
    <cellStyle name="20% - 强调文字颜色 4 2 2 3 2 2 3 5 2" xfId="14690"/>
    <cellStyle name="20% - 强调文字颜色 4 2 2 3 2 2 3 5 3" xfId="14691"/>
    <cellStyle name="20% - 强调文字颜色 4 2 2 3 2 2 3 6" xfId="14692"/>
    <cellStyle name="40% - 强调文字颜色 6 2 10 4 2" xfId="14693"/>
    <cellStyle name="20% - 强调文字颜色 4 2 2 3 2 2 3 7" xfId="14694"/>
    <cellStyle name="40% - 强调文字颜色 5 2 2 2 2 2 3 2 2 3" xfId="14695"/>
    <cellStyle name="20% - 强调文字颜色 4 2 2 3 2 2 4" xfId="14696"/>
    <cellStyle name="20% - 强调文字颜色 4 2 2 3 2 2 5" xfId="14697"/>
    <cellStyle name="20% - 强调文字颜色 4 2 2 3 2 3" xfId="14698"/>
    <cellStyle name="20% - 强调文字颜色 4 2 2 3 2 3 2" xfId="14699"/>
    <cellStyle name="20% - 强调文字颜色 4 2 2 3 2 3 2 2" xfId="14700"/>
    <cellStyle name="20% - 强调文字颜色 4 2 2 3 2 3 2 2 2" xfId="14701"/>
    <cellStyle name="20% - 强调文字颜色 4 2 2 3 2 3 2 2 2 2" xfId="14702"/>
    <cellStyle name="20% - 强调文字颜色 4 2 2 3 2 3 2 2 3" xfId="14703"/>
    <cellStyle name="20% - 强调文字颜色 4 2 2 3 2 3 2 3" xfId="14704"/>
    <cellStyle name="20% - 强调文字颜色 4 3 2 2 6 2 2" xfId="14705"/>
    <cellStyle name="40% - 强调文字颜色 3 4 6 2 6" xfId="14706"/>
    <cellStyle name="20% - 强调文字颜色 4 2 2 3 2 3 2 3 2" xfId="14707"/>
    <cellStyle name="20% - 强调文字颜色 4 3 2 2 6 2 2 2" xfId="14708"/>
    <cellStyle name="20% - 强调文字颜色 4 2 2 3 2 3 2 4" xfId="14709"/>
    <cellStyle name="20% - 强调文字颜色 4 3 2 2 6 2 3" xfId="14710"/>
    <cellStyle name="40% - 强调文字颜色 4 2 2 3 5 3 2" xfId="14711"/>
    <cellStyle name="20% - 强调文字颜色 4 2 2 3 2 3 2 5" xfId="14712"/>
    <cellStyle name="20% - 强调文字颜色 4 3 2 2 6 2 4" xfId="14713"/>
    <cellStyle name="40% - 强调文字颜色 5 2 2 2 2 2 3 2 3 2" xfId="14714"/>
    <cellStyle name="20% - 强调文字颜色 4 2 2 3 2 3 3" xfId="14715"/>
    <cellStyle name="20% - 强调文字颜色 4 2 2 3 2 3 3 2" xfId="14716"/>
    <cellStyle name="20% - 强调文字颜色 4 8 2 2 7" xfId="14717"/>
    <cellStyle name="20% - 强调文字颜色 4 2 2 3 2 3 3 2 2" xfId="14718"/>
    <cellStyle name="20% - 强调文字颜色 4 2 2 3 2 3 3 2 3" xfId="14719"/>
    <cellStyle name="20% - 强调文字颜色 4 2 2 3 2 3 3 3 2" xfId="14720"/>
    <cellStyle name="20% - 强调文字颜色 4 2 2 3 2 3 3 4" xfId="14721"/>
    <cellStyle name="20% - 强调文字颜色 4 3 2 2 6 3 3" xfId="14722"/>
    <cellStyle name="20% - 强调文字颜色 4 2 2 3 2 3 4" xfId="14723"/>
    <cellStyle name="40% - 强调文字颜色 6 2 2 3 6 3" xfId="14724"/>
    <cellStyle name="20% - 强调文字颜色 4 2 2 3 2 3 4 2 2" xfId="14725"/>
    <cellStyle name="40% - 强调文字颜色 3 8 2 2" xfId="14726"/>
    <cellStyle name="40% - 强调文字颜色 1 3 4 5 2" xfId="14727"/>
    <cellStyle name="常规 2 3 3 2 3 2 5 2" xfId="14728"/>
    <cellStyle name="20% - 强调文字颜色 4 2 2 3 2 4" xfId="14729"/>
    <cellStyle name="40% - 强调文字颜色 5 2 3 2 5" xfId="14730"/>
    <cellStyle name="40% - 强调文字颜色 3 8 2 2 2" xfId="14731"/>
    <cellStyle name="40% - 强调文字颜色 1 3 4 5 2 2" xfId="14732"/>
    <cellStyle name="常规 2 3 3 2 3 2 5 2 2" xfId="14733"/>
    <cellStyle name="20% - 强调文字颜色 4 2 2 3 2 4 2" xfId="14734"/>
    <cellStyle name="40% - 强调文字颜色 5 2 3 2 5 2" xfId="14735"/>
    <cellStyle name="20% - 强调文字颜色 4 4 2 2 6 3" xfId="14736"/>
    <cellStyle name="40% - 强调文字颜色 3 8 2 2 2 2" xfId="14737"/>
    <cellStyle name="20% - 强调文字颜色 4 2 2 3 2 4 2 2" xfId="14738"/>
    <cellStyle name="40% - 强调文字颜色 5 2 3 2 5 2 2" xfId="14739"/>
    <cellStyle name="20% - 强调文字颜色 4 4 2 2 6 3 2" xfId="14740"/>
    <cellStyle name="40% - 强调文字颜色 3 8 2 2 2 2 2" xfId="14741"/>
    <cellStyle name="20% - 强调文字颜色 4 2 2 3 2 4 2 2 2" xfId="14742"/>
    <cellStyle name="40% - 强调文字颜色 5 2 3 2 5 3" xfId="14743"/>
    <cellStyle name="20% - 强调文字颜色 4 4 2 2 6 4" xfId="14744"/>
    <cellStyle name="40% - 强调文字颜色 3 8 2 2 2 3" xfId="14745"/>
    <cellStyle name="40% - 强调文字颜色 3 3 3 9 2" xfId="14746"/>
    <cellStyle name="20% - 强调文字颜色 4 2 2 3 2 4 2 3" xfId="14747"/>
    <cellStyle name="20% - 强调文字颜色 4 3 2 2 7 2 2" xfId="14748"/>
    <cellStyle name="40% - 强调文字颜色 5 2 3 2 5 4" xfId="14749"/>
    <cellStyle name="20% - 强调文字颜色 5 2 4 3 3 2 2 2" xfId="14750"/>
    <cellStyle name="40% - 强调文字颜色 3 3 3 9 3" xfId="14751"/>
    <cellStyle name="20% - 强调文字颜色 4 4 2 2 6 5" xfId="14752"/>
    <cellStyle name="20% - 强调文字颜色 4 2 2 3 2 4 2 4" xfId="14753"/>
    <cellStyle name="20% - 强调文字颜色 4 3 2 2 7 2 3" xfId="14754"/>
    <cellStyle name="40% - 强调文字颜色 5 2 3 2 6" xfId="14755"/>
    <cellStyle name="40% - 强调文字颜色 3 8 2 2 3" xfId="14756"/>
    <cellStyle name="常规 2 3 3 2 3 2 5 2 3" xfId="14757"/>
    <cellStyle name="20% - 强调文字颜色 4 2 2 3 2 4 3" xfId="14758"/>
    <cellStyle name="40% - 强调文字颜色 5 2 3 2 6 2" xfId="14759"/>
    <cellStyle name="20% - 强调文字颜色 4 4 2 2 7 3" xfId="14760"/>
    <cellStyle name="40% - 强调文字颜色 3 8 2 2 3 2" xfId="14761"/>
    <cellStyle name="20% - 强调文字颜色 4 2 2 3 2 4 3 2" xfId="14762"/>
    <cellStyle name="40% - 强调文字颜色 6 2 3 2 6 3" xfId="14763"/>
    <cellStyle name="40% - 强调文字颜色 5 2 3 2 6 2 2" xfId="14764"/>
    <cellStyle name="20% - 强调文字颜色 5 4 2 2 7 4" xfId="14765"/>
    <cellStyle name="20% - 强调文字颜色 4 2 2 3 2 4 3 2 2" xfId="14766"/>
    <cellStyle name="40% - 强调文字颜色 5 2 3 2 6 3" xfId="14767"/>
    <cellStyle name="20% - 强调文字颜色 4 4 2 2 7 4" xfId="14768"/>
    <cellStyle name="20% - 强调文字颜色 4 2 2 3 2 4 3 3" xfId="14769"/>
    <cellStyle name="20% - 强调文字颜色 4 3 2 2 7 3 2" xfId="14770"/>
    <cellStyle name="40% - 强调文字颜色 5 2 3 2 6 4" xfId="14771"/>
    <cellStyle name="40% - 强调文字颜色 3 2 2 10 2" xfId="14772"/>
    <cellStyle name="20% - 强调文字颜色 4 2 2 3 2 4 3 4" xfId="14773"/>
    <cellStyle name="40% - 强调文字颜色 5 2 3 2 7" xfId="14774"/>
    <cellStyle name="20% - 强调文字颜色 5 3 3 4 2 2 2" xfId="14775"/>
    <cellStyle name="40% - 强调文字颜色 3 8 2 2 4" xfId="14776"/>
    <cellStyle name="20% - 强调文字颜色 4 2 2 3 2 4 4" xfId="14777"/>
    <cellStyle name="40% - 强调文字颜色 5 2 3 2 7 2" xfId="14778"/>
    <cellStyle name="20% - 强调文字颜色 4 4 2 2 8 3" xfId="14779"/>
    <cellStyle name="20% - 强调文字颜色 4 2 2 3 2 4 4 2" xfId="14780"/>
    <cellStyle name="40% - 强调文字颜色 3 8 2 3" xfId="14781"/>
    <cellStyle name="40% - 强调文字颜色 1 3 4 5 3" xfId="14782"/>
    <cellStyle name="常规 2 3 3 2 3 2 5 3" xfId="14783"/>
    <cellStyle name="20% - 强调文字颜色 4 2 2 3 2 5" xfId="14784"/>
    <cellStyle name="40% - 强调文字颜色 3 8 2 3 2" xfId="14785"/>
    <cellStyle name="常规 2 3 3 2 3 2 5 3 2" xfId="14786"/>
    <cellStyle name="20% - 强调文字颜色 4 2 2 3 2 5 2" xfId="14787"/>
    <cellStyle name="40% - 强调文字颜色 3 8 2 3 2 2" xfId="14788"/>
    <cellStyle name="20% - 强调文字颜色 4 2 2 3 2 5 2 2" xfId="14789"/>
    <cellStyle name="40% - 强调文字颜色 3 8 2 3 2 3" xfId="14790"/>
    <cellStyle name="20% - 强调文字颜色 4 2 2 3 2 5 2 3" xfId="14791"/>
    <cellStyle name="20% - 强调文字颜色 4 3 2 2 8 2 2" xfId="14792"/>
    <cellStyle name="40% - 强调文字颜色 3 8 2 3 3" xfId="14793"/>
    <cellStyle name="常规 2 3 3 2 3 2 5 3 3" xfId="14794"/>
    <cellStyle name="20% - 强调文字颜色 4 2 2 3 2 5 3" xfId="14795"/>
    <cellStyle name="20% - 强调文字颜色 4 3 2 2 2 3 2 2 3" xfId="14796"/>
    <cellStyle name="20% - 强调文字颜色 4 2 2 3 2 5 3 2" xfId="14797"/>
    <cellStyle name="20% - 强调文字颜色 4 2 2 3 2 5 3 3" xfId="14798"/>
    <cellStyle name="20% - 强调文字颜色 4 3 2 2 8 3 2" xfId="14799"/>
    <cellStyle name="20% - 强调文字颜色 5 3 3 3 2 2 2 2 2" xfId="14800"/>
    <cellStyle name="20% - 强调文字颜色 5 3 3 4 2 3 2" xfId="14801"/>
    <cellStyle name="40% - 强调文字颜色 3 8 2 3 4" xfId="14802"/>
    <cellStyle name="20% - 强调文字颜色 4 2 2 3 2 5 4" xfId="14803"/>
    <cellStyle name="20% - 强调文字颜色 4 2 2 3 2 5 4 2" xfId="14804"/>
    <cellStyle name="40% - 强调文字颜色 3 8 2 4" xfId="14805"/>
    <cellStyle name="20% - 强调文字颜色 6 2 4 3 2 2" xfId="14806"/>
    <cellStyle name="常规 2 3 3 2 3 2 5 4" xfId="14807"/>
    <cellStyle name="20% - 强调文字颜色 4 2 2 3 2 6" xfId="14808"/>
    <cellStyle name="40% - 强调文字颜色 3 8 2 4 2" xfId="14809"/>
    <cellStyle name="20% - 强调文字颜色 6 2 4 3 2 2 2" xfId="14810"/>
    <cellStyle name="常规 2 3 3 2 3 2 5 4 2" xfId="14811"/>
    <cellStyle name="20% - 强调文字颜色 4 2 2 3 2 6 2" xfId="14812"/>
    <cellStyle name="40% - 强调文字颜色 3 8 2 4 2 2" xfId="14813"/>
    <cellStyle name="20% - 强调文字颜色 6 2 4 3 2 2 2 2" xfId="14814"/>
    <cellStyle name="20% - 强调文字颜色 4 2 2 3 2 6 2 2" xfId="14815"/>
    <cellStyle name="20% - 强调文字颜色 6 2 4 3 2 2 2 3" xfId="14816"/>
    <cellStyle name="20% - 强调文字颜色 4 2 2 3 2 6 2 3" xfId="14817"/>
    <cellStyle name="40% - 强调文字颜色 3 8 2 4 3" xfId="14818"/>
    <cellStyle name="20% - 强调文字颜色 6 2 4 3 2 2 3" xfId="14819"/>
    <cellStyle name="20% - 强调文字颜色 4 2 2 3 2 6 3" xfId="14820"/>
    <cellStyle name="20% - 强调文字颜色 6 2 4 3 2 2 3 2" xfId="14821"/>
    <cellStyle name="20% - 强调文字颜色 4 3 2 2 2 3 3 2 3" xfId="14822"/>
    <cellStyle name="20% - 强调文字颜色 4 2 2 3 2 6 3 2" xfId="14823"/>
    <cellStyle name="20% - 强调文字颜色 6 2 4 3 2 2 4" xfId="14824"/>
    <cellStyle name="20% - 强调文字颜色 4 2 2 3 2 6 4" xfId="14825"/>
    <cellStyle name="40% - 强调文字颜色 3 8 2 5" xfId="14826"/>
    <cellStyle name="20% - 强调文字颜色 6 2 4 3 2 3" xfId="14827"/>
    <cellStyle name="常规 2 3 3 2 3 2 5 5" xfId="14828"/>
    <cellStyle name="20% - 强调文字颜色 4 2 2 3 2 7" xfId="14829"/>
    <cellStyle name="40% - 强调文字颜色 3 8 2 5 2" xfId="14830"/>
    <cellStyle name="20% - 强调文字颜色 4 2 2 3 2 7 2" xfId="14831"/>
    <cellStyle name="20% - 强调文字颜色 4 2 2 3 2 7 2 2" xfId="14832"/>
    <cellStyle name="20% - 强调文字颜色 4 2 2 3 2 7 2 3" xfId="14833"/>
    <cellStyle name="20% - 强调文字颜色 4 2 2 3 2 7 3" xfId="14834"/>
    <cellStyle name="20% - 强调文字颜色 4 2 2 3 2 7 3 2" xfId="14835"/>
    <cellStyle name="20% - 强调文字颜色 4 2 2 3 2 7 4" xfId="14836"/>
    <cellStyle name="40% - 强调文字颜色 3 8 2 6" xfId="14837"/>
    <cellStyle name="20% - 强调文字颜色 6 2 4 3 2 4" xfId="14838"/>
    <cellStyle name="常规 2 3 3 2 3 2 5 6" xfId="14839"/>
    <cellStyle name="20% - 强调文字颜色 4 2 2 3 2 8" xfId="14840"/>
    <cellStyle name="40% - 强调文字颜色 5 4 2 2 2 6" xfId="14841"/>
    <cellStyle name="40% - 强调文字颜色 3 8 2 6 2" xfId="14842"/>
    <cellStyle name="20% - 强调文字颜色 6 2 4 3 2 4 2" xfId="14843"/>
    <cellStyle name="20% - 强调文字颜色 4 2 2 3 2 8 2" xfId="14844"/>
    <cellStyle name="40% - 强调文字颜色 5 4 2 2 2 7" xfId="14845"/>
    <cellStyle name="20% - 强调文字颜色 4 2 2 3 2 8 3" xfId="14846"/>
    <cellStyle name="40% - 强调文字颜色 3 8 2 7" xfId="14847"/>
    <cellStyle name="20% - 强调文字颜色 6 2 4 3 2 5" xfId="14848"/>
    <cellStyle name="20% - 强调文字颜色 4 2 2 3 2 9" xfId="14849"/>
    <cellStyle name="40% - 强调文字颜色 5 4 2 2 3 6" xfId="14850"/>
    <cellStyle name="20% - 强调文字颜色 4 2 2 3 2 9 2" xfId="14851"/>
    <cellStyle name="40% - 强调文字颜色 3 5 5 3 2 2" xfId="14852"/>
    <cellStyle name="40% - 强调文字颜色 1 3 9 2 2 3" xfId="14853"/>
    <cellStyle name="20% - 强调文字颜色 4 2 2 3 3" xfId="14854"/>
    <cellStyle name="40% - 强调文字颜色 5 2 3 2 3 2 2 3" xfId="14855"/>
    <cellStyle name="20% - 强调文字颜色 4 2 2 3 3 2" xfId="14856"/>
    <cellStyle name="40% - 强调文字颜色 5 2 3 2 3 2 2 3 2" xfId="14857"/>
    <cellStyle name="20% - 强调文字颜色 4 2 2 3 3 2 2" xfId="14858"/>
    <cellStyle name="20% - 强调文字颜色 4 2 2 3 3 2 2 2 2" xfId="14859"/>
    <cellStyle name="20% - 强调文字颜色 4 2 2 3 3 2 2 2 2 2" xfId="14860"/>
    <cellStyle name="20% - 强调文字颜色 4 2 2 3 3 2 2 2 2 3" xfId="14861"/>
    <cellStyle name="40% - 强调文字颜色 2 4 2 2 10 2" xfId="14862"/>
    <cellStyle name="20% - 强调文字颜色 4 2 2 3 3 2 2 2 3" xfId="14863"/>
    <cellStyle name="20% - 强调文字颜色 4 2 2 3 3 2 2 2 4" xfId="14864"/>
    <cellStyle name="20% - 强调文字颜色 4 2 2 3 3 2 2 3" xfId="14865"/>
    <cellStyle name="20% - 强调文字颜色 4 2 2 3 3 2 2 3 2" xfId="14866"/>
    <cellStyle name="20% - 强调文字颜色 4 2 2 3 3 2 2 3 2 2" xfId="14867"/>
    <cellStyle name="20% - 强调文字颜色 4 2 2 3 3 2 2 3 2 3" xfId="14868"/>
    <cellStyle name="40% - 强调文字颜色 2 4 2 2 11 2" xfId="14869"/>
    <cellStyle name="20% - 强调文字颜色 4 2 2 3 3 2 2 3 3" xfId="14870"/>
    <cellStyle name="20% - 强调文字颜色 4 2 2 3 3 2 2 3 4" xfId="14871"/>
    <cellStyle name="20% - 强调文字颜色 4 2 2 3 3 2 2 4" xfId="14872"/>
    <cellStyle name="20% - 强调文字颜色 4 2 2 3 3 2 2 5" xfId="14873"/>
    <cellStyle name="40% - 强调文字颜色 4 2 3 2 2" xfId="14874"/>
    <cellStyle name="20% - 强调文字颜色 4 2 2 3 3 2 2 6" xfId="14875"/>
    <cellStyle name="40% - 强调文字颜色 4 2 3 2 3" xfId="14876"/>
    <cellStyle name="40% - 强调文字颜色 5 2 2 2 2 2 3 3 2 2" xfId="14877"/>
    <cellStyle name="20% - 强调文字颜色 4 2 2 3 3 2 3" xfId="14878"/>
    <cellStyle name="40% - 强调文字颜色 5 2 2 2 2 2 3 3 2 3" xfId="14879"/>
    <cellStyle name="20% - 强调文字颜色 4 2 2 3 3 2 4" xfId="14880"/>
    <cellStyle name="20% - 强调文字颜色 4 2 2 3 3 2 5" xfId="14881"/>
    <cellStyle name="20% - 强调文字颜色 4 4 2 5 3 2 2" xfId="14882"/>
    <cellStyle name="40% - 强调文字颜色 2 3 2 2 9 2" xfId="14883"/>
    <cellStyle name="20% - 强调文字颜色 4 2 2 3 3 2 6" xfId="14884"/>
    <cellStyle name="40% - 强调文字颜色 5 2 3 2 3 2 2 4" xfId="14885"/>
    <cellStyle name="20% - 强调文字颜色 4 2 2 3 3 3" xfId="14886"/>
    <cellStyle name="20% - 强调文字颜色 4 2 2 3 3 3 2" xfId="14887"/>
    <cellStyle name="常规 5 3 3 6 3" xfId="14888"/>
    <cellStyle name="20% - 强调文字颜色 4 2 2 3 3 3 2 2 2" xfId="14889"/>
    <cellStyle name="常规 5 3 3 6 4" xfId="14890"/>
    <cellStyle name="20% - 强调文字颜色 4 2 2 3 3 3 2 2 3" xfId="14891"/>
    <cellStyle name="40% - 强调文字颜色 3 4 2 9 2" xfId="14892"/>
    <cellStyle name="20% - 强调文字颜色 4 2 2 3 3 3 2 3" xfId="14893"/>
    <cellStyle name="40% - 强调文字颜色 3 4 2 9 3" xfId="14894"/>
    <cellStyle name="20% - 强调文字颜色 4 2 2 3 3 3 2 4" xfId="14895"/>
    <cellStyle name="40% - 强调文字颜色 5 2 2 2 2 2 3 3 3 2" xfId="14896"/>
    <cellStyle name="20% - 强调文字颜色 4 2 2 3 3 3 3" xfId="14897"/>
    <cellStyle name="20% - 强调文字颜色 4 2 2 3 3 3 3 2" xfId="14898"/>
    <cellStyle name="40% - 强调文字颜色 6 3 2 2 6 3" xfId="14899"/>
    <cellStyle name="20% - 强调文字颜色 5 8 2 2 7" xfId="14900"/>
    <cellStyle name="20% - 强调文字颜色 4 2 2 3 3 3 3 2 2" xfId="14901"/>
    <cellStyle name="40% - 强调文字颜色 6 3 2 2 6 4" xfId="14902"/>
    <cellStyle name="20% - 强调文字颜色 4 2 2 3 3 3 3 2 3" xfId="14903"/>
    <cellStyle name="20% - 强调文字颜色 4 2 2 3 3 3 3 4" xfId="14904"/>
    <cellStyle name="20% - 强调文字颜色 4 2 2 3 3 3 4" xfId="14905"/>
    <cellStyle name="20% - 强调文字颜色 4 2 2 3 3 3 4 2 2" xfId="14906"/>
    <cellStyle name="20% - 强调文字颜色 5 2 3 2 6 2 4" xfId="14907"/>
    <cellStyle name="20% - 强调文字颜色 4 2 2 3 3 3 4 3" xfId="14908"/>
    <cellStyle name="40% - 强调文字颜色 3 8 3 2" xfId="14909"/>
    <cellStyle name="40% - 强调文字颜色 1 3 4 6 2" xfId="14910"/>
    <cellStyle name="常规 2 3 3 2 3 2 6 2" xfId="14911"/>
    <cellStyle name="20% - 强调文字颜色 4 2 2 3 3 4" xfId="14912"/>
    <cellStyle name="40% - 强调文字颜色 3 8 3 3" xfId="14913"/>
    <cellStyle name="常规 2 3 3 2 3 2 6 3" xfId="14914"/>
    <cellStyle name="20% - 强调文字颜色 4 2 2 3 3 5" xfId="14915"/>
    <cellStyle name="20% - 强调文字颜色 4 2 2 3 4" xfId="14916"/>
    <cellStyle name="40% - 强调文字颜色 5 2 3 2 3 2 3 3" xfId="14917"/>
    <cellStyle name="20% - 强调文字颜色 4 2 2 3 4 2" xfId="14918"/>
    <cellStyle name="40% - 强调文字颜色 5 2 3 2 2 2 2 2 2 3" xfId="14919"/>
    <cellStyle name="20% - 强调文字颜色 4 2 2 3 4 2 2" xfId="14920"/>
    <cellStyle name="20% - 强调文字颜色 4 2 2 3 4 2 2 2" xfId="14921"/>
    <cellStyle name="20% - 强调文字颜色 4 2 2 3 4 2 3" xfId="14922"/>
    <cellStyle name="20% - 强调文字颜色 4 2 2 3 4 2 3 2" xfId="14923"/>
    <cellStyle name="20% - 强调文字颜色 4 2 2 3 4 2 4" xfId="14924"/>
    <cellStyle name="40% - 强调文字颜色 5 2 3 2 3 2 3 4" xfId="14925"/>
    <cellStyle name="20% - 强调文字颜色 4 2 2 3 4 3" xfId="14926"/>
    <cellStyle name="20% - 强调文字颜色 4 2 2 3 4 3 2" xfId="14927"/>
    <cellStyle name="20% - 强调文字颜色 4 2 2 3 4 3 3" xfId="14928"/>
    <cellStyle name="常规 2 3 3 2 3 2 7 2" xfId="14929"/>
    <cellStyle name="20% - 强调文字颜色 4 2 2 3 4 4" xfId="14930"/>
    <cellStyle name="常规 2 3 3 2 3 2 7 3" xfId="14931"/>
    <cellStyle name="20% - 强调文字颜色 4 2 2 3 4 5" xfId="14932"/>
    <cellStyle name="20% - 强调文字颜色 4 2 2 3 5" xfId="14933"/>
    <cellStyle name="40% - 强调文字颜色 5 2 3 2 3 2 4 3" xfId="14934"/>
    <cellStyle name="20% - 强调文字颜色 4 2 2 3 5 2" xfId="14935"/>
    <cellStyle name="40% - 强调文字颜色 5 2 3 2 2 2 2 3 2 3" xfId="14936"/>
    <cellStyle name="20% - 强调文字颜色 4 2 2 3 5 2 2" xfId="14937"/>
    <cellStyle name="20% - 强调文字颜色 4 2 2 3 5 2 3" xfId="14938"/>
    <cellStyle name="20% - 强调文字颜色 4 2 2 3 5 2 4" xfId="14939"/>
    <cellStyle name="20% - 强调文字颜色 4 2 2 3 5 3" xfId="14940"/>
    <cellStyle name="20% - 强调文字颜色 4 2 2 3 5 3 2" xfId="14941"/>
    <cellStyle name="20% - 强调文字颜色 4 3 8" xfId="14942"/>
    <cellStyle name="20% - 强调文字颜色 4 2 2 3 5 3 2 2" xfId="14943"/>
    <cellStyle name="20% - 强调文字颜色 4 2 2 3 5 3 3" xfId="14944"/>
    <cellStyle name="20% - 强调文字颜色 4 2 2 3 5 3 4" xfId="14945"/>
    <cellStyle name="40% - 强调文字颜色 2 2 4 2 2 2 2 2" xfId="14946"/>
    <cellStyle name="常规 2 3 3 2 3 2 8 2" xfId="14947"/>
    <cellStyle name="20% - 强调文字颜色 4 2 2 3 5 4" xfId="14948"/>
    <cellStyle name="40% - 强调文字颜色 2 2 4 2 2 2 2 2 2" xfId="14949"/>
    <cellStyle name="20% - 强调文字颜色 4 2 2 3 5 4 2" xfId="14950"/>
    <cellStyle name="40% - 强调文字颜色 2 2 4 2 2 2 2 3" xfId="14951"/>
    <cellStyle name="常规 2 3 3 2 3 2 8 3" xfId="14952"/>
    <cellStyle name="20% - 强调文字颜色 4 2 2 3 5 5" xfId="14953"/>
    <cellStyle name="40% - 强调文字颜色 1 2 4 2 3 4 2 2" xfId="14954"/>
    <cellStyle name="40% - 强调文字颜色 2 2 4 2 2 2 2 4" xfId="14955"/>
    <cellStyle name="20% - 强调文字颜色 4 2 2 3 5 6" xfId="14956"/>
    <cellStyle name="20% - 强调文字颜色 4 8 3 3 2 2" xfId="14957"/>
    <cellStyle name="40% - 强调文字颜色 1 4 6 2 2" xfId="14958"/>
    <cellStyle name="20% - 强调文字颜色 6 3 2 2 3 3 2 2 2" xfId="14959"/>
    <cellStyle name="20% - 强调文字颜色 4 2 2 3 6" xfId="14960"/>
    <cellStyle name="40% - 强调文字颜色 1 4 6 2 2 2" xfId="14961"/>
    <cellStyle name="20% - 强调文字颜色 4 2 2 3 6 2" xfId="14962"/>
    <cellStyle name="40% - 强调文字颜色 1 4 6 2 2 2 2" xfId="14963"/>
    <cellStyle name="20% - 强调文字颜色 4 2 2 3 6 2 2" xfId="14964"/>
    <cellStyle name="20% - 强调文字颜色 4 2 2 3 6 2 2 2" xfId="14965"/>
    <cellStyle name="40% - 强调文字颜色 1 4 6 2 2 2 3" xfId="14966"/>
    <cellStyle name="20% - 强调文字颜色 4 2 2 3 6 2 3" xfId="14967"/>
    <cellStyle name="20% - 强调文字颜色 4 2 2 3 6 2 4" xfId="14968"/>
    <cellStyle name="20% - 强调文字颜色 4 2 2 3 6 3" xfId="14969"/>
    <cellStyle name="40% - 强调文字颜色 3 6 2 3 2 2" xfId="14970"/>
    <cellStyle name="40% - 强调文字颜色 1 4 6 2 2 3" xfId="14971"/>
    <cellStyle name="20% - 强调文字颜色 4 2 2 3 6 3 2" xfId="14972"/>
    <cellStyle name="20% - 强调文字颜色 4 2 2 3 6 3 3" xfId="14973"/>
    <cellStyle name="40% - 强调文字颜色 3 8 6 2" xfId="14974"/>
    <cellStyle name="常规 2 3 3 2 3 2 9 2" xfId="14975"/>
    <cellStyle name="20% - 强调文字颜色 4 2 2 3 6 4" xfId="14976"/>
    <cellStyle name="40% - 强调文字颜色 3 6 2 3 2 3" xfId="14977"/>
    <cellStyle name="40% - 强调文字颜色 1 4 6 2 2 4" xfId="14978"/>
    <cellStyle name="40% - 强调文字颜色 2 2 4 2 2 2 3 2" xfId="14979"/>
    <cellStyle name="40% - 强调文字颜色 2 2 4 2 2 2 3 2 2" xfId="14980"/>
    <cellStyle name="20% - 强调文字颜色 6 6 2 3 6" xfId="14981"/>
    <cellStyle name="20% - 强调文字颜色 4 2 2 3 6 4 2" xfId="14982"/>
    <cellStyle name="40% - 强调文字颜色 2 2 4 2 2 2 3 3" xfId="14983"/>
    <cellStyle name="20% - 强调文字颜色 4 2 2 3 6 5" xfId="14984"/>
    <cellStyle name="40% - 强调文字颜色 2 2 4 2 2 2 3 4" xfId="14985"/>
    <cellStyle name="20% - 强调文字颜色 4 2 2 3 6 6" xfId="14986"/>
    <cellStyle name="40% - 强调文字颜色 1 4 6 2 3" xfId="14987"/>
    <cellStyle name="20% - 强调文字颜色 6 3 2 2 3 3 2 2 3" xfId="14988"/>
    <cellStyle name="20% - 强调文字颜色 4 2 2 3 7" xfId="14989"/>
    <cellStyle name="40% - 强调文字颜色 1 4 6 2 3 2" xfId="14990"/>
    <cellStyle name="20% - 强调文字颜色 4 2 2 3 7 2" xfId="14991"/>
    <cellStyle name="40% - 强调文字颜色 1 4 6 2 3 2 2" xfId="14992"/>
    <cellStyle name="40% - 强调文字颜色 4 2 4 2 5 3" xfId="14993"/>
    <cellStyle name="40% - 强调文字颜色 2 8 3 2 2 3" xfId="14994"/>
    <cellStyle name="20% - 强调文字颜色 4 2 2 3 7 2 2" xfId="14995"/>
    <cellStyle name="40% - 强调文字颜色 1 4 6 2 3 2 3" xfId="14996"/>
    <cellStyle name="40% - 强调文字颜色 4 2 4 2 5 4" xfId="14997"/>
    <cellStyle name="20% - 强调文字颜色 4 2 2 3 7 2 3" xfId="14998"/>
    <cellStyle name="40% - 强调文字颜色 1 4 6 2 3 3" xfId="14999"/>
    <cellStyle name="20% - 强调文字颜色 4 2 2 3 7 3" xfId="15000"/>
    <cellStyle name="40% - 强调文字颜色 4 2 4 2 6 3" xfId="15001"/>
    <cellStyle name="20% - 强调文字颜色 4 2 2 3 7 3 2" xfId="15002"/>
    <cellStyle name="40% - 强调文字颜色 1 4 6 2 3 4" xfId="15003"/>
    <cellStyle name="40% - 强调文字颜色 2 2 4 2 2 2 4 2" xfId="15004"/>
    <cellStyle name="40% - 强调文字颜色 1 3 3 3 2 4 2 2" xfId="15005"/>
    <cellStyle name="20% - 强调文字颜色 4 2 2 3 7 4" xfId="15006"/>
    <cellStyle name="40% - 强调文字颜色 2 2 4 2 2 2 4 3" xfId="15007"/>
    <cellStyle name="20% - 强调文字颜色 4 2 2 3 7 5" xfId="15008"/>
    <cellStyle name="40% - 强调文字颜色 1 4 6 2 4" xfId="15009"/>
    <cellStyle name="20% - 强调文字颜色 4 2 2 3 8" xfId="15010"/>
    <cellStyle name="40% - 强调文字颜色 1 4 6 2 4 2" xfId="15011"/>
    <cellStyle name="20% - 强调文字颜色 4 2 2 3 8 2" xfId="15012"/>
    <cellStyle name="40% - 强调文字颜色 2 8 3 3 2 3" xfId="15013"/>
    <cellStyle name="40% - 强调文字颜色 1 4 6 2 4 2 2" xfId="15014"/>
    <cellStyle name="20% - 强调文字颜色 4 2 2 3 8 2 2" xfId="15015"/>
    <cellStyle name="20% - 强调文字颜色 4 2 2 3 8 2 3" xfId="15016"/>
    <cellStyle name="40% - 强调文字颜色 1 4 6 2 4 3" xfId="15017"/>
    <cellStyle name="20% - 强调文字颜色 4 2 2 3 8 3" xfId="15018"/>
    <cellStyle name="20% - 强调文字颜色 5 3 3 2 2 3 2 2" xfId="15019"/>
    <cellStyle name="20% - 强调文字颜色 4 2 2 3 8 3 2" xfId="15020"/>
    <cellStyle name="20% - 强调文字颜色 5 3 3 2 2 3 2 2 2" xfId="15021"/>
    <cellStyle name="40% - 强调文字颜色 2 2 4 2 2 2 5 2" xfId="15022"/>
    <cellStyle name="20% - 强调文字颜色 4 2 2 3 8 4" xfId="15023"/>
    <cellStyle name="20% - 强调文字颜色 5 3 3 2 2 3 2 3" xfId="15024"/>
    <cellStyle name="20% - 强调文字颜色 4 2 2 3 8 5" xfId="15025"/>
    <cellStyle name="20% - 强调文字颜色 5 3 3 2 2 3 2 4" xfId="15026"/>
    <cellStyle name="40% - 强调文字颜色 1 4 6 2 5" xfId="15027"/>
    <cellStyle name="20% - 强调文字颜色 4 2 2 3 9" xfId="15028"/>
    <cellStyle name="40% - 强调文字颜色 6 2 4" xfId="15029"/>
    <cellStyle name="40% - 强调文字颜色 1 4 6 2 5 2" xfId="15030"/>
    <cellStyle name="20% - 强调文字颜色 4 2 2 3 9 2" xfId="15031"/>
    <cellStyle name="40% - 强调文字颜色 6 2 5" xfId="15032"/>
    <cellStyle name="20% - 强调文字颜色 4 2 2 3 9 3" xfId="15033"/>
    <cellStyle name="20% - 强调文字颜色 5 3 3 2 2 3 3 2" xfId="15034"/>
    <cellStyle name="40% - 强调文字颜色 1 3 9 2 3" xfId="15035"/>
    <cellStyle name="40% - 强调文字颜色 6 2 2 3 2 3 3 2 3" xfId="15036"/>
    <cellStyle name="常规 2 3 3 2 3 7 2 3" xfId="15037"/>
    <cellStyle name="40% - 强调文字颜色 2 3 3 2 4 2 2" xfId="15038"/>
    <cellStyle name="20% - 强调文字颜色 4 2 2 4" xfId="15039"/>
    <cellStyle name="40% - 强调文字颜色 2 3 3 2 4 2 2 2" xfId="15040"/>
    <cellStyle name="40% - 强调文字颜色 1 3 9 2 3 2" xfId="15041"/>
    <cellStyle name="40% - 强调文字颜色 1 3 3 2 4 3 4" xfId="15042"/>
    <cellStyle name="20% - 强调文字颜色 4 2 2 4 2" xfId="15043"/>
    <cellStyle name="20% - 强调文字颜色 4 2 2 4 2 2" xfId="15044"/>
    <cellStyle name="40% - 强调文字颜色 6 3 2 2 14" xfId="15045"/>
    <cellStyle name="20% - 强调文字颜色 4 2 2 4 2 2 2" xfId="15046"/>
    <cellStyle name="20% - 强调文字颜色 4 2 2 4 2 2 2 2" xfId="15047"/>
    <cellStyle name="40% - 强调文字颜色 1 2 2 3 2 3 2 2 2" xfId="15048"/>
    <cellStyle name="20% - 强调文字颜色 4 2 2 4 2 2 2 3" xfId="15049"/>
    <cellStyle name="20% - 强调文字颜色 4 3 3 2 5 2 2" xfId="15050"/>
    <cellStyle name="40% - 强调文字颜色 1 2 2 3 2 3 2 2 3" xfId="15051"/>
    <cellStyle name="20% - 强调文字颜色 4 2 2 4 2 2 2 4" xfId="15052"/>
    <cellStyle name="20% - 强调文字颜色 4 3 3 2 5 2 3" xfId="15053"/>
    <cellStyle name="20% - 强调文字颜色 4 2 2 4 2 2 3" xfId="15054"/>
    <cellStyle name="20% - 强调文字颜色 4 2 2 4 2 2 3 2" xfId="15055"/>
    <cellStyle name="20% - 强调文字颜色 4 2 2 4 2 2 4" xfId="15056"/>
    <cellStyle name="20% - 强调文字颜色 4 2 2 4 2 2 5" xfId="15057"/>
    <cellStyle name="20% - 强调文字颜色 4 2 2 4 2 3" xfId="15058"/>
    <cellStyle name="40% - 强调文字颜色 6 3 2 2 15" xfId="15059"/>
    <cellStyle name="20% - 强调文字颜色 5 2 2 6 4 2 2 2" xfId="15060"/>
    <cellStyle name="20% - 强调文字颜色 4 2 2 4 2 3 2" xfId="15061"/>
    <cellStyle name="40% - 强调文字颜色 6 3 2 2 15 2" xfId="15062"/>
    <cellStyle name="20% - 强调文字颜色 5 2 2 6 4 2 2 2 2" xfId="15063"/>
    <cellStyle name="20% - 强调文字颜色 4 2 2 4 2 3 2 2" xfId="15064"/>
    <cellStyle name="40% - 强调文字颜色 1 2 2 3 2 3 3 2 2" xfId="15065"/>
    <cellStyle name="20% - 强调文字颜色 5 2 2 2 2 2 2 3 2" xfId="15066"/>
    <cellStyle name="20% - 强调文字颜色 4 2 2 4 2 3 2 3" xfId="15067"/>
    <cellStyle name="20% - 强调文字颜色 4 3 3 2 6 2 2" xfId="15068"/>
    <cellStyle name="20% - 强调文字颜色 4 2 2 4 2 3 3" xfId="15069"/>
    <cellStyle name="20% - 强调文字颜色 4 2 2 4 2 4" xfId="15070"/>
    <cellStyle name="40% - 强调文字颜色 6 3 2 2 16" xfId="15071"/>
    <cellStyle name="40% - 强调文字颜色 3 9 2 2" xfId="15072"/>
    <cellStyle name="20% - 强调文字颜色 5 2 2 6 4 2 2 3" xfId="15073"/>
    <cellStyle name="常规 2 3 2 4 2 2 2 2 3 2" xfId="15074"/>
    <cellStyle name="20% - 强调文字颜色 4 2 2 4 2 5" xfId="15075"/>
    <cellStyle name="40% - 强调文字颜色 6 3 2 2 17" xfId="15076"/>
    <cellStyle name="40% - 强调文字颜色 3 9 2 3" xfId="15077"/>
    <cellStyle name="40% - 强调文字颜色 5 3 3 3 5" xfId="15078"/>
    <cellStyle name="40% - 强调文字颜色 3 9 2 3 2" xfId="15079"/>
    <cellStyle name="常规 2 3 2 4 2 2 2 2 3 2 2" xfId="15080"/>
    <cellStyle name="20% - 强调文字颜色 4 2 2 4 2 5 2" xfId="15081"/>
    <cellStyle name="40% - 强调文字颜色 3 9 2 4" xfId="15082"/>
    <cellStyle name="20% - 强调文字颜色 6 2 4 4 2 2" xfId="15083"/>
    <cellStyle name="常规 2 3 2 4 2 2 2 2 3 3" xfId="15084"/>
    <cellStyle name="20% - 强调文字颜色 4 2 2 4 2 6" xfId="15085"/>
    <cellStyle name="20% - 强调文字颜色 4 2 2 4 3" xfId="15086"/>
    <cellStyle name="40% - 强调文字颜色 5 2 3 2 3 3 2 3" xfId="15087"/>
    <cellStyle name="20% - 强调文字颜色 4 2 2 4 3 2" xfId="15088"/>
    <cellStyle name="20% - 强调文字颜色 4 2 2 4 3 2 2" xfId="15089"/>
    <cellStyle name="20% - 强调文字颜色 4 2 2 4 3 2 3" xfId="15090"/>
    <cellStyle name="40% - 强调文字颜色 5 2 3 2 3 3 2 4" xfId="15091"/>
    <cellStyle name="20% - 强调文字颜色 5 2 2 6 4 2 3 2" xfId="15092"/>
    <cellStyle name="20% - 强调文字颜色 4 2 2 4 3 3" xfId="15093"/>
    <cellStyle name="40% - 强调文字颜色 3 9 3 2" xfId="15094"/>
    <cellStyle name="40% - 强调文字颜色 1 3 5 6 2" xfId="15095"/>
    <cellStyle name="20% - 强调文字颜色 4 2 2 4 3 4" xfId="15096"/>
    <cellStyle name="20% - 强调文字颜色 4 2 2 4 4" xfId="15097"/>
    <cellStyle name="40% - 强调文字颜色 5 2 3 2 3 3 3 3" xfId="15098"/>
    <cellStyle name="20% - 强调文字颜色 4 2 2 4 4 2" xfId="15099"/>
    <cellStyle name="40% - 强调文字颜色 5 2 3 2 3 3 3 4" xfId="15100"/>
    <cellStyle name="20% - 强调文字颜色 4 2 2 4 4 3" xfId="15101"/>
    <cellStyle name="20% - 强调文字颜色 4 2 2 4 5" xfId="15102"/>
    <cellStyle name="40% - 强调文字颜色 5 2 3 2 3 3 4 3" xfId="15103"/>
    <cellStyle name="20% - 强调文字颜色 4 2 2 4 5 2" xfId="15104"/>
    <cellStyle name="20% - 强调文字颜色 4 2 2 4 5 2 2" xfId="15105"/>
    <cellStyle name="20% - 强调文字颜色 4 2 2 4 5 3" xfId="15106"/>
    <cellStyle name="40% - 强调文字颜色 3 2 10 2 2 2" xfId="15107"/>
    <cellStyle name="40% - 强调文字颜色 1 4 6 3 2" xfId="15108"/>
    <cellStyle name="20% - 强调文字颜色 4 2 2 4 6" xfId="15109"/>
    <cellStyle name="40% - 强调文字颜色 1 4 6 3 2 2" xfId="15110"/>
    <cellStyle name="40% - 强调文字颜色 5 2 3 2 3 3 5 3" xfId="15111"/>
    <cellStyle name="40% - 强调文字颜色 3 2 10 2 2 2 2" xfId="15112"/>
    <cellStyle name="20% - 强调文字颜色 4 2 2 4 6 2" xfId="15113"/>
    <cellStyle name="40% - 强调文字颜色 2 3 3 2 4 2 3" xfId="15114"/>
    <cellStyle name="40% - 强调文字颜色 1 3 9 2 4" xfId="15115"/>
    <cellStyle name="20% - 强调文字颜色 4 2 2 5" xfId="15116"/>
    <cellStyle name="40% - 强调文字颜色 2 2 2 7 3 2 3" xfId="15117"/>
    <cellStyle name="20% - 强调文字颜色 4 2 2 5 2" xfId="15118"/>
    <cellStyle name="20% - 强调文字颜色 4 2 2 5 2 2" xfId="15119"/>
    <cellStyle name="20% - 强调文字颜色 4 2 2 5 2 2 2" xfId="15120"/>
    <cellStyle name="20% - 强调文字颜色 5 5 5 6" xfId="15121"/>
    <cellStyle name="20% - 强调文字颜色 4 2 2 5 2 2 2 2" xfId="15122"/>
    <cellStyle name="40% - 强调文字颜色 1 2 2 3 3 3 2 2 2" xfId="15123"/>
    <cellStyle name="20% - 强调文字颜色 4 2 2 5 2 2 2 3" xfId="15124"/>
    <cellStyle name="20% - 强调文字颜色 4 2 2 5 2 2 3" xfId="15125"/>
    <cellStyle name="20% - 强调文字颜色 4 2 2 5 2 2 3 2" xfId="15126"/>
    <cellStyle name="20% - 强调文字颜色 4 2 2 5 2 2 4" xfId="15127"/>
    <cellStyle name="20% - 强调文字颜色 5 2 2 6 4 3 2 2" xfId="15128"/>
    <cellStyle name="注释 2 2 4 2 2 3 2" xfId="15129"/>
    <cellStyle name="20% - 强调文字颜色 4 2 2 5 2 3" xfId="15130"/>
    <cellStyle name="注释 2 2 4 2 2 3 2 2" xfId="15131"/>
    <cellStyle name="20% - 强调文字颜色 4 2 2 5 2 3 2" xfId="15132"/>
    <cellStyle name="20% - 强调文字颜色 4 2 2 5 2 3 2 2" xfId="15133"/>
    <cellStyle name="40% - 强调文字颜色 1 2 2 3 3 3 3 2 2" xfId="15134"/>
    <cellStyle name="20% - 强调文字颜色 4 2 2 5 2 3 2 3" xfId="15135"/>
    <cellStyle name="注释 2 2 4 2 2 3 2 3" xfId="15136"/>
    <cellStyle name="20% - 强调文字颜色 4 2 2 5 2 3 3" xfId="15137"/>
    <cellStyle name="20% - 强调文字颜色 5 2 2 6 4 3 2 3" xfId="15138"/>
    <cellStyle name="40% - 强调文字颜色 1 3 6 5 2" xfId="15139"/>
    <cellStyle name="20% - 强调文字颜色 6 3 2 2 3 2 2 5 2" xfId="15140"/>
    <cellStyle name="注释 2 2 4 2 2 3 3" xfId="15141"/>
    <cellStyle name="20% - 强调文字颜色 4 2 2 5 2 4" xfId="15142"/>
    <cellStyle name="20% - 强调文字颜色 4 2 2 5 2 5" xfId="15143"/>
    <cellStyle name="40% - 强调文字颜色 2 2 2 7 3 2 4" xfId="15144"/>
    <cellStyle name="20% - 强调文字颜色 4 2 2 5 3" xfId="15145"/>
    <cellStyle name="40% - 强调文字颜色 6 2 3 2 2 2 2 5" xfId="15146"/>
    <cellStyle name="20% - 强调文字颜色 4 2 2 5 3 2" xfId="15147"/>
    <cellStyle name="40% - 强调文字颜色 6 2 3 2 2 2 2 6" xfId="15148"/>
    <cellStyle name="20% - 强调文字颜色 4 2 2 5 3 3" xfId="15149"/>
    <cellStyle name="20% - 强调文字颜色 4 2 2 5 4" xfId="15150"/>
    <cellStyle name="20% - 强调文字颜色 4 2 2 5 4 2" xfId="15151"/>
    <cellStyle name="20% - 强调文字颜色 4 2 2 5 4 2 2" xfId="15152"/>
    <cellStyle name="20% - 强调文字颜色 4 2 2 5 4 3" xfId="15153"/>
    <cellStyle name="20% - 强调文字颜色 4 2 2 5 4 4" xfId="15154"/>
    <cellStyle name="20% - 强调文字颜色 4 2 2 5 5" xfId="15155"/>
    <cellStyle name="40% - 强调文字颜色 3 2 10 2 3 2" xfId="15156"/>
    <cellStyle name="40% - 强调文字颜色 1 4 6 4 2" xfId="15157"/>
    <cellStyle name="20% - 强调文字颜色 4 2 2 5 6" xfId="15158"/>
    <cellStyle name="20% - 强调文字颜色 4 2 2 5 6 2" xfId="15159"/>
    <cellStyle name="40% - 强调文字颜色 6 4 2 2 5" xfId="15160"/>
    <cellStyle name="40% - 强调文字颜色 1 4 6 4 2 2" xfId="15161"/>
    <cellStyle name="40% - 强调文字颜色 2 3 3 2 4 2 4" xfId="15162"/>
    <cellStyle name="20% - 强调文字颜色 4 2 2 6" xfId="15163"/>
    <cellStyle name="40% - 强调文字颜色 2 2 2 7 3 3 3" xfId="15164"/>
    <cellStyle name="20% - 强调文字颜色 4 2 2 6 2" xfId="15165"/>
    <cellStyle name="20% - 强调文字颜色 4 2 2 6 2 2" xfId="15166"/>
    <cellStyle name="20% - 强调文字颜色 4 2 2 6 2 2 2" xfId="15167"/>
    <cellStyle name="40% - 强调文字颜色 3 2 3 2 2 5 2" xfId="15168"/>
    <cellStyle name="20% - 强调文字颜色 4 2 2 6 2 2 3" xfId="15169"/>
    <cellStyle name="40% - 强调文字颜色 3 2 3 2 2 5 2 2" xfId="15170"/>
    <cellStyle name="20% - 强调文字颜色 4 2 2 6 2 2 3 2" xfId="15171"/>
    <cellStyle name="40% - 强调文字颜色 3 2 3 2 2 5 3" xfId="15172"/>
    <cellStyle name="20% - 强调文字颜色 4 2 2 6 2 2 4" xfId="15173"/>
    <cellStyle name="20% - 强调文字颜色 5 2 2 6 4 4 2 2" xfId="15174"/>
    <cellStyle name="注释 2 2 4 2 3 3 2" xfId="15175"/>
    <cellStyle name="20% - 强调文字颜色 4 2 2 6 2 3" xfId="15176"/>
    <cellStyle name="40% - 强调文字颜色 1 2 2 3 12" xfId="15177"/>
    <cellStyle name="注释 2 2 4 2 3 3 2 2" xfId="15178"/>
    <cellStyle name="20% - 强调文字颜色 4 2 2 6 2 3 2" xfId="15179"/>
    <cellStyle name="40% - 强调文字颜色 1 2 2 3 12 2" xfId="15180"/>
    <cellStyle name="20% - 强调文字颜色 4 2 2 6 2 3 2 2" xfId="15181"/>
    <cellStyle name="20% - 强调文字颜色 4 2 2 6 2 3 2 2 2" xfId="15182"/>
    <cellStyle name="20% - 强调文字颜色 6 3 3 3 2 2 5 2" xfId="15183"/>
    <cellStyle name="20% - 强调文字颜色 4 2 2 6 2 3 2 2 3" xfId="15184"/>
    <cellStyle name="20% - 强调文字颜色 4 2 2 6 2 3 2 3" xfId="15185"/>
    <cellStyle name="40% - 强调文字颜色 5 2 5 2 2 2 2" xfId="15186"/>
    <cellStyle name="40% - 强调文字颜色 3 2 3 2 2 6 2" xfId="15187"/>
    <cellStyle name="40% - 强调文字颜色 1 2 2 3 13" xfId="15188"/>
    <cellStyle name="注释 2 2 4 2 3 3 2 3" xfId="15189"/>
    <cellStyle name="20% - 强调文字颜色 4 2 2 6 2 3 3" xfId="15190"/>
    <cellStyle name="40% - 强调文字颜色 3 2 3 2 2 6 2 2" xfId="15191"/>
    <cellStyle name="40% - 强调文字颜色 1 2 2 3 13 2" xfId="15192"/>
    <cellStyle name="20% - 强调文字颜色 4 2 2 6 2 3 3 2" xfId="15193"/>
    <cellStyle name="40% - 强调文字颜色 2 2 4 3 5" xfId="15194"/>
    <cellStyle name="20% - 强调文字颜色 4 2 2 6 2 3 3 2 2" xfId="15195"/>
    <cellStyle name="40% - 强调文字颜色 2 2 4 3 6" xfId="15196"/>
    <cellStyle name="20% - 强调文字颜色 4 2 2 6 2 3 3 2 3" xfId="15197"/>
    <cellStyle name="40% - 强调文字颜色 3 2 3 2 2 6 2 3" xfId="15198"/>
    <cellStyle name="20% - 强调文字颜色 4 2 2 6 2 3 3 3" xfId="15199"/>
    <cellStyle name="20% - 强调文字颜色 4 2 2 6 2 3 3 4" xfId="15200"/>
    <cellStyle name="40% - 强调文字颜色 5 2 5 2 2 2 3" xfId="15201"/>
    <cellStyle name="40% - 强调文字颜色 3 2 3 2 2 6 3" xfId="15202"/>
    <cellStyle name="40% - 强调文字颜色 1 2 2 3 14" xfId="15203"/>
    <cellStyle name="20% - 强调文字颜色 4 2 2 6 2 3 4" xfId="15204"/>
    <cellStyle name="常规 2 3 2 3 3 2 2 2 3" xfId="15205"/>
    <cellStyle name="40% - 强调文字颜色 3 2 3 2 2 6 3 2" xfId="15206"/>
    <cellStyle name="20% - 强调文字颜色 4 2 2 6 2 3 4 2" xfId="15207"/>
    <cellStyle name="20% - 强调文字颜色 4 2 2 6 2 3 4 3" xfId="15208"/>
    <cellStyle name="注释 2 2 4 2 3 3 3" xfId="15209"/>
    <cellStyle name="20% - 强调文字颜色 4 2 2 6 2 4" xfId="15210"/>
    <cellStyle name="注释 2 2 4 2 3 3 4" xfId="15211"/>
    <cellStyle name="20% - 强调文字颜色 4 2 2 6 2 5" xfId="15212"/>
    <cellStyle name="40% - 强调文字颜色 2 2 2 7 3 3 4" xfId="15213"/>
    <cellStyle name="20% - 强调文字颜色 4 2 2 6 3" xfId="15214"/>
    <cellStyle name="20% - 强调文字颜色 4 2 2 6 3 2" xfId="15215"/>
    <cellStyle name="注释 2 2 4 2 3 4 2" xfId="15216"/>
    <cellStyle name="20% - 强调文字颜色 4 2 2 6 3 3" xfId="15217"/>
    <cellStyle name="20% - 强调文字颜色 4 2 2 6 4" xfId="15218"/>
    <cellStyle name="20% - 强调文字颜色 4 2 2 6 4 2" xfId="15219"/>
    <cellStyle name="20% - 强调文字颜色 4 2 2 6 4 2 2" xfId="15220"/>
    <cellStyle name="40% - 强调文字颜色 2 7 2 3" xfId="15221"/>
    <cellStyle name="20% - 强调文字颜色 4 2 2 6 4 2 2 2" xfId="15222"/>
    <cellStyle name="40% - 强调文字颜色 6 2 10 4 3" xfId="15223"/>
    <cellStyle name="40% - 强调文字颜色 2 7 2 3 2" xfId="15224"/>
    <cellStyle name="20% - 强调文字颜色 4 2 2 6 4 2 2 2 2" xfId="15225"/>
    <cellStyle name="40% - 强调文字颜色 2 7 2 4" xfId="15226"/>
    <cellStyle name="20% - 强调文字颜色 6 2 3 2 2 2" xfId="15227"/>
    <cellStyle name="20% - 强调文字颜色 4 2 2 6 4 2 2 3" xfId="15228"/>
    <cellStyle name="20% - 强调文字颜色 4 2 2 6 4 2 3" xfId="15229"/>
    <cellStyle name="40% - 强调文字颜色 4 2 3 2 3 3 2 4" xfId="15230"/>
    <cellStyle name="40% - 强调文字颜色 2 7 3 3" xfId="15231"/>
    <cellStyle name="20% - 强调文字颜色 4 2 2 6 4 2 3 2" xfId="15232"/>
    <cellStyle name="20% - 强调文字颜色 4 2 2 6 4 2 4" xfId="15233"/>
    <cellStyle name="注释 2 2 4 2 3 5 2" xfId="15234"/>
    <cellStyle name="20% - 强调文字颜色 4 2 2 6 4 3" xfId="15235"/>
    <cellStyle name="20% - 强调文字颜色 4 2 2 6 4 3 2" xfId="15236"/>
    <cellStyle name="40% - 强调文字颜色 2 8 2 3" xfId="15237"/>
    <cellStyle name="20% - 强调文字颜色 4 2 2 6 4 3 2 2" xfId="15238"/>
    <cellStyle name="40% - 强调文字颜色 1 2 4 5 3" xfId="15239"/>
    <cellStyle name="40% - 强调文字颜色 2 8 2 4" xfId="15240"/>
    <cellStyle name="20% - 强调文字颜色 4 2 2 6 4 3 2 3" xfId="15241"/>
    <cellStyle name="40% - 强调文字颜色 1 2 4 5 4" xfId="15242"/>
    <cellStyle name="20% - 强调文字颜色 6 2 3 3 2 2" xfId="15243"/>
    <cellStyle name="20% - 强调文字颜色 4 2 2 6 4 3 3" xfId="15244"/>
    <cellStyle name="常规 5 2 3 2 2 4 4" xfId="15245"/>
    <cellStyle name="40% - 强调文字颜色 6 4 2 2 3 2 2 2" xfId="15246"/>
    <cellStyle name="20% - 强调文字颜色 4 2 2 6 4 3 4" xfId="15247"/>
    <cellStyle name="注释 2 2 4 2 3 5 3" xfId="15248"/>
    <cellStyle name="20% - 强调文字颜色 4 2 2 6 4 4" xfId="15249"/>
    <cellStyle name="20% - 强调文字颜色 4 2 2 6 4 4 2" xfId="15250"/>
    <cellStyle name="40% - 强调文字颜色 2 9 2 3" xfId="15251"/>
    <cellStyle name="20% - 强调文字颜色 4 2 2 6 4 4 2 2" xfId="15252"/>
    <cellStyle name="40% - 强调文字颜色 1 2 5 5 3" xfId="15253"/>
    <cellStyle name="20% - 强调文字颜色 4 2 2 6 4 4 3" xfId="15254"/>
    <cellStyle name="40% - 强调文字颜色 3 10 3 2 2" xfId="15255"/>
    <cellStyle name="20% - 强调文字颜色 4 2 2 6 4 5" xfId="15256"/>
    <cellStyle name="常规 5 2 3 2 2 6 2" xfId="15257"/>
    <cellStyle name="40% - 强调文字颜色 3 2 2 2 2 2 15" xfId="15258"/>
    <cellStyle name="20% - 强调文字颜色 4 2 2 6 4 5 2" xfId="15259"/>
    <cellStyle name="20% - 强调文字颜色 6 2 4 6 4 2" xfId="15260"/>
    <cellStyle name="20% - 强调文字颜色 4 2 2 6 4 6" xfId="15261"/>
    <cellStyle name="20% - 强调文字颜色 4 2 2 6 5" xfId="15262"/>
    <cellStyle name="20% - 强调文字颜色 4 2 2 6 5 2" xfId="15263"/>
    <cellStyle name="20% - 强调文字颜色 4 2 2 7" xfId="15264"/>
    <cellStyle name="20% - 强调文字颜色 4 2 2 7 2" xfId="15265"/>
    <cellStyle name="40% - 强调文字颜色 6 2 3 2 3 2 2 3" xfId="15266"/>
    <cellStyle name="40% - 强调文字颜色 2 2 2 7 3 4 3" xfId="15267"/>
    <cellStyle name="20% - 强调文字颜色 4 2 2 7 2 2" xfId="15268"/>
    <cellStyle name="40% - 强调文字颜色 6 2 3 2 3 2 2 3 2" xfId="15269"/>
    <cellStyle name="20% - 强调文字颜色 4 2 2 7 2 2 2 2" xfId="15270"/>
    <cellStyle name="20% - 强调文字颜色 4 2 2 7 2 2 2 3" xfId="15271"/>
    <cellStyle name="20% - 强调文字颜色 4 2 2 7 2 2 3 2" xfId="15272"/>
    <cellStyle name="20% - 强调文字颜色 4 2 2 7 2 2 3 3" xfId="15273"/>
    <cellStyle name="20% - 强调文字颜色 4 2 2 7 2 2 3 4" xfId="15274"/>
    <cellStyle name="20% - 强调文字颜色 4 2 2 7 2 2 4" xfId="15275"/>
    <cellStyle name="20% - 强调文字颜色 4 2 2 7 2 2 4 2" xfId="15276"/>
    <cellStyle name="20% - 强调文字颜色 4 2 2 7 2 2 4 3" xfId="15277"/>
    <cellStyle name="20% - 强调文字颜色 4 2 2 7 2 2 5" xfId="15278"/>
    <cellStyle name="20% - 强调文字颜色 4 2 2 7 2 2 6" xfId="15279"/>
    <cellStyle name="注释 2 2 4 2 4 3 2" xfId="15280"/>
    <cellStyle name="20% - 强调文字颜色 4 2 2 7 2 3" xfId="15281"/>
    <cellStyle name="注释 2 2 4 2 4 3 3" xfId="15282"/>
    <cellStyle name="20% - 强调文字颜色 4 2 2 7 2 4" xfId="15283"/>
    <cellStyle name="20% - 强调文字颜色 5 3 5 2 3 2 3" xfId="15284"/>
    <cellStyle name="40% - 强调文字颜色 5 6 3 2 5" xfId="15285"/>
    <cellStyle name="20% - 强调文字颜色 4 2 2 7 2 4 2" xfId="15286"/>
    <cellStyle name="注释 2 2 4 2 4 3 4" xfId="15287"/>
    <cellStyle name="20% - 强调文字颜色 4 2 2 7 2 5" xfId="15288"/>
    <cellStyle name="40% - 强调文字颜色 2 3 3 2 3 5 2" xfId="15289"/>
    <cellStyle name="20% - 强调文字颜色 4 2 2 7 3" xfId="15290"/>
    <cellStyle name="40% - 强调文字颜色 6 2 3 2 3 2 2 4" xfId="15291"/>
    <cellStyle name="20% - 强调文字颜色 4 2 2 7 3 2" xfId="15292"/>
    <cellStyle name="20% - 强调文字颜色 4 2 2 7 3 2 2" xfId="15293"/>
    <cellStyle name="40% - 强调文字颜色 3 2 9" xfId="15294"/>
    <cellStyle name="40% - 强调文字颜色 6 2 2 3 4 2 3" xfId="15295"/>
    <cellStyle name="20% - 强调文字颜色 4 2 2 7 3 2 2 2" xfId="15296"/>
    <cellStyle name="40% - 强调文字颜色 6 2 2 3 4 2 4" xfId="15297"/>
    <cellStyle name="20% - 强调文字颜色 6 3 2 2 2 2" xfId="15298"/>
    <cellStyle name="20% - 强调文字颜色 4 2 2 7 3 2 2 3" xfId="15299"/>
    <cellStyle name="20% - 强调文字颜色 4 2 2 7 3 2 3" xfId="15300"/>
    <cellStyle name="20% - 强调文字颜色 4 2 2 7 3 2 4" xfId="15301"/>
    <cellStyle name="注释 2 2 4 2 4 4 2" xfId="15302"/>
    <cellStyle name="20% - 强调文字颜色 4 2 2 7 3 3" xfId="15303"/>
    <cellStyle name="20% - 强调文字颜色 4 2 2 7 3 3 2" xfId="15304"/>
    <cellStyle name="40% - 强调文字颜色 4 2 9" xfId="15305"/>
    <cellStyle name="40% - 强调文字颜色 6 2 2 3 5 2 3" xfId="15306"/>
    <cellStyle name="20% - 强调文字颜色 4 2 2 7 3 3 2 2" xfId="15307"/>
    <cellStyle name="40% - 强调文字颜色 6 2 2 3 5 2 4" xfId="15308"/>
    <cellStyle name="20% - 强调文字颜色 6 3 2 3 2 2" xfId="15309"/>
    <cellStyle name="20% - 强调文字颜色 4 2 2 7 3 3 2 3" xfId="15310"/>
    <cellStyle name="20% - 强调文字颜色 4 2 2 7 3 3 3" xfId="15311"/>
    <cellStyle name="20% - 强调文字颜色 4 2 2 7 3 3 4" xfId="15312"/>
    <cellStyle name="20% - 强调文字颜色 4 2 2 7 3 4" xfId="15313"/>
    <cellStyle name="20% - 强调文字颜色 4 2 2 7 3 4 2" xfId="15314"/>
    <cellStyle name="40% - 强调文字颜色 5 2 9" xfId="15315"/>
    <cellStyle name="40% - 强调文字颜色 6 2 2 3 6 2 3" xfId="15316"/>
    <cellStyle name="20% - 强调文字颜色 4 2 2 7 3 4 2 2" xfId="15317"/>
    <cellStyle name="20% - 强调文字颜色 5 2 2 7 2 2 2 4" xfId="15318"/>
    <cellStyle name="20% - 强调文字颜色 4 2 2 7 3 4 3" xfId="15319"/>
    <cellStyle name="40% - 强调文字颜色 3 11 2 2 2" xfId="15320"/>
    <cellStyle name="40% - 强调文字颜色 4 3 5 2 3 2 2" xfId="15321"/>
    <cellStyle name="20% - 强调文字颜色 4 2 2 7 3 5" xfId="15322"/>
    <cellStyle name="40% - 强调文字颜色 2 3 3 2 3 6 2" xfId="15323"/>
    <cellStyle name="20% - 强调文字颜色 4 2 2 7 3 5 2" xfId="15324"/>
    <cellStyle name="40% - 强调文字颜色 3 2 2 7 2 4 2" xfId="15325"/>
    <cellStyle name="20% - 强调文字颜色 6 2 4 7 3 2" xfId="15326"/>
    <cellStyle name="20% - 强调文字颜色 4 2 2 7 3 6" xfId="15327"/>
    <cellStyle name="20% - 强调文字颜色 4 2 2 7 4" xfId="15328"/>
    <cellStyle name="20% - 强调文字颜色 4 2 2 7 5" xfId="15329"/>
    <cellStyle name="20% - 强调文字颜色 4 2 2 9 2 2" xfId="15330"/>
    <cellStyle name="40% - 强调文字颜色 6 3 3 2 14" xfId="15331"/>
    <cellStyle name="20% - 强调文字颜色 4 2 2 9 2 2 2" xfId="15332"/>
    <cellStyle name="40% - 强调文字颜色 6 2 4 2 4 2 3" xfId="15333"/>
    <cellStyle name="20% - 强调文字颜色 4 2 2 9 2 2 2 2" xfId="15334"/>
    <cellStyle name="40% - 强调文字颜色 6 2 4 2 4 2 4" xfId="15335"/>
    <cellStyle name="20% - 强调文字颜色 4 2 2 9 2 2 2 3" xfId="15336"/>
    <cellStyle name="20% - 强调文字颜色 4 2 2 9 2 2 3" xfId="15337"/>
    <cellStyle name="40% - 强调文字颜色 4 18 2" xfId="15338"/>
    <cellStyle name="20% - 强调文字颜色 4 2 2 9 2 2 4" xfId="15339"/>
    <cellStyle name="注释 2 2 4 2 6 3 2" xfId="15340"/>
    <cellStyle name="20% - 强调文字颜色 4 2 2 9 2 3" xfId="15341"/>
    <cellStyle name="40% - 强调文字颜色 6 3 3 2 15" xfId="15342"/>
    <cellStyle name="40% - 强调文字颜色 1 3 6 2 2 2 2 2" xfId="15343"/>
    <cellStyle name="20% - 强调文字颜色 4 3 5 2" xfId="15344"/>
    <cellStyle name="20% - 强调文字颜色 4 3 5 2 2" xfId="15345"/>
    <cellStyle name="20% - 强调文字颜色 4 2 2 9 2 3 2" xfId="15346"/>
    <cellStyle name="20% - 强调文字颜色 4 3 5 2 2 3" xfId="15347"/>
    <cellStyle name="20% - 强调文字颜色 4 2 2 9 2 3 2 3" xfId="15348"/>
    <cellStyle name="40% - 强调文字颜色 1 3 6 2 2 2 2 3" xfId="15349"/>
    <cellStyle name="20% - 强调文字颜色 4 3 5 3" xfId="15350"/>
    <cellStyle name="20% - 强调文字颜色 4 2 2 9 2 4" xfId="15351"/>
    <cellStyle name="20% - 强调文字颜色 4 3 5 3 2" xfId="15352"/>
    <cellStyle name="20% - 强调文字颜色 4 2 2 9 2 4 2" xfId="15353"/>
    <cellStyle name="20% - 强调文字颜色 4 3 5 4" xfId="15354"/>
    <cellStyle name="20% - 强调文字颜色 4 2 2 9 2 5" xfId="15355"/>
    <cellStyle name="40% - 强调文字颜色 6 2 2 2 2 11" xfId="15356"/>
    <cellStyle name="20% - 强调文字颜色 4 3 5 4 2" xfId="15357"/>
    <cellStyle name="20% - 强调文字颜色 4 2 2 9 2 5 2" xfId="15358"/>
    <cellStyle name="20% - 强调文字颜色 4 3 5 5" xfId="15359"/>
    <cellStyle name="20% - 强调文字颜色 4 2 2 9 2 6" xfId="15360"/>
    <cellStyle name="20% - 强调文字颜色 4 2 2 9 3" xfId="15361"/>
    <cellStyle name="20% - 强调文字颜色 4 2 2 9 4" xfId="15362"/>
    <cellStyle name="40% - 强调文字颜色 3 2 4 2 2 2 2 2" xfId="15363"/>
    <cellStyle name="40% - 强调文字颜色 1 2 2 2 2 6 2 2" xfId="15364"/>
    <cellStyle name="20% - 强调文字颜色 4 2 2 9 5" xfId="15365"/>
    <cellStyle name="40% - 强调文字颜色 3 2 4 2 2 2 2 3" xfId="15366"/>
    <cellStyle name="40% - 强调文字颜色 1 2 2 2 2 6 2 3" xfId="15367"/>
    <cellStyle name="20% - 强调文字颜色 4 2 3" xfId="15368"/>
    <cellStyle name="40% - 强调文字颜色 6 3 6 4 2 2" xfId="15369"/>
    <cellStyle name="20% - 强调文字颜色 4 2 3 2" xfId="15370"/>
    <cellStyle name="20% - 强调文字颜色 6 3 3 2 4 4 2" xfId="15371"/>
    <cellStyle name="20% - 强调文字颜色 4 2 3 2 10" xfId="15372"/>
    <cellStyle name="20% - 强调文字颜色 6 2 7 2 3 2 4" xfId="15373"/>
    <cellStyle name="20% - 强调文字颜色 4 2 3 2 10 2" xfId="15374"/>
    <cellStyle name="20% - 强调文字颜色 4 2 3 2 11" xfId="15375"/>
    <cellStyle name="20% - 强调文字颜色 6 2 7 2 3 3 4" xfId="15376"/>
    <cellStyle name="20% - 强调文字颜色 4 2 3 2 11 2" xfId="15377"/>
    <cellStyle name="20% - 强调文字颜色 4 2 3 2 12" xfId="15378"/>
    <cellStyle name="20% - 强调文字颜色 4 2 3 2 12 2" xfId="15379"/>
    <cellStyle name="40% - 强调文字颜色 1 4 5 2 6" xfId="15380"/>
    <cellStyle name="20% - 强调文字颜色 4 2 3 2 13" xfId="15381"/>
    <cellStyle name="20% - 强调文字颜色 4 2 3 2 13 2" xfId="15382"/>
    <cellStyle name="20% - 强调文字颜色 4 2 3 2 14" xfId="15383"/>
    <cellStyle name="40% - 强调文字颜色 5 2 2 3 2 12 2" xfId="15384"/>
    <cellStyle name="20% - 强调文字颜色 4 2 3 2 15" xfId="15385"/>
    <cellStyle name="40% - 强调文字颜色 4 9 2 6" xfId="15386"/>
    <cellStyle name="20% - 强调文字颜色 4 2 3 2 15 2" xfId="15387"/>
    <cellStyle name="20% - 强调文字颜色 4 2 3 2 16" xfId="15388"/>
    <cellStyle name="20% - 强调文字颜色 4 2 3 2 17" xfId="15389"/>
    <cellStyle name="20% - 强调文字颜色 4 2 3 2 2" xfId="15390"/>
    <cellStyle name="20% - 强调文字颜色 4 2 3 2 2 10" xfId="15391"/>
    <cellStyle name="40% - 强调文字颜色 1 8 2 3 4" xfId="15392"/>
    <cellStyle name="20% - 强调文字颜色 4 2 3 2 2 10 2" xfId="15393"/>
    <cellStyle name="20% - 强调文字颜色 4 2 3 2 2 11" xfId="15394"/>
    <cellStyle name="20% - 强调文字颜色 6 2 2 3 2 2 4" xfId="15395"/>
    <cellStyle name="20% - 强调文字颜色 4 2 3 2 2 11 2" xfId="15396"/>
    <cellStyle name="20% - 强调文字颜色 4 2 3 2 2 12" xfId="15397"/>
    <cellStyle name="20% - 强调文字颜色 6 2 2 3 2 3 4" xfId="15398"/>
    <cellStyle name="20% - 强调文字颜色 4 2 3 2 2 12 2" xfId="15399"/>
    <cellStyle name="20% - 强调文字颜色 4 2 3 2 2 13" xfId="15400"/>
    <cellStyle name="40% - 强调文字颜色 5 2 2 2 2 8" xfId="15401"/>
    <cellStyle name="20% - 强调文字颜色 6 2 2 3 2 4 4" xfId="15402"/>
    <cellStyle name="20% - 强调文字颜色 4 2 3 2 2 13 2" xfId="15403"/>
    <cellStyle name="20% - 强调文字颜色 4 2 3 2 2 14" xfId="15404"/>
    <cellStyle name="40% - 强调文字颜色 4 2 3 2 3 2 3 2" xfId="15405"/>
    <cellStyle name="20% - 强调文字颜色 4 2 3 2 2 15" xfId="15406"/>
    <cellStyle name="40% - 强调文字颜色 4 2 3 2 3 2 3 3" xfId="15407"/>
    <cellStyle name="40% - 强调文字颜色 2 6 4 2" xfId="15408"/>
    <cellStyle name="40% - 强调文字颜色 1 2 2 7 2" xfId="15409"/>
    <cellStyle name="20% - 强调文字颜色 4 2 3 2 2 16" xfId="15410"/>
    <cellStyle name="20% - 强调文字颜色 6 2 8 3 3 2 3" xfId="15411"/>
    <cellStyle name="20% - 强调文字颜色 4 2 3 2 2 2 2 2" xfId="15412"/>
    <cellStyle name="40% - 强调文字颜色 2 4 6 3 4" xfId="15413"/>
    <cellStyle name="20% - 强调文字颜色 4 2 3 2 2 2 2 2 2" xfId="15414"/>
    <cellStyle name="20% - 强调文字颜色 6 2 2 5" xfId="15415"/>
    <cellStyle name="20% - 强调文字颜色 4 2 3 2 2 2 2 2 2 2" xfId="15416"/>
    <cellStyle name="20% - 强调文字颜色 6 2 2 6" xfId="15417"/>
    <cellStyle name="20% - 强调文字颜色 4 2 3 2 2 2 2 2 2 3" xfId="15418"/>
    <cellStyle name="20% - 强调文字颜色 4 2 3 2 2 2 2 3" xfId="15419"/>
    <cellStyle name="20% - 强调文字颜色 6 3 2 5" xfId="15420"/>
    <cellStyle name="20% - 强调文字颜色 4 2 3 2 2 2 2 3 2 2" xfId="15421"/>
    <cellStyle name="20% - 强调文字颜色 6 3 2 6" xfId="15422"/>
    <cellStyle name="20% - 强调文字颜色 4 2 3 2 2 2 2 3 2 3" xfId="15423"/>
    <cellStyle name="20% - 强调文字颜色 4 2 3 2 2 2 2 4" xfId="15424"/>
    <cellStyle name="20% - 强调文字颜色 4 2 3 2 2 2 2 4 2" xfId="15425"/>
    <cellStyle name="20% - 强调文字颜色 4 2 3 2 2 2 2 5" xfId="15426"/>
    <cellStyle name="20% - 强调文字颜色 4 2 3 2 2 2 2 5 2" xfId="15427"/>
    <cellStyle name="20% - 强调文字颜色 4 2 3 2 2 2 2 6" xfId="15428"/>
    <cellStyle name="20% - 强调文字颜色 4 2 3 2 2 2 4 3" xfId="15429"/>
    <cellStyle name="20% - 强调文字颜色 4 2 3 2 2 2 5 2" xfId="15430"/>
    <cellStyle name="20% - 强调文字颜色 4 2 3 2 2 2 7" xfId="15431"/>
    <cellStyle name="40% - 强调文字颜色 4 2 2 9 3 2 2" xfId="15432"/>
    <cellStyle name="20% - 强调文字颜色 4 2 3 2 2 3 2" xfId="15433"/>
    <cellStyle name="20% - 强调文字颜色 4 2 3 2 2 3 2 2" xfId="15434"/>
    <cellStyle name="20% - 强调文字颜色 4 2 3 2 2 3 2 3" xfId="15435"/>
    <cellStyle name="20% - 强调文字颜色 4 2 3 2 2 3 2 3 2" xfId="15436"/>
    <cellStyle name="20% - 强调文字颜色 6 3 6 5 2" xfId="15437"/>
    <cellStyle name="20% - 强调文字颜色 4 2 3 2 2 3 2 4" xfId="15438"/>
    <cellStyle name="20% - 强调文字颜色 5 3 2 2 9" xfId="15439"/>
    <cellStyle name="20% - 强调文字颜色 4 2 3 2 2 3 3 2" xfId="15440"/>
    <cellStyle name="20% - 强调文字颜色 4 2 3 2 2 3 3 3" xfId="15441"/>
    <cellStyle name="20% - 强调文字颜色 4 2 3 2 2 3 3 4" xfId="15442"/>
    <cellStyle name="40% - 强调文字颜色 1 2 2" xfId="15443"/>
    <cellStyle name="40% - 强调文字颜色 4 2 2 3 2 12" xfId="15444"/>
    <cellStyle name="20% - 强调文字颜色 4 2 3 2 2 3 4 2" xfId="15445"/>
    <cellStyle name="40% - 强调文字颜色 4 2 2 3 2 13" xfId="15446"/>
    <cellStyle name="20% - 强调文字颜色 4 2 3 2 2 3 4 3" xfId="15447"/>
    <cellStyle name="40% - 强调文字颜色 4 7 2 2" xfId="15448"/>
    <cellStyle name="40% - 强调文字颜色 4 2 2 9 3 3" xfId="15449"/>
    <cellStyle name="20% - 强调文字颜色 4 2 3 2 2 4" xfId="15450"/>
    <cellStyle name="40% - 强调文字颜色 4 7 2 2 2" xfId="15451"/>
    <cellStyle name="20% - 强调文字颜色 4 2 3 2 2 4 2" xfId="15452"/>
    <cellStyle name="40% - 强调文字颜色 1 3 2 2 6 2 2" xfId="15453"/>
    <cellStyle name="40% - 强调文字颜色 4 7 2 2 3" xfId="15454"/>
    <cellStyle name="20% - 强调文字颜色 4 2 3 2 2 4 3" xfId="15455"/>
    <cellStyle name="20% - 强调文字颜色 5 3 2 2 7 3" xfId="15456"/>
    <cellStyle name="40% - 强调文字颜色 1 3 2 2 6 2 2 2" xfId="15457"/>
    <cellStyle name="40% - 强调文字颜色 4 7 2 2 3 2" xfId="15458"/>
    <cellStyle name="20% - 强调文字颜色 5 3 3 2 9" xfId="15459"/>
    <cellStyle name="20% - 强调文字颜色 4 2 3 2 2 4 3 2" xfId="15460"/>
    <cellStyle name="20% - 强调文字颜色 5 3 2 2 7 4" xfId="15461"/>
    <cellStyle name="20% - 强调文字颜色 4 2 3 2 2 4 3 3" xfId="15462"/>
    <cellStyle name="40% - 强调文字颜色 1 3 2 2 6 2 3" xfId="15463"/>
    <cellStyle name="40% - 强调文字颜色 4 7 2 2 4" xfId="15464"/>
    <cellStyle name="20% - 强调文字颜色 4 2 3 2 2 4 4" xfId="15465"/>
    <cellStyle name="20% - 强调文字颜色 5 3 2 2 8 3" xfId="15466"/>
    <cellStyle name="20% - 强调文字颜色 4 2 3 2 2 4 4 2" xfId="15467"/>
    <cellStyle name="40% - 强调文字颜色 4 7 2 3" xfId="15468"/>
    <cellStyle name="40% - 强调文字颜色 4 2 2 9 3 4" xfId="15469"/>
    <cellStyle name="20% - 强调文字颜色 4 2 3 2 2 5" xfId="15470"/>
    <cellStyle name="40% - 强调文字颜色 4 7 2 3 2" xfId="15471"/>
    <cellStyle name="20% - 强调文字颜色 4 2 3 2 2 5 2" xfId="15472"/>
    <cellStyle name="40% - 强调文字颜色 4 7 2 3 2 3" xfId="15473"/>
    <cellStyle name="20% - 强调文字颜色 6 3 2 2 13 2" xfId="15474"/>
    <cellStyle name="20% - 强调文字颜色 4 2 3 2 2 5 2 3" xfId="15475"/>
    <cellStyle name="40% - 强调文字颜色 1 3 2 2 6 3 2" xfId="15476"/>
    <cellStyle name="40% - 强调文字颜色 4 7 2 3 3" xfId="15477"/>
    <cellStyle name="20% - 强调文字颜色 4 2 3 2 2 5 3" xfId="15478"/>
    <cellStyle name="40% - 强调文字颜色 4 7 2 3 3 2" xfId="15479"/>
    <cellStyle name="20% - 强调文字颜色 4 2 3 2 2 5 3 2" xfId="15480"/>
    <cellStyle name="20% - 强调文字颜色 4 2 3 2 2 5 3 3" xfId="15481"/>
    <cellStyle name="40% - 强调文字颜色 1 3 2 2 6 3 3" xfId="15482"/>
    <cellStyle name="40% - 强调文字颜色 4 7 2 3 4" xfId="15483"/>
    <cellStyle name="20% - 强调文字颜色 4 2 3 2 2 5 4" xfId="15484"/>
    <cellStyle name="20% - 强调文字颜色 4 2 3 2 2 5 4 2" xfId="15485"/>
    <cellStyle name="40% - 强调文字颜色 4 7 2 4" xfId="15486"/>
    <cellStyle name="20% - 强调文字颜色 6 2 5 2 2 2" xfId="15487"/>
    <cellStyle name="20% - 强调文字颜色 4 2 3 2 2 6" xfId="15488"/>
    <cellStyle name="40% - 强调文字颜色 4 7 2 4 2" xfId="15489"/>
    <cellStyle name="常规 2 3 2 2 2 9 2 4" xfId="15490"/>
    <cellStyle name="20% - 强调文字颜色 6 2 5 2 2 2 2" xfId="15491"/>
    <cellStyle name="20% - 强调文字颜色 4 2 3 2 2 6 2" xfId="15492"/>
    <cellStyle name="40% - 强调文字颜色 1 3 2 2 6 4 2" xfId="15493"/>
    <cellStyle name="40% - 强调文字颜色 4 7 2 4 3" xfId="15494"/>
    <cellStyle name="20% - 强调文字颜色 6 2 5 2 2 2 3" xfId="15495"/>
    <cellStyle name="20% - 强调文字颜色 4 2 3 2 2 6 3" xfId="15496"/>
    <cellStyle name="20% - 强调文字颜色 6 2 5 2 2 2 4" xfId="15497"/>
    <cellStyle name="20% - 强调文字颜色 4 2 3 2 2 6 4" xfId="15498"/>
    <cellStyle name="40% - 强调文字颜色 4 7 2 5" xfId="15499"/>
    <cellStyle name="20% - 强调文字颜色 6 2 5 2 2 3" xfId="15500"/>
    <cellStyle name="20% - 强调文字颜色 4 2 3 2 2 7" xfId="15501"/>
    <cellStyle name="40% - 强调文字颜色 4 7 2 5 2" xfId="15502"/>
    <cellStyle name="20% - 强调文字颜色 6 7 2 2 2 3" xfId="15503"/>
    <cellStyle name="40% - 强调文字颜色 3 4 2 2 2 2 2 3" xfId="15504"/>
    <cellStyle name="常规 2 3 2 2 2 9 3 4" xfId="15505"/>
    <cellStyle name="20% - 强调文字颜色 6 2 5 2 2 3 2" xfId="15506"/>
    <cellStyle name="20% - 强调文字颜色 4 2 3 2 2 7 2" xfId="15507"/>
    <cellStyle name="20% - 强调文字颜色 4 2 3 2 2 7 2 2" xfId="15508"/>
    <cellStyle name="40% - 强调文字颜色 4 7 2 5 3" xfId="15509"/>
    <cellStyle name="20% - 强调文字颜色 6 7 2 2 2 4" xfId="15510"/>
    <cellStyle name="40% - 强调文字颜色 3 4 2 2 2 2 2 4" xfId="15511"/>
    <cellStyle name="20% - 强调文字颜色 4 2 3 2 2 7 3" xfId="15512"/>
    <cellStyle name="20% - 强调文字颜色 4 2 3 2 2 7 4" xfId="15513"/>
    <cellStyle name="40% - 强调文字颜色 4 7 2 6" xfId="15514"/>
    <cellStyle name="20% - 强调文字颜色 6 2 5 2 2 4" xfId="15515"/>
    <cellStyle name="20% - 强调文字颜色 4 2 3 2 2 8" xfId="15516"/>
    <cellStyle name="40% - 强调文字颜色 4 7 2 6 2" xfId="15517"/>
    <cellStyle name="20% - 强调文字颜色 6 7 2 2 3 3" xfId="15518"/>
    <cellStyle name="40% - 强调文字颜色 3 4 2 2 2 2 3 3" xfId="15519"/>
    <cellStyle name="20% - 强调文字颜色 4 2 3 2 2 8 2" xfId="15520"/>
    <cellStyle name="20% - 强调文字颜色 6 7 2 2 3 4" xfId="15521"/>
    <cellStyle name="40% - 强调文字颜色 3 4 2 2 2 2 3 4" xfId="15522"/>
    <cellStyle name="20% - 强调文字颜色 4 2 3 2 2 8 3" xfId="15523"/>
    <cellStyle name="40% - 强调文字颜色 4 7 2 7" xfId="15524"/>
    <cellStyle name="20% - 强调文字颜色 6 2 5 2 2 5" xfId="15525"/>
    <cellStyle name="20% - 强调文字颜色 4 2 3 2 2 9" xfId="15526"/>
    <cellStyle name="20% - 强调文字颜色 6 7 2 2 4 3" xfId="15527"/>
    <cellStyle name="40% - 强调文字颜色 3 4 2 2 2 2 4 3" xfId="15528"/>
    <cellStyle name="20% - 强调文字颜色 4 2 3 2 2 9 2" xfId="15529"/>
    <cellStyle name="20% - 强调文字颜色 4 2 3 2 2 9 3" xfId="15530"/>
    <cellStyle name="20% - 强调文字颜色 4 2 3 2 3" xfId="15531"/>
    <cellStyle name="20% - 强调文字颜色 4 2 3 2 3 2" xfId="15532"/>
    <cellStyle name="20% - 强调文字颜色 4 2 3 2 3 2 2" xfId="15533"/>
    <cellStyle name="20% - 强调文字颜色 4 2 3 2 3 2 2 2" xfId="15534"/>
    <cellStyle name="40% - 强调文字颜色 3 4 6 3 4" xfId="15535"/>
    <cellStyle name="20% - 强调文字颜色 4 2 3 2 3 2 2 2 2" xfId="15536"/>
    <cellStyle name="20% - 强调文字颜色 4 2 3 2 3 2 2 2 2 2" xfId="15537"/>
    <cellStyle name="20% - 强调文字颜色 4 2 3 2 3 2 2 2 2 3" xfId="15538"/>
    <cellStyle name="20% - 强调文字颜色 4 2 3 2 3 2 2 3" xfId="15539"/>
    <cellStyle name="40% - 强调文字颜色 3 4 6 4 4" xfId="15540"/>
    <cellStyle name="20% - 强调文字颜色 4 2 3 2 3 2 2 3 2" xfId="15541"/>
    <cellStyle name="20% - 强调文字颜色 6 4 5 5 2" xfId="15542"/>
    <cellStyle name="20% - 强调文字颜色 4 2 3 2 3 2 2 4" xfId="15543"/>
    <cellStyle name="20% - 强调文字颜色 6 4 5 5 2 2" xfId="15544"/>
    <cellStyle name="20% - 强调文字颜色 4 2 3 2 3 2 2 4 2" xfId="15545"/>
    <cellStyle name="20% - 强调文字颜色 6 4 5 5 3" xfId="15546"/>
    <cellStyle name="20% - 强调文字颜色 4 2 3 2 3 2 2 5" xfId="15547"/>
    <cellStyle name="20% - 强调文字颜色 4 2 3 2 3 2 2 5 2" xfId="15548"/>
    <cellStyle name="20% - 强调文字颜色 4 2 3 2 3 2 2 6" xfId="15549"/>
    <cellStyle name="40% - 强调文字颜色 5 2 2 2 2 3 2 3 2 2" xfId="15550"/>
    <cellStyle name="20% - 强调文字颜色 4 2 3 2 3 2 3" xfId="15551"/>
    <cellStyle name="40% - 强调文字颜色 5 2 2 2 2 3 2 3 2 3" xfId="15552"/>
    <cellStyle name="20% - 强调文字颜色 4 2 3 2 3 2 4" xfId="15553"/>
    <cellStyle name="20% - 强调文字颜色 5 3 2 2 5 2 3" xfId="15554"/>
    <cellStyle name="20% - 强调文字颜色 4 2 3 2 3 2 4 2" xfId="15555"/>
    <cellStyle name="20% - 强调文字颜色 4 2 3 2 3 2 5" xfId="15556"/>
    <cellStyle name="20% - 强调文字颜色 4 2 3 2 3 2 6" xfId="15557"/>
    <cellStyle name="40% - 强调文字颜色 4 2 3 2 5 3 2 2" xfId="15558"/>
    <cellStyle name="40% - 强调文字颜色 4 2 2 9 4 2" xfId="15559"/>
    <cellStyle name="20% - 强调文字颜色 4 2 3 2 3 3" xfId="15560"/>
    <cellStyle name="40% - 强调文字颜色 4 2 2 9 4 2 2" xfId="15561"/>
    <cellStyle name="20% - 强调文字颜色 4 2 3 2 3 3 2" xfId="15562"/>
    <cellStyle name="20% - 强调文字颜色 4 2 3 2 3 3 2 2" xfId="15563"/>
    <cellStyle name="20% - 强调文字颜色 4 2 3 2 3 3 2 3" xfId="15564"/>
    <cellStyle name="20% - 强调文字颜色 6 4 6 5 2" xfId="15565"/>
    <cellStyle name="20% - 强调文字颜色 4 2 3 2 3 3 2 4" xfId="15566"/>
    <cellStyle name="20% - 强调文字颜色 4 2 3 2 3 3 3" xfId="15567"/>
    <cellStyle name="20% - 强调文字颜色 5 4 2 2 9" xfId="15568"/>
    <cellStyle name="20% - 强调文字颜色 4 2 3 2 3 3 3 2" xfId="15569"/>
    <cellStyle name="20% - 强调文字颜色 5 4 2 2 9 2" xfId="15570"/>
    <cellStyle name="20% - 强调文字颜色 4 2 3 2 3 3 3 2 2" xfId="15571"/>
    <cellStyle name="40% - 强调文字颜色 5 2 2 3 5 2 2" xfId="15572"/>
    <cellStyle name="20% - 强调文字颜色 4 2 3 2 3 3 3 3" xfId="15573"/>
    <cellStyle name="40% - 强调文字颜色 5 2 2 3 5 2 3" xfId="15574"/>
    <cellStyle name="20% - 强调文字颜色 6 4 6 6 2" xfId="15575"/>
    <cellStyle name="20% - 强调文字颜色 4 2 3 2 3 3 3 4" xfId="15576"/>
    <cellStyle name="20% - 强调文字颜色 4 2 3 2 3 3 4" xfId="15577"/>
    <cellStyle name="20% - 强调文字颜色 5 3 2 2 6 2 3" xfId="15578"/>
    <cellStyle name="20% - 强调文字颜色 4 2 3 2 3 3 4 2" xfId="15579"/>
    <cellStyle name="20% - 强调文字颜色 4 2 3 2 3 3 4 2 2" xfId="15580"/>
    <cellStyle name="40% - 强调文字颜色 5 2 2 3 5 3 2" xfId="15581"/>
    <cellStyle name="20% - 强调文字颜色 5 3 2 2 6 2 4" xfId="15582"/>
    <cellStyle name="20% - 强调文字颜色 4 2 3 2 3 3 4 3" xfId="15583"/>
    <cellStyle name="40% - 强调文字颜色 4 7 3 2" xfId="15584"/>
    <cellStyle name="40% - 强调文字颜色 4 2 2 9 4 3" xfId="15585"/>
    <cellStyle name="20% - 强调文字颜色 4 2 3 2 3 4" xfId="15586"/>
    <cellStyle name="40% - 强调文字颜色 4 7 3 3" xfId="15587"/>
    <cellStyle name="20% - 强调文字颜色 4 2 3 2 3 5" xfId="15588"/>
    <cellStyle name="40% - 强调文字颜色 4 7 3 4" xfId="15589"/>
    <cellStyle name="20% - 强调文字颜色 6 2 5 2 3 2" xfId="15590"/>
    <cellStyle name="20% - 强调文字颜色 4 2 3 2 3 6" xfId="15591"/>
    <cellStyle name="20% - 强调文字颜色 4 2 3 2 4" xfId="15592"/>
    <cellStyle name="20% - 强调文字颜色 4 2 3 2 4 2" xfId="15593"/>
    <cellStyle name="20% - 强调文字颜色 4 2 3 2 4 2 2" xfId="15594"/>
    <cellStyle name="20% - 强调文字颜色 4 2 3 2 4 2 2 2" xfId="15595"/>
    <cellStyle name="40% - 强调文字颜色 4 2 2 9 5 2" xfId="15596"/>
    <cellStyle name="20% - 强调文字颜色 4 2 3 2 4 3" xfId="15597"/>
    <cellStyle name="20% - 强调文字颜色 4 2 3 2 4 3 2" xfId="15598"/>
    <cellStyle name="40% - 强调文字颜色 4 7 4 2" xfId="15599"/>
    <cellStyle name="20% - 强调文字颜色 4 2 3 2 4 4" xfId="15600"/>
    <cellStyle name="40% - 强调文字颜色 4 7 4 3" xfId="15601"/>
    <cellStyle name="20% - 强调文字颜色 4 2 3 2 4 5" xfId="15602"/>
    <cellStyle name="20% - 强调文字颜色 4 2 3 2 4 6" xfId="15603"/>
    <cellStyle name="40% - 强调文字颜色 1 2 2 2 2 3 2 2 2 2" xfId="15604"/>
    <cellStyle name="20% - 强调文字颜色 4 2 3 2 5 2 2 2" xfId="15605"/>
    <cellStyle name="40% - 强调文字颜色 1 2 2 2 2 3 2 3 2" xfId="15606"/>
    <cellStyle name="20% - 强调文字颜色 4 2 3 2 5 3 2" xfId="15607"/>
    <cellStyle name="40% - 强调文字颜色 1 2 2 2 2 3 2 3 2 2" xfId="15608"/>
    <cellStyle name="20% - 强调文字颜色 4 2 3 2 5 3 2 2" xfId="15609"/>
    <cellStyle name="40% - 强调文字颜色 1 2 2 2 2 3 2 5" xfId="15610"/>
    <cellStyle name="40% - 强调文字颜色 4 7 5 3" xfId="15611"/>
    <cellStyle name="20% - 强调文字颜色 4 2 3 2 5 5" xfId="15612"/>
    <cellStyle name="40% - 强调文字颜色 1 2 4 2 4 3 2 2" xfId="15613"/>
    <cellStyle name="40% - 强调文字颜色 1 2 2 2 2 3 2 6" xfId="15614"/>
    <cellStyle name="20% - 强调文字颜色 6 2 5 2 5 2" xfId="15615"/>
    <cellStyle name="20% - 强调文字颜色 4 2 3 2 5 6" xfId="15616"/>
    <cellStyle name="40% - 强调文字颜色 1 2 2 2 2 3 3 2 2 2" xfId="15617"/>
    <cellStyle name="20% - 强调文字颜色 4 2 3 2 6 2 2 2" xfId="15618"/>
    <cellStyle name="40% - 强调文字颜色 1 2 2 2 2 3 3 2 4" xfId="15619"/>
    <cellStyle name="20% - 强调文字颜色 4 2 3 2 6 2 4" xfId="15620"/>
    <cellStyle name="20% - 强调文字颜色 4 2 3 2 6 3 2" xfId="15621"/>
    <cellStyle name="40% - 强调文字颜色 3 6 3 2 2 2 2" xfId="15622"/>
    <cellStyle name="40% - 强调文字颜色 1 2 2 2 2 3 3 3 2" xfId="15623"/>
    <cellStyle name="40% - 强调文字颜色 1 2 2 2 2 3 3 3 3" xfId="15624"/>
    <cellStyle name="20% - 强调文字颜色 4 2 3 2 6 3 3" xfId="15625"/>
    <cellStyle name="40% - 强调文字颜色 1 2 2 2 2 3 3 4 2" xfId="15626"/>
    <cellStyle name="20% - 强调文字颜色 4 2 3 2 6 4 2" xfId="15627"/>
    <cellStyle name="40% - 强调文字颜色 5 2 2 2 2 2 10" xfId="15628"/>
    <cellStyle name="40% - 强调文字颜色 1 2 2 2 2 3 3 5" xfId="15629"/>
    <cellStyle name="20% - 强调文字颜色 4 2 3 2 6 5" xfId="15630"/>
    <cellStyle name="常规 2 3 3 3 2 3 2 2" xfId="15631"/>
    <cellStyle name="40% - 强调文字颜色 5 2 2 2 2 2 11" xfId="15632"/>
    <cellStyle name="40% - 强调文字颜色 2 2 5 2 2" xfId="15633"/>
    <cellStyle name="40% - 强调文字颜色 1 2 2 2 2 3 3 6" xfId="15634"/>
    <cellStyle name="20% - 强调文字颜色 4 2 3 2 6 6" xfId="15635"/>
    <cellStyle name="40% - 强调文字颜色 4 3 3 2 6 3" xfId="15636"/>
    <cellStyle name="40% - 强调文字颜色 1 3 2 2 2 2 2 3 4" xfId="15637"/>
    <cellStyle name="20% - 强调文字颜色 4 2 3 2 7 3 2" xfId="15638"/>
    <cellStyle name="40% - 强调文字颜色 1 3 3 3 3 3 2 2" xfId="15639"/>
    <cellStyle name="20% - 强调文字颜色 4 2 3 2 7 4" xfId="15640"/>
    <cellStyle name="40% - 强调文字颜色 1 3 3 3 3 3 2 3" xfId="15641"/>
    <cellStyle name="20% - 强调文字颜色 4 2 3 2 7 5" xfId="15642"/>
    <cellStyle name="40% - 强调文字颜色 2 9 2 3 2 3" xfId="15643"/>
    <cellStyle name="20% - 强调文字颜色 4 2 3 2 8 2 2" xfId="15644"/>
    <cellStyle name="20% - 强调文字颜色 4 2 3 2 8 3" xfId="15645"/>
    <cellStyle name="20% - 强调文字颜色 5 3 3 2 3 2 2 2" xfId="15646"/>
    <cellStyle name="20% - 强调文字颜色 4 2 3 2 8 3 2" xfId="15647"/>
    <cellStyle name="20% - 强调文字颜色 5 3 3 2 3 2 2 2 2" xfId="15648"/>
    <cellStyle name="20% - 强调文字颜色 4 2 3 2 8 4" xfId="15649"/>
    <cellStyle name="20% - 强调文字颜色 5 3 3 2 3 2 2 3" xfId="15650"/>
    <cellStyle name="20% - 强调文字颜色 4 2 3 2 8 5" xfId="15651"/>
    <cellStyle name="20% - 强调文字颜色 4 2 3 2 9 2" xfId="15652"/>
    <cellStyle name="20% - 强调文字颜色 4 2 3 2 9 3" xfId="15653"/>
    <cellStyle name="20% - 强调文字颜色 5 3 3 2 3 2 3 2" xfId="15654"/>
    <cellStyle name="40% - 强调文字颜色 1 3 9 3 2" xfId="15655"/>
    <cellStyle name="40% - 强调文字颜色 6 2 2 3 2 3 3 3 2" xfId="15656"/>
    <cellStyle name="20% - 强调文字颜色 4 2 3 3" xfId="15657"/>
    <cellStyle name="40% - 强调文字颜色 1 3 9 3 2 2" xfId="15658"/>
    <cellStyle name="20% - 强调文字颜色 4 2 3 3 2" xfId="15659"/>
    <cellStyle name="20% - 强调文字颜色 4 2 3 3 2 2" xfId="15660"/>
    <cellStyle name="40% - 强调文字颜色 2 3 3 2 4 3 2" xfId="15661"/>
    <cellStyle name="40% - 强调文字颜色 1 3 9 3 3" xfId="15662"/>
    <cellStyle name="20% - 强调文字颜色 4 2 3 4" xfId="15663"/>
    <cellStyle name="40% - 强调文字颜色 2 3 3 2 4 3 2 2" xfId="15664"/>
    <cellStyle name="20% - 强调文字颜色 4 2 3 4 2" xfId="15665"/>
    <cellStyle name="20% - 强调文字颜色 4 2 3 4 2 2" xfId="15666"/>
    <cellStyle name="20% - 强调文字颜色 4 2 3 4 2 3" xfId="15667"/>
    <cellStyle name="20% - 强调文字颜色 4 2 3 4 3" xfId="15668"/>
    <cellStyle name="20% - 强调文字颜色 4 2 3 4 3 2" xfId="15669"/>
    <cellStyle name="20% - 强调文字颜色 4 2 3 4 4" xfId="15670"/>
    <cellStyle name="40% - 强调文字颜色 2 3 3 2 4 3 3" xfId="15671"/>
    <cellStyle name="40% - 强调文字颜色 1 3 9 3 4" xfId="15672"/>
    <cellStyle name="20% - 强调文字颜色 4 2 3 5" xfId="15673"/>
    <cellStyle name="40% - 强调文字颜色 2 3 3 2 4 3 4" xfId="15674"/>
    <cellStyle name="20% - 强调文字颜色 4 2 3 6" xfId="15675"/>
    <cellStyle name="40% - 强调文字颜色 1 2 8 2 4 2 2" xfId="15676"/>
    <cellStyle name="20% - 强调文字颜色 4 2 3 6 2" xfId="15677"/>
    <cellStyle name="20% - 强调文字颜色 4 2 4" xfId="15678"/>
    <cellStyle name="注释 2 2 4 2 5 2 2" xfId="15679"/>
    <cellStyle name="40% - 强调文字颜色 6 2 3 2 3 2 3 2 3" xfId="15680"/>
    <cellStyle name="20% - 强调文字颜色 4 2 4 2" xfId="15681"/>
    <cellStyle name="20% - 强调文字颜色 4 2 4 2 10" xfId="15682"/>
    <cellStyle name="40% - 强调文字颜色 1 2 2 2 2 2 3 2 2 3" xfId="15683"/>
    <cellStyle name="20% - 强调文字颜色 4 2 4 2 10 2" xfId="15684"/>
    <cellStyle name="20% - 强调文字颜色 4 2 4 2 11" xfId="15685"/>
    <cellStyle name="20% - 强调文字颜色 4 2 4 2 11 2" xfId="15686"/>
    <cellStyle name="20% - 强调文字颜色 4 2 4 2 12" xfId="15687"/>
    <cellStyle name="20% - 强调文字颜色 4 2 4 2 12 2" xfId="15688"/>
    <cellStyle name="20% - 强调文字颜色 4 2 4 2 13" xfId="15689"/>
    <cellStyle name="20% - 强调文字颜色 5 3 4 2 2" xfId="15690"/>
    <cellStyle name="20% - 强调文字颜色 4 2 4 2 2 3 2 2 2" xfId="15691"/>
    <cellStyle name="20% - 强调文字颜色 4 3 3 2 2 3 5 2" xfId="15692"/>
    <cellStyle name="20% - 强调文字颜色 4 2 4 2 2 3 2 2 3" xfId="15693"/>
    <cellStyle name="40% - 强调文字颜色 1 5 3 2 2" xfId="15694"/>
    <cellStyle name="20% - 强调文字颜色 4 2 4 2 2 3 2 4" xfId="15695"/>
    <cellStyle name="20% - 强调文字颜色 4 2 4 2 2 3 3 2 3" xfId="15696"/>
    <cellStyle name="40% - 强调文字颜色 5 3 2 2 5 2 2" xfId="15697"/>
    <cellStyle name="20% - 强调文字颜色 4 2 4 2 2 3 3 3" xfId="15698"/>
    <cellStyle name="40% - 强调文字颜色 5 3 2 2 5 2 3" xfId="15699"/>
    <cellStyle name="40% - 强调文字颜色 3 2 3 2 3 3 2 2 2" xfId="15700"/>
    <cellStyle name="40% - 强调文字颜色 1 5 3 3 2" xfId="15701"/>
    <cellStyle name="20% - 强调文字颜色 4 2 4 2 2 3 3 4" xfId="15702"/>
    <cellStyle name="20% - 强调文字颜色 4 2 4 2 2 3 4 2" xfId="15703"/>
    <cellStyle name="40% - 强调文字颜色 5 3 2 2 5 3 2" xfId="15704"/>
    <cellStyle name="20% - 强调文字颜色 4 2 4 2 2 3 4 3" xfId="15705"/>
    <cellStyle name="20% - 强调文字颜色 4 2 4 2 3" xfId="15706"/>
    <cellStyle name="20% - 强调文字颜色 4 2 4 2 2 3 6" xfId="15707"/>
    <cellStyle name="20% - 强调文字颜色 4 2 4 2 4" xfId="15708"/>
    <cellStyle name="20% - 强调文字颜色 4 2 4 2 2 3 7" xfId="15709"/>
    <cellStyle name="40% - 强调文字颜色 5 7 2 4" xfId="15710"/>
    <cellStyle name="20% - 强调文字颜色 6 2 6 2 2 2" xfId="15711"/>
    <cellStyle name="20% - 强调文字颜色 4 2 4 2 2 6" xfId="15712"/>
    <cellStyle name="20% - 强调文字颜色 4 2 4 2 3 2" xfId="15713"/>
    <cellStyle name="20% - 强调文字颜色 4 2 4 2 3 2 2" xfId="15714"/>
    <cellStyle name="20% - 强调文字颜色 4 2 4 2 3 2 2 3" xfId="15715"/>
    <cellStyle name="20% - 强调文字颜色 4 2 4 2 3 2 3" xfId="15716"/>
    <cellStyle name="20% - 强调文字颜色 4 2 4 2 3 2 3 2" xfId="15717"/>
    <cellStyle name="20% - 强调文字颜色 4 5 10" xfId="15718"/>
    <cellStyle name="20% - 强调文字颜色 4 2 4 2 3 3" xfId="15719"/>
    <cellStyle name="20% - 强调文字颜色 4 2 4 2 3 3 2" xfId="15720"/>
    <cellStyle name="20% - 强调文字颜色 4 2 4 2 3 3 2 3" xfId="15721"/>
    <cellStyle name="40% - 强调文字颜色 2 2 2 9 6" xfId="15722"/>
    <cellStyle name="20% - 强调文字颜色 4 2 4 2 3 3 3" xfId="15723"/>
    <cellStyle name="40% - 强调文字颜色 5 7 3 2" xfId="15724"/>
    <cellStyle name="20% - 强调文字颜色 4 2 4 2 3 4" xfId="15725"/>
    <cellStyle name="40% - 强调文字颜色 5 7 3 2 2" xfId="15726"/>
    <cellStyle name="20% - 强调文字颜色 4 2 4 2 3 4 2" xfId="15727"/>
    <cellStyle name="40% - 强调文字颜色 1 3 3 2 7 2 2" xfId="15728"/>
    <cellStyle name="40% - 强调文字颜色 5 7 3 2 3" xfId="15729"/>
    <cellStyle name="20% - 强调文字颜色 4 2 4 2 3 4 3" xfId="15730"/>
    <cellStyle name="40% - 强调文字颜色 5 7 3 3" xfId="15731"/>
    <cellStyle name="20% - 强调文字颜色 4 2 4 2 3 5" xfId="15732"/>
    <cellStyle name="40% - 强调文字颜色 5 7 3 3 2" xfId="15733"/>
    <cellStyle name="20% - 强调文字颜色 4 2 4 2 3 5 2" xfId="15734"/>
    <cellStyle name="40% - 强调文字颜色 1 3 3 2 7 3 2" xfId="15735"/>
    <cellStyle name="40% - 强调文字颜色 5 7 3 3 3" xfId="15736"/>
    <cellStyle name="40% - 强调文字颜色 3 3 3 2 3 3 2 2" xfId="15737"/>
    <cellStyle name="20% - 强调文字颜色 4 2 4 2 3 5 3" xfId="15738"/>
    <cellStyle name="40% - 强调文字颜色 5 7 3 4" xfId="15739"/>
    <cellStyle name="20% - 强调文字颜色 6 2 6 2 3 2" xfId="15740"/>
    <cellStyle name="20% - 强调文字颜色 4 2 4 2 3 6" xfId="15741"/>
    <cellStyle name="40% - 强调文字颜色 5 7 3 4 2" xfId="15742"/>
    <cellStyle name="20% - 强调文字颜色 6 2 6 2 3 2 2" xfId="15743"/>
    <cellStyle name="20% - 强调文字颜色 4 2 4 2 3 6 2" xfId="15744"/>
    <cellStyle name="20% - 强调文字颜色 4 2 4 2 4 2" xfId="15745"/>
    <cellStyle name="20% - 强调文字颜色 4 2 4 2 4 2 2" xfId="15746"/>
    <cellStyle name="20% - 强调文字颜色 4 2 4 2 4 2 3" xfId="15747"/>
    <cellStyle name="20% - 强调文字颜色 4 2 4 2 4 2 4" xfId="15748"/>
    <cellStyle name="20% - 强调文字颜色 4 2 4 2 4 3" xfId="15749"/>
    <cellStyle name="20% - 强调文字颜色 4 2 4 2 4 3 2" xfId="15750"/>
    <cellStyle name="20% - 强调文字颜色 4 2 4 2 4 3 3" xfId="15751"/>
    <cellStyle name="20% - 强调文字颜色 4 2 4 2 4 3 4" xfId="15752"/>
    <cellStyle name="40% - 强调文字颜色 5 7 4 2" xfId="15753"/>
    <cellStyle name="20% - 强调文字颜色 4 2 4 2 4 4" xfId="15754"/>
    <cellStyle name="40% - 强调文字颜色 5 7 4 2 2" xfId="15755"/>
    <cellStyle name="20% - 强调文字颜色 4 2 4 2 4 4 2" xfId="15756"/>
    <cellStyle name="40% - 强调文字颜色 5 7 4 3" xfId="15757"/>
    <cellStyle name="20% - 强调文字颜色 4 2 4 2 4 5" xfId="15758"/>
    <cellStyle name="20% - 强调文字颜色 4 2 4 2 4 6" xfId="15759"/>
    <cellStyle name="20% - 强调文字颜色 4 2 4 2 5 2 2" xfId="15760"/>
    <cellStyle name="20% - 强调文字颜色 4 2 4 2 5 2 3" xfId="15761"/>
    <cellStyle name="20% - 强调文字颜色 4 2 4 2 5 3 2" xfId="15762"/>
    <cellStyle name="20% - 强调文字颜色 4 2 4 2 5 3 3" xfId="15763"/>
    <cellStyle name="40% - 强调文字颜色 5 7 5 2" xfId="15764"/>
    <cellStyle name="20% - 强调文字颜色 4 2 4 2 5 4" xfId="15765"/>
    <cellStyle name="20% - 强调文字颜色 4 2 4 2 5 4 2" xfId="15766"/>
    <cellStyle name="40% - 强调文字颜色 5 7 5 3" xfId="15767"/>
    <cellStyle name="20% - 强调文字颜色 4 2 4 2 5 5" xfId="15768"/>
    <cellStyle name="20% - 强调文字颜色 4 2 4 2 5 6" xfId="15769"/>
    <cellStyle name="40% - 强调文字颜色 1 6 2 2 2 5" xfId="15770"/>
    <cellStyle name="20% - 强调文字颜色 4 2 4 2 6 2" xfId="15771"/>
    <cellStyle name="20% - 强调文字颜色 4 2 4 2 6 2 2" xfId="15772"/>
    <cellStyle name="20% - 强调文字颜色 4 2 4 2 6 2 3" xfId="15773"/>
    <cellStyle name="20% - 强调文字颜色 4 2 4 2 6 3" xfId="15774"/>
    <cellStyle name="20% - 强调文字颜色 4 2 4 2 6 3 2" xfId="15775"/>
    <cellStyle name="40% - 强调文字颜色 5 7 6 2" xfId="15776"/>
    <cellStyle name="20% - 强调文字颜色 4 2 4 2 6 4" xfId="15777"/>
    <cellStyle name="20% - 强调文字颜色 4 2 4 2 6 5" xfId="15778"/>
    <cellStyle name="20% - 强调文字颜色 4 2 4 2 7 2" xfId="15779"/>
    <cellStyle name="常规 2 3 2 3 2 2 11" xfId="15780"/>
    <cellStyle name="20% - 强调文字颜色 4 2 4 2 7 2 2" xfId="15781"/>
    <cellStyle name="常规 2 3 2 3 2 2 12" xfId="15782"/>
    <cellStyle name="20% - 强调文字颜色 4 2 4 2 7 2 3" xfId="15783"/>
    <cellStyle name="20% - 强调文字颜色 4 2 4 2 7 3" xfId="15784"/>
    <cellStyle name="20% - 强调文字颜色 4 2 4 2 7 3 2" xfId="15785"/>
    <cellStyle name="20% - 强调文字颜色 4 2 4 2 7 4" xfId="15786"/>
    <cellStyle name="40% - 强调文字颜色 2 4 5 2 3 2" xfId="15787"/>
    <cellStyle name="20% - 强调文字颜色 4 2 4 2 8" xfId="15788"/>
    <cellStyle name="20% - 强调文字颜色 6 3 2 2 2 12" xfId="15789"/>
    <cellStyle name="40% - 强调文字颜色 2 4 5 2 3 2 2" xfId="15790"/>
    <cellStyle name="20% - 强调文字颜色 4 2 4 2 8 2" xfId="15791"/>
    <cellStyle name="20% - 强调文字颜色 6 3 2 2 2 13" xfId="15792"/>
    <cellStyle name="40% - 强调文字颜色 2 4 5 2 3 2 3" xfId="15793"/>
    <cellStyle name="20% - 强调文字颜色 4 2 4 2 8 3" xfId="15794"/>
    <cellStyle name="20% - 强调文字颜色 5 3 3 2 4 2 2 2" xfId="15795"/>
    <cellStyle name="常规 2 3 5 6 2" xfId="15796"/>
    <cellStyle name="40% - 强调文字颜色 2 4 5 2 3 3" xfId="15797"/>
    <cellStyle name="20% - 强调文字颜色 4 2 4 2 9" xfId="15798"/>
    <cellStyle name="20% - 强调文字颜色 4 2 4 2 9 2" xfId="15799"/>
    <cellStyle name="40% - 强调文字颜色 1 3 9 4 2" xfId="15800"/>
    <cellStyle name="20% - 强调文字颜色 4 2 4 3" xfId="15801"/>
    <cellStyle name="20% - 强调文字颜色 6 2 4 5 2 4" xfId="15802"/>
    <cellStyle name="20% - 强调文字颜色 4 2 4 3 2 2 2 2 2" xfId="15803"/>
    <cellStyle name="20% - 强调文字颜色 4 2 4 3 2 2 2 2 3" xfId="15804"/>
    <cellStyle name="20% - 强调文字颜色 6 2 4 6 2 4" xfId="15805"/>
    <cellStyle name="20% - 强调文字颜色 4 2 4 3 2 2 3 2 2" xfId="15806"/>
    <cellStyle name="20% - 强调文字颜色 4 2 4 3 2 2 3 2 3" xfId="15807"/>
    <cellStyle name="40% - 强调文字颜色 5 3 3 2 4 2 2" xfId="15808"/>
    <cellStyle name="20% - 强调文字颜色 4 2 4 3 2 2 3 3" xfId="15809"/>
    <cellStyle name="40% - 强调文字颜色 5 3 3 2 4 2 3" xfId="15810"/>
    <cellStyle name="40% - 强调文字颜色 2 5 2 3 2" xfId="15811"/>
    <cellStyle name="20% - 强调文字颜色 4 2 4 3 2 2 3 4" xfId="15812"/>
    <cellStyle name="20% - 强调文字颜色 4 2 4 3 2 2 4 2" xfId="15813"/>
    <cellStyle name="40% - 强调文字颜色 5 3 3 2 4 3 2" xfId="15814"/>
    <cellStyle name="40% - 强调文字颜色 4 3 3 8 2 2" xfId="15815"/>
    <cellStyle name="20% - 强调文字颜色 5 2 2 2 2 2 3 2 2 2" xfId="15816"/>
    <cellStyle name="20% - 强调文字颜色 4 2 4 3 2 2 4 3" xfId="15817"/>
    <cellStyle name="20% - 强调文字颜色 4 2 4 3 2 2 5 2" xfId="15818"/>
    <cellStyle name="20% - 强调文字颜色 4 2 4 3 2 2 6" xfId="15819"/>
    <cellStyle name="40% - 强调文字颜色 5 8 2 4" xfId="15820"/>
    <cellStyle name="20% - 强调文字颜色 4 2 4 3 2 6" xfId="15821"/>
    <cellStyle name="20% - 强调文字颜色 4 2 4 3 3" xfId="15822"/>
    <cellStyle name="20% - 强调文字颜色 4 2 4 3 3 2 2" xfId="15823"/>
    <cellStyle name="20% - 强调文字颜色 4 2 4 3 3 2 2 3" xfId="15824"/>
    <cellStyle name="20% - 强调文字颜色 4 2 4 3 3 2 3" xfId="15825"/>
    <cellStyle name="20% - 强调文字颜色 4 2 4 3 3 2 4" xfId="15826"/>
    <cellStyle name="20% - 强调文字颜色 4 2 4 3 3 3" xfId="15827"/>
    <cellStyle name="20% - 强调文字颜色 4 2 4 3 3 3 2" xfId="15828"/>
    <cellStyle name="20% - 强调文字颜色 4 2 4 3 3 3 2 2" xfId="15829"/>
    <cellStyle name="40% - 强调文字颜色 3 2 2 9 5" xfId="15830"/>
    <cellStyle name="20% - 强调文字颜色 4 2 4 3 3 3 2 3" xfId="15831"/>
    <cellStyle name="40% - 强调文字颜色 3 2 2 9 6" xfId="15832"/>
    <cellStyle name="20% - 强调文字颜色 4 2 4 3 3 3 3" xfId="15833"/>
    <cellStyle name="20% - 强调文字颜色 4 2 4 3 3 3 4" xfId="15834"/>
    <cellStyle name="40% - 强调文字颜色 5 8 3 2" xfId="15835"/>
    <cellStyle name="20% - 强调文字颜色 4 2 4 3 3 4" xfId="15836"/>
    <cellStyle name="40% - 强调文字颜色 5 8 3 2 2" xfId="15837"/>
    <cellStyle name="20% - 强调文字颜色 6 2 2 3 2 7" xfId="15838"/>
    <cellStyle name="20% - 强调文字颜色 4 2 4 3 3 4 2" xfId="15839"/>
    <cellStyle name="40% - 强调文字颜色 5 8 3 2 2 2" xfId="15840"/>
    <cellStyle name="20% - 强调文字颜色 6 2 2 3 2 7 2" xfId="15841"/>
    <cellStyle name="20% - 强调文字颜色 4 2 4 3 3 4 2 2" xfId="15842"/>
    <cellStyle name="20% - 强调文字颜色 5 2 4 3 2 2 2 4" xfId="15843"/>
    <cellStyle name="40% - 强调文字颜色 5 8 3 2 3" xfId="15844"/>
    <cellStyle name="20% - 强调文字颜色 6 2 2 3 2 8" xfId="15845"/>
    <cellStyle name="20% - 强调文字颜色 4 2 4 3 3 4 3" xfId="15846"/>
    <cellStyle name="40% - 强调文字颜色 5 8 3 3" xfId="15847"/>
    <cellStyle name="20% - 强调文字颜色 4 2 4 3 3 5" xfId="15848"/>
    <cellStyle name="40% - 强调文字颜色 5 8 3 3 2" xfId="15849"/>
    <cellStyle name="20% - 强调文字颜色 4 2 4 3 3 5 2" xfId="15850"/>
    <cellStyle name="40% - 强调文字颜色 5 8 3 3 3" xfId="15851"/>
    <cellStyle name="40% - 强调文字颜色 3 3 3 2 4 3 2 2" xfId="15852"/>
    <cellStyle name="20% - 强调文字颜色 4 2 4 3 3 5 3" xfId="15853"/>
    <cellStyle name="40% - 强调文字颜色 5 8 3 4" xfId="15854"/>
    <cellStyle name="20% - 强调文字颜色 6 2 6 3 3 2" xfId="15855"/>
    <cellStyle name="20% - 强调文字颜色 4 2 4 3 3 6" xfId="15856"/>
    <cellStyle name="40% - 强调文字颜色 5 8 3 4 2" xfId="15857"/>
    <cellStyle name="40% - 强调文字颜色 1 4 2 12" xfId="15858"/>
    <cellStyle name="40% - 强调文字颜色 2 2 4 2 7 2 3" xfId="15859"/>
    <cellStyle name="20% - 强调文字颜色 4 2 4 3 3 6 2" xfId="15860"/>
    <cellStyle name="20% - 强调文字颜色 4 2 4 3 4" xfId="15861"/>
    <cellStyle name="40% - 强调文字颜色 2 3 3 2 4 4 2" xfId="15862"/>
    <cellStyle name="40% - 强调文字颜色 1 3 9 4 3" xfId="15863"/>
    <cellStyle name="20% - 强调文字颜色 4 2 4 4" xfId="15864"/>
    <cellStyle name="20% - 强调文字颜色 6 2 2 7 2 2 4 3" xfId="15865"/>
    <cellStyle name="20% - 强调文字颜色 4 2 4 4 2 2 2" xfId="15866"/>
    <cellStyle name="20% - 强调文字颜色 4 2 4 4 2 3" xfId="15867"/>
    <cellStyle name="20% - 强调文字颜色 4 2 4 4 2 3 2" xfId="15868"/>
    <cellStyle name="40% - 强调文字颜色 5 9 2 2" xfId="15869"/>
    <cellStyle name="20% - 强调文字颜色 4 2 4 4 2 4" xfId="15870"/>
    <cellStyle name="20% - 强调文字颜色 4 2 4 4 3 3" xfId="15871"/>
    <cellStyle name="20% - 强调文字颜色 4 2 4 5" xfId="15872"/>
    <cellStyle name="40% - 强调文字颜色 3 2 2 7 3 2 2" xfId="15873"/>
    <cellStyle name="20% - 强调文字颜色 4 2 4 5 2" xfId="15874"/>
    <cellStyle name="40% - 强调文字颜色 3 2 2 7 3 2 2 2" xfId="15875"/>
    <cellStyle name="20% - 强调文字颜色 4 2 4 5 3" xfId="15876"/>
    <cellStyle name="20% - 强调文字颜色 5 2 4 2 10" xfId="15877"/>
    <cellStyle name="40% - 强调文字颜色 3 2 2 7 3 2 2 3" xfId="15878"/>
    <cellStyle name="20% - 强调文字颜色 4 2 4 5 3 2 2" xfId="15879"/>
    <cellStyle name="20% - 强调文字颜色 4 2 4 5 3 4" xfId="15880"/>
    <cellStyle name="40% - 强调文字颜色 6 2 3 2 3 3 2 2 2" xfId="15881"/>
    <cellStyle name="常规 2 3 2 11 2 3 2" xfId="15882"/>
    <cellStyle name="20% - 强调文字颜色 4 2 4 5 4" xfId="15883"/>
    <cellStyle name="20% - 强调文字颜色 5 2 4 2 11" xfId="15884"/>
    <cellStyle name="20% - 强调文字颜色 4 2 4 6" xfId="15885"/>
    <cellStyle name="40% - 强调文字颜色 3 2 2 7 3 2 3" xfId="15886"/>
    <cellStyle name="20% - 强调文字颜色 4 2 4 6 2" xfId="15887"/>
    <cellStyle name="20% - 强调文字颜色 4 2 4 6 2 2 2" xfId="15888"/>
    <cellStyle name="40% - 强调文字颜色 6 3 2 2 2 2 3" xfId="15889"/>
    <cellStyle name="20% - 强调文字颜色 4 3 3 6 4 2" xfId="15890"/>
    <cellStyle name="40% - 强调文字颜色 3 2 4 3 2 3 2" xfId="15891"/>
    <cellStyle name="40% - 强调文字颜色 1 2 2 3 2 7 2" xfId="15892"/>
    <cellStyle name="20% - 强调文字颜色 4 3 3 6 5" xfId="15893"/>
    <cellStyle name="20% - 强调文字颜色 4 2 4 6 2 3" xfId="15894"/>
    <cellStyle name="40% - 强调文字颜色 3 2 4 3 2 3 3" xfId="15895"/>
    <cellStyle name="40% - 强调文字颜色 1 2 2 3 2 7 3" xfId="15896"/>
    <cellStyle name="20% - 强调文字颜色 4 3 3 6 6" xfId="15897"/>
    <cellStyle name="20% - 强调文字颜色 4 2 4 6 2 4" xfId="15898"/>
    <cellStyle name="20% - 强调文字颜色 6 2 2 6 4 3 2 2" xfId="15899"/>
    <cellStyle name="20% - 强调文字颜色 4 2 4 6 3" xfId="15900"/>
    <cellStyle name="40% - 强调文字颜色 3 2 4 2 13" xfId="15901"/>
    <cellStyle name="20% - 强调文字颜色 4 3 3 7 4" xfId="15902"/>
    <cellStyle name="20% - 强调文字颜色 4 2 4 6 3 2" xfId="15903"/>
    <cellStyle name="40% - 强调文字颜色 3 2 4 3 2 4 2" xfId="15904"/>
    <cellStyle name="40% - 强调文字颜色 3 2 4 2 14" xfId="15905"/>
    <cellStyle name="40% - 强调文字颜色 1 2 2 3 2 8 2" xfId="15906"/>
    <cellStyle name="20% - 强调文字颜色 4 3 3 7 5" xfId="15907"/>
    <cellStyle name="20% - 强调文字颜色 4 2 4 6 3 3" xfId="15908"/>
    <cellStyle name="20% - 强调文字颜色 6 2 2 6 4 3 2 3" xfId="15909"/>
    <cellStyle name="20% - 强调文字颜色 4 2 4 6 4" xfId="15910"/>
    <cellStyle name="40% - 强调文字颜色 3 2 4 2 3 3 2" xfId="15911"/>
    <cellStyle name="20% - 强调文字颜色 4 2 4 6 5" xfId="15912"/>
    <cellStyle name="20% - 强调文字颜色 4 2 4 7" xfId="15913"/>
    <cellStyle name="40% - 强调文字颜色 3 2 2 7 3 2 4" xfId="15914"/>
    <cellStyle name="20% - 强调文字颜色 4 2 4 7 2" xfId="15915"/>
    <cellStyle name="20% - 强调文字颜色 4 2 4 7 2 2" xfId="15916"/>
    <cellStyle name="40% - 强调文字颜色 3 2 4 3 3 3 2" xfId="15917"/>
    <cellStyle name="20% - 强调文字颜色 4 2 4 7 2 3" xfId="15918"/>
    <cellStyle name="20% - 强调文字颜色 4 2 4 7 3" xfId="15919"/>
    <cellStyle name="20% - 强调文字颜色 4 2 4 7 4" xfId="15920"/>
    <cellStyle name="40% - 强调文字颜色 3 2 4 2 3 4 2" xfId="15921"/>
    <cellStyle name="20% - 强调文字颜色 4 2 4 7 5" xfId="15922"/>
    <cellStyle name="20% - 强调文字颜色 4 2 4 8" xfId="15923"/>
    <cellStyle name="20% - 强调文字颜色 4 2 4 8 2" xfId="15924"/>
    <cellStyle name="20% - 强调文字颜色 4 2 4 8 2 2" xfId="15925"/>
    <cellStyle name="20% - 强调文字颜色 6 2 5 2" xfId="15926"/>
    <cellStyle name="20% - 强调文字颜色 4 2 4 8 2 3" xfId="15927"/>
    <cellStyle name="20% - 强调文字颜色 4 2 4 8 3" xfId="15928"/>
    <cellStyle name="20% - 强调文字颜色 4 2 4 8 3 2" xfId="15929"/>
    <cellStyle name="20% - 强调文字颜色 4 2 4 8 4" xfId="15930"/>
    <cellStyle name="20% - 强调文字颜色 4 4 5 2 4 2 2" xfId="15931"/>
    <cellStyle name="40% - 强调文字颜色 3 2 4 2 3 5 2" xfId="15932"/>
    <cellStyle name="20% - 强调文字颜色 4 2 4 8 5" xfId="15933"/>
    <cellStyle name="常规 5 3 3 8 3 2" xfId="15934"/>
    <cellStyle name="20% - 强调文字颜色 4 2 4 9" xfId="15935"/>
    <cellStyle name="20% - 强调文字颜色 4 2 4 9 2" xfId="15936"/>
    <cellStyle name="20% - 强调文字颜色 4 2 4 9 3" xfId="15937"/>
    <cellStyle name="20% - 强调文字颜色 4 2 5" xfId="15938"/>
    <cellStyle name="20% - 强调文字颜色 4 2 5 2 3 2 2" xfId="15939"/>
    <cellStyle name="20% - 强调文字颜色 4 2 5 2 3 2 3" xfId="15940"/>
    <cellStyle name="40% - 强调文字颜色 6 2 3 2 5 3 4" xfId="15941"/>
    <cellStyle name="20% - 强调文字颜色 4 2 5 2 3 3" xfId="15942"/>
    <cellStyle name="20% - 强调文字颜色 4 2 5 2 5" xfId="15943"/>
    <cellStyle name="20% - 强调文字颜色 4 2 5 2 6" xfId="15944"/>
    <cellStyle name="40% - 强调文字颜色 6 2 3 2 6 2 4" xfId="15945"/>
    <cellStyle name="20% - 强调文字颜色 4 2 5 3 2 3" xfId="15946"/>
    <cellStyle name="20% - 强调文字颜色 4 2 5 3 4" xfId="15947"/>
    <cellStyle name="20% - 强调文字颜色 4 2 5 4 3" xfId="15948"/>
    <cellStyle name="20% - 强调文字颜色 4 2 5 4 3 2" xfId="15949"/>
    <cellStyle name="20% - 强调文字颜色 4 2 5 5 2" xfId="15950"/>
    <cellStyle name="40% - 强调文字颜色 3 2 2 7 3 3 2 2" xfId="15951"/>
    <cellStyle name="20% - 强调文字颜色 4 2 5 6" xfId="15952"/>
    <cellStyle name="40% - 强调文字颜色 3 2 2 7 3 3 3" xfId="15953"/>
    <cellStyle name="20% - 强调文字颜色 6 2 4 8 2 3" xfId="15954"/>
    <cellStyle name="20% - 强调文字颜色 4 2 5 6 2" xfId="15955"/>
    <cellStyle name="20% - 强调文字颜色 4 2 6 2" xfId="15956"/>
    <cellStyle name="20% - 强调文字颜色 4 2 6 2 2" xfId="15957"/>
    <cellStyle name="20% - 强调文字颜色 4 2 6 2 2 2 2" xfId="15958"/>
    <cellStyle name="20% - 强调文字颜色 5 4 2 8 2" xfId="15959"/>
    <cellStyle name="20% - 强调文字颜色 4 2 6 2 2 2 3" xfId="15960"/>
    <cellStyle name="20% - 强调文字颜色 6 4 2 3 2 2" xfId="15961"/>
    <cellStyle name="20% - 强调文字颜色 4 2 6 2 2 3" xfId="15962"/>
    <cellStyle name="20% - 强调文字颜色 6 4 2 3 2 2 2" xfId="15963"/>
    <cellStyle name="40% - 强调文字颜色 3 2 2 3 2 2 2 3" xfId="15964"/>
    <cellStyle name="20% - 强调文字颜色 4 2 6 2 2 3 2" xfId="15965"/>
    <cellStyle name="40% - 强调文字颜色 1 7 3 5 2" xfId="15966"/>
    <cellStyle name="20% - 强调文字颜色 6 4 2 3 2 3" xfId="15967"/>
    <cellStyle name="20% - 强调文字颜色 4 2 6 2 2 4" xfId="15968"/>
    <cellStyle name="20% - 强调文字颜色 4 2 6 2 3" xfId="15969"/>
    <cellStyle name="20% - 强调文字颜色 4 2 6 2 3 2 3" xfId="15970"/>
    <cellStyle name="20% - 强调文字颜色 4 2 6 2 4" xfId="15971"/>
    <cellStyle name="20% - 强调文字颜色 4 2 6 2 5" xfId="15972"/>
    <cellStyle name="20% - 强调文字颜色 4 2 6 3" xfId="15973"/>
    <cellStyle name="20% - 强调文字颜色 4 2 6 3 2" xfId="15974"/>
    <cellStyle name="40% - 强调文字颜色 3 12 2 2 2" xfId="15975"/>
    <cellStyle name="20% - 强调文字颜色 4 2 6 3 3" xfId="15976"/>
    <cellStyle name="20% - 强调文字颜色 4 2 6 4" xfId="15977"/>
    <cellStyle name="20% - 强调文字颜色 4 2 6 4 2" xfId="15978"/>
    <cellStyle name="20% - 强调文字颜色 4 2 6 4 2 2" xfId="15979"/>
    <cellStyle name="20% - 强调文字颜色 4 2 6 4 3" xfId="15980"/>
    <cellStyle name="常规 2 3 2 11 4 2 2" xfId="15981"/>
    <cellStyle name="20% - 强调文字颜色 4 2 6 4 4" xfId="15982"/>
    <cellStyle name="40% - 强调文字颜色 6 3 3 2 3 2 2 2" xfId="15983"/>
    <cellStyle name="20% - 强调文字颜色 4 2 6 5" xfId="15984"/>
    <cellStyle name="40% - 强调文字颜色 3 2 2 7 3 4 2" xfId="15985"/>
    <cellStyle name="20% - 强调文字颜色 6 2 4 8 3 2" xfId="15986"/>
    <cellStyle name="40% - 强调文字颜色 6 3 3 2 3 2 2 3" xfId="15987"/>
    <cellStyle name="20% - 强调文字颜色 4 2 6 6" xfId="15988"/>
    <cellStyle name="40% - 强调文字颜色 3 2 2 7 3 4 3" xfId="15989"/>
    <cellStyle name="20% - 强调文字颜色 4 2 6 6 2" xfId="15990"/>
    <cellStyle name="注释 2 2 4 2 5 5" xfId="15991"/>
    <cellStyle name="20% - 强调文字颜色 4 3 3 2 10" xfId="15992"/>
    <cellStyle name="20% - 强调文字颜色 4 2 7" xfId="15993"/>
    <cellStyle name="20% - 强调文字颜色 4 3 3 2 10 2" xfId="15994"/>
    <cellStyle name="20% - 强调文字颜色 4 2 7 2" xfId="15995"/>
    <cellStyle name="20% - 强调文字颜色 4 2 7 2 2" xfId="15996"/>
    <cellStyle name="20% - 强调文字颜色 5 3 2 2 2 4 4" xfId="15997"/>
    <cellStyle name="40% - 强调文字颜色 3 2 4 5 4 2" xfId="15998"/>
    <cellStyle name="40% - 强调文字颜色 3 2 2 4 2 2 2 3" xfId="15999"/>
    <cellStyle name="20% - 强调文字颜色 4 2 7 2 2 3 2" xfId="16000"/>
    <cellStyle name="40% - 强调文字颜色 3 2 4 5 5" xfId="16001"/>
    <cellStyle name="40% - 强调文字颜色 1 8 3 5 2" xfId="16002"/>
    <cellStyle name="20% - 强调文字颜色 4 2 7 2 2 4" xfId="16003"/>
    <cellStyle name="20% - 强调文字颜色 6 2 2 3 3 3 2" xfId="16004"/>
    <cellStyle name="20% - 强调文字颜色 4 2 7 2 3" xfId="16005"/>
    <cellStyle name="40% - 强调文字颜色 5 2 2 3 2 4 2" xfId="16006"/>
    <cellStyle name="20% - 强调文字颜色 5 3 2 2 3 3 4" xfId="16007"/>
    <cellStyle name="40% - 强调文字颜色 3 2 4 6 3 2" xfId="16008"/>
    <cellStyle name="40% - 强调文字颜色 1 2 2 6 3 6" xfId="16009"/>
    <cellStyle name="20% - 强调文字颜色 4 2 7 2 3 2 2" xfId="16010"/>
    <cellStyle name="40% - 强调文字颜色 5 2 2 3 2 4 2 2" xfId="16011"/>
    <cellStyle name="20% - 强调文字颜色 5 3 2 2 3 3 4 2" xfId="16012"/>
    <cellStyle name="20% - 强调文字颜色 4 2 7 2 3 2 2 2" xfId="16013"/>
    <cellStyle name="40% - 强调文字颜色 5 2 2 3 2 4 2 3" xfId="16014"/>
    <cellStyle name="40% - 强调文字颜色 3 4 6 2 4 2 2" xfId="16015"/>
    <cellStyle name="20% - 强调文字颜色 6 2 2 3 8 2 2" xfId="16016"/>
    <cellStyle name="20% - 强调文字颜色 5 3 2 2 3 3 4 3" xfId="16017"/>
    <cellStyle name="20% - 强调文字颜色 4 2 7 2 3 2 2 3" xfId="16018"/>
    <cellStyle name="40% - 强调文字颜色 5 2 2 3 2 4 3" xfId="16019"/>
    <cellStyle name="20% - 强调文字颜色 5 3 2 2 3 3 5" xfId="16020"/>
    <cellStyle name="40% - 强调文字颜色 3 2 4 6 3 3" xfId="16021"/>
    <cellStyle name="20% - 强调文字颜色 4 2 7 2 3 2 3" xfId="16022"/>
    <cellStyle name="40% - 强调文字颜色 6 3 3 4 2 2 2" xfId="16023"/>
    <cellStyle name="40% - 强调文字颜色 5 2 2 3 2 4 4" xfId="16024"/>
    <cellStyle name="20% - 强调文字颜色 5 3 2 2 3 3 6" xfId="16025"/>
    <cellStyle name="20% - 强调文字颜色 4 2 7 2 3 2 4" xfId="16026"/>
    <cellStyle name="40% - 强调文字颜色 5 2 2 3 2 5 2" xfId="16027"/>
    <cellStyle name="40% - 强调文字颜色 3 2 4 6 4 2" xfId="16028"/>
    <cellStyle name="20% - 强调文字颜色 4 2 7 2 3 3 2" xfId="16029"/>
    <cellStyle name="40% - 强调文字颜色 5 2 2 3 2 5 2 2" xfId="16030"/>
    <cellStyle name="20% - 强调文字颜色 4 2 7 2 3 3 2 2" xfId="16031"/>
    <cellStyle name="40% - 强调文字颜色 5 2 2 3 2 5 2 3" xfId="16032"/>
    <cellStyle name="20% - 强调文字颜色 4 2 7 2 3 3 2 3" xfId="16033"/>
    <cellStyle name="40% - 强调文字颜色 5 2 2 3 2 5 3" xfId="16034"/>
    <cellStyle name="20% - 强调文字颜色 4 2 7 2 3 3 3" xfId="16035"/>
    <cellStyle name="40% - 强调文字颜色 6 3 3 4 2 3 2" xfId="16036"/>
    <cellStyle name="40% - 强调文字颜色 5 2 2 3 2 5 4" xfId="16037"/>
    <cellStyle name="20% - 强调文字颜色 4 2 7 2 3 3 4" xfId="16038"/>
    <cellStyle name="40% - 强调文字颜色 5 2 2 3 2 6" xfId="16039"/>
    <cellStyle name="40% - 强调文字颜色 3 2 4 6 5" xfId="16040"/>
    <cellStyle name="20% - 强调文字颜色 4 2 7 2 3 4" xfId="16041"/>
    <cellStyle name="20% - 强调文字颜色 6 3 7 2 2 4" xfId="16042"/>
    <cellStyle name="40% - 强调文字颜色 5 2 2 3 2 6 2" xfId="16043"/>
    <cellStyle name="20% - 强调文字颜色 4 2 7 2 3 4 2" xfId="16044"/>
    <cellStyle name="20% - 强调文字颜色 6 3 7 2 2 5" xfId="16045"/>
    <cellStyle name="40% - 强调文字颜色 5 2 2 3 2 6 3" xfId="16046"/>
    <cellStyle name="20% - 强调文字颜色 4 2 7 2 3 4 3" xfId="16047"/>
    <cellStyle name="40% - 强调文字颜色 5 2 2 3 2 7" xfId="16048"/>
    <cellStyle name="40% - 强调文字颜色 3 2 4 6 6" xfId="16049"/>
    <cellStyle name="20% - 强调文字颜色 4 2 7 2 3 5" xfId="16050"/>
    <cellStyle name="40% - 强调文字颜色 5 2 2 3 2 8" xfId="16051"/>
    <cellStyle name="20% - 强调文字颜色 6 2 9 2 3 2" xfId="16052"/>
    <cellStyle name="20% - 强调文字颜色 4 2 7 2 3 6" xfId="16053"/>
    <cellStyle name="20% - 强调文字颜色 4 2 7 2 4" xfId="16054"/>
    <cellStyle name="20% - 强调文字颜色 4 2 7 2 5" xfId="16055"/>
    <cellStyle name="20% - 强调文字颜色 4 2 7 3 2" xfId="16056"/>
    <cellStyle name="20% - 强调文字颜色 4 2 7 3 3" xfId="16057"/>
    <cellStyle name="20% - 强调文字颜色 4 2 7 4 2" xfId="16058"/>
    <cellStyle name="40% - 强调文字颜色 3 2 2 3 14" xfId="16059"/>
    <cellStyle name="20% - 强调文字颜色 4 2 7 4 2 2 2 2" xfId="16060"/>
    <cellStyle name="40% - 强调文字颜色 5 4 2 6 3 2" xfId="16061"/>
    <cellStyle name="20% - 强调文字颜色 4 2 7 4 2 2 3" xfId="16062"/>
    <cellStyle name="20% - 强调文字颜色 4 2 7 4 2 3" xfId="16063"/>
    <cellStyle name="40% - 强调文字颜色 6 4 2 2 15" xfId="16064"/>
    <cellStyle name="20% - 强调文字颜色 4 2 7 4 2 4" xfId="16065"/>
    <cellStyle name="20% - 强调文字颜色 6 2 2 3 5 3 2" xfId="16066"/>
    <cellStyle name="40% - 强调文字颜色 6 4 2 2 16" xfId="16067"/>
    <cellStyle name="20% - 强调文字颜色 5 7 2 2 2 2" xfId="16068"/>
    <cellStyle name="20% - 强调文字颜色 4 2 7 4 3" xfId="16069"/>
    <cellStyle name="40% - 强调文字颜色 5 2 2 5 2 4" xfId="16070"/>
    <cellStyle name="20% - 强调文字颜色 5 7 2 2 2 2 2" xfId="16071"/>
    <cellStyle name="20% - 强调文字颜色 4 2 7 4 3 2" xfId="16072"/>
    <cellStyle name="20% - 强调文字颜色 5 7 2 2 2 2 3" xfId="16073"/>
    <cellStyle name="20% - 强调文字颜色 4 2 7 4 3 3" xfId="16074"/>
    <cellStyle name="20% - 强调文字颜色 4 2 7 4 3 4" xfId="16075"/>
    <cellStyle name="20% - 强调文字颜色 6 2 2 3 5 4 2" xfId="16076"/>
    <cellStyle name="20% - 强调文字颜色 5 7 2 2 2 3" xfId="16077"/>
    <cellStyle name="20% - 强调文字颜色 4 2 7 4 4" xfId="16078"/>
    <cellStyle name="20% - 强调文字颜色 4 2 7 4 4 2" xfId="16079"/>
    <cellStyle name="20% - 强调文字颜色 4 2 7 4 4 3" xfId="16080"/>
    <cellStyle name="20% - 强调文字颜色 5 7 2 2 2 4" xfId="16081"/>
    <cellStyle name="20% - 强调文字颜色 5 4 3 2" xfId="16082"/>
    <cellStyle name="20% - 强调文字颜色 4 2 7 4 5" xfId="16083"/>
    <cellStyle name="20% - 强调文字颜色 5 4 3 2 2" xfId="16084"/>
    <cellStyle name="注释 2 5 17" xfId="16085"/>
    <cellStyle name="20% - 强调文字颜色 4 2 7 4 5 2" xfId="16086"/>
    <cellStyle name="40% - 强调文字颜色 6 3 3 2 3 2 3 2" xfId="16087"/>
    <cellStyle name="20% - 强调文字颜色 4 2 7 5" xfId="16088"/>
    <cellStyle name="40% - 强调文字颜色 3 2 2 7 3 5 2" xfId="16089"/>
    <cellStyle name="20% - 强调文字颜色 4 2 7 5 2" xfId="16090"/>
    <cellStyle name="注释 2 2 4 2 5 6" xfId="16091"/>
    <cellStyle name="20% - 强调文字颜色 4 3 3 2 11" xfId="16092"/>
    <cellStyle name="20% - 强调文字颜色 4 2 8" xfId="16093"/>
    <cellStyle name="20% - 强调文字颜色 4 3 3 2 11 2" xfId="16094"/>
    <cellStyle name="20% - 强调文字颜色 4 2 8 2" xfId="16095"/>
    <cellStyle name="20% - 强调文字颜色 4 2 8 2 2" xfId="16096"/>
    <cellStyle name="20% - 强调文字颜色 5 3 3 2 2 3 4" xfId="16097"/>
    <cellStyle name="20% - 强调文字颜色 4 2 8 2 2 2 2" xfId="16098"/>
    <cellStyle name="40% - 强调文字颜色 6 3 5" xfId="16099"/>
    <cellStyle name="20% - 强调文字颜色 5 3 3 2 2 3 4 2" xfId="16100"/>
    <cellStyle name="20% - 强调文字颜色 4 2 8 2 2 2 2 2" xfId="16101"/>
    <cellStyle name="40% - 强调文字颜色 6 3 6" xfId="16102"/>
    <cellStyle name="20% - 强调文字颜色 6 3 2 2 8 2 2" xfId="16103"/>
    <cellStyle name="20% - 强调文字颜色 5 3 3 2 2 3 4 3" xfId="16104"/>
    <cellStyle name="20% - 强调文字颜色 4 2 8 2 2 2 2 3" xfId="16105"/>
    <cellStyle name="40% - 强调文字颜色 6 14 2" xfId="16106"/>
    <cellStyle name="20% - 强调文字颜色 5 3 3 2 2 3 5" xfId="16107"/>
    <cellStyle name="20% - 强调文字颜色 4 2 8 2 2 2 3" xfId="16108"/>
    <cellStyle name="40% - 强调文字颜色 6 14 3" xfId="16109"/>
    <cellStyle name="20% - 强调文字颜色 5 3 3 2 2 3 6" xfId="16110"/>
    <cellStyle name="20% - 强调文字颜色 4 2 8 2 2 2 4" xfId="16111"/>
    <cellStyle name="40% - 强调文字颜色 2 4 2 2 6 2 3" xfId="16112"/>
    <cellStyle name="20% - 强调文字颜色 4 2 8 2 2 3 2" xfId="16113"/>
    <cellStyle name="40% - 强调文字颜色 6 15 2" xfId="16114"/>
    <cellStyle name="20% - 强调文字颜色 4 2 8 2 2 3 3" xfId="16115"/>
    <cellStyle name="40% - 强调文字颜色 6 15 3" xfId="16116"/>
    <cellStyle name="20% - 强调文字颜色 4 2 8 2 2 3 4" xfId="16117"/>
    <cellStyle name="20% - 强调文字颜色 4 2 8 2 2 4" xfId="16118"/>
    <cellStyle name="20% - 强调文字颜色 4 2 8 2 2 4 2" xfId="16119"/>
    <cellStyle name="40% - 强调文字颜色 6 16 2" xfId="16120"/>
    <cellStyle name="20% - 强调文字颜色 4 2 8 2 2 4 3" xfId="16121"/>
    <cellStyle name="20% - 强调文字颜色 4 2 8 2 2 5" xfId="16122"/>
    <cellStyle name="20% - 强调文字颜色 4 2 8 2 2 6" xfId="16123"/>
    <cellStyle name="20% - 强调文字颜色 4 2 8 2 3" xfId="16124"/>
    <cellStyle name="20% - 强调文字颜色 4 2 8 2 4" xfId="16125"/>
    <cellStyle name="20% - 强调文字颜色 4 2 8 2 5" xfId="16126"/>
    <cellStyle name="40% - 强调文字颜色 6 4 2 3 2 2 2 2" xfId="16127"/>
    <cellStyle name="40% - 强调文字颜色 1 3 3 11 2" xfId="16128"/>
    <cellStyle name="20% - 强调文字颜色 4 2 8 3" xfId="16129"/>
    <cellStyle name="常规 2 3 2 2 2 2 2 2 7" xfId="16130"/>
    <cellStyle name="20% - 强调文字颜色 4 2 8 3 2" xfId="16131"/>
    <cellStyle name="常规 2 3 2 2 2 2 2 2 7 2" xfId="16132"/>
    <cellStyle name="20% - 强调文字颜色 4 2 8 3 2 2" xfId="16133"/>
    <cellStyle name="常规 2 3 2 2 2 2 2 2 7 3" xfId="16134"/>
    <cellStyle name="20% - 强调文字颜色 4 2 8 3 2 3" xfId="16135"/>
    <cellStyle name="常规 2 3 2 2 2 2 2 2 7 4" xfId="16136"/>
    <cellStyle name="20% - 强调文字颜色 4 2 8 3 2 4" xfId="16137"/>
    <cellStyle name="常规 2 3 2 2 2 2 2 2 8" xfId="16138"/>
    <cellStyle name="20% - 强调文字颜色 4 2 8 3 3" xfId="16139"/>
    <cellStyle name="常规 2 3 2 2 2 2 2 2 8 2" xfId="16140"/>
    <cellStyle name="20% - 强调文字颜色 4 2 8 3 3 2" xfId="16141"/>
    <cellStyle name="20% - 强调文字颜色 4 2 8 3 3 2 3" xfId="16142"/>
    <cellStyle name="常规 2 3 2 2 2 2 2 2 8 3" xfId="16143"/>
    <cellStyle name="20% - 强调文字颜色 4 2 8 3 3 3" xfId="16144"/>
    <cellStyle name="20% - 强调文字颜色 4 2 8 3 3 4" xfId="16145"/>
    <cellStyle name="常规 2 3 2 2 2 2 2 2 9" xfId="16146"/>
    <cellStyle name="20% - 强调文字颜色 4 2 8 3 4" xfId="16147"/>
    <cellStyle name="常规 2 3 2 2 2 2 2 2 9 2" xfId="16148"/>
    <cellStyle name="20% - 强调文字颜色 4 2 8 3 4 2" xfId="16149"/>
    <cellStyle name="常规 2 3 2 2 2 2 2 2 9 3" xfId="16150"/>
    <cellStyle name="20% - 强调文字颜色 4 2 8 3 4 3" xfId="16151"/>
    <cellStyle name="20% - 强调文字颜色 5 5 2 2" xfId="16152"/>
    <cellStyle name="20% - 强调文字颜色 4 2 8 3 5" xfId="16153"/>
    <cellStyle name="40% - 强调文字颜色 1 2 10 6" xfId="16154"/>
    <cellStyle name="20% - 强调文字颜色 5 5 2 2 2" xfId="16155"/>
    <cellStyle name="20% - 强调文字颜色 4 2 8 3 5 2" xfId="16156"/>
    <cellStyle name="20% - 强调文字颜色 5 2 4 3 3 4 2" xfId="16157"/>
    <cellStyle name="20% - 强调文字颜色 5 5 2 3" xfId="16158"/>
    <cellStyle name="20% - 强调文字颜色 4 2 8 3 6" xfId="16159"/>
    <cellStyle name="20% - 强调文字颜色 4 3 3 2 12" xfId="16160"/>
    <cellStyle name="20% - 强调文字颜色 4 2 9" xfId="16161"/>
    <cellStyle name="20% - 强调文字颜色 4 3 3 2 12 2" xfId="16162"/>
    <cellStyle name="40% - 强调文字颜色 6 4 5 2 6" xfId="16163"/>
    <cellStyle name="20% - 强调文字颜色 4 2 9 2" xfId="16164"/>
    <cellStyle name="20% - 强调文字颜色 4 2 9 2 2" xfId="16165"/>
    <cellStyle name="20% - 强调文字颜色 4 2 9 2 3" xfId="16166"/>
    <cellStyle name="40% - 强调文字颜色 6 4 2 3 2 2 3 2" xfId="16167"/>
    <cellStyle name="40% - 强调文字颜色 1 3 3 12 2" xfId="16168"/>
    <cellStyle name="20% - 强调文字颜色 4 2 9 3" xfId="16169"/>
    <cellStyle name="20% - 强调文字颜色 4 3" xfId="16170"/>
    <cellStyle name="20% - 强调文字颜色 4 3 10" xfId="16171"/>
    <cellStyle name="40% - 强调文字颜色 5 3 3 3 3 3" xfId="16172"/>
    <cellStyle name="20% - 强调文字颜色 4 3 10 2" xfId="16173"/>
    <cellStyle name="20% - 强调文字颜色 4 3 2 2" xfId="16174"/>
    <cellStyle name="20% - 强调文字颜色 4 3 2 2 12" xfId="16175"/>
    <cellStyle name="40% - 强调文字颜色 4 5 4 2 3" xfId="16176"/>
    <cellStyle name="20% - 强调文字颜色 4 3 2 2 12 2" xfId="16177"/>
    <cellStyle name="20% - 强调文字颜色 4 3 2 2 13" xfId="16178"/>
    <cellStyle name="40% - 强调文字颜色 4 5 4 3 3" xfId="16179"/>
    <cellStyle name="20% - 强调文字颜色 4 3 2 2 13 2" xfId="16180"/>
    <cellStyle name="20% - 强调文字颜色 4 3 2 2 14" xfId="16181"/>
    <cellStyle name="20% - 强调文字颜色 4 3 2 2 15" xfId="16182"/>
    <cellStyle name="20% - 强调文字颜色 4 3 2 2 15 2" xfId="16183"/>
    <cellStyle name="20% - 强调文字颜色 4 3 2 2 16" xfId="16184"/>
    <cellStyle name="20% - 强调文字颜色 4 3 2 2 17" xfId="16185"/>
    <cellStyle name="40% - 强调文字颜色 5 5 9" xfId="16186"/>
    <cellStyle name="20% - 强调文字颜色 4 3 2 2 2" xfId="16187"/>
    <cellStyle name="20% - 强调文字颜色 4 3 2 2 2 10" xfId="16188"/>
    <cellStyle name="40% - 强调文字颜色 1 2 3 2 12 2" xfId="16189"/>
    <cellStyle name="40% - 强调文字颜色 5 3 2 3" xfId="16190"/>
    <cellStyle name="20% - 强调文字颜色 4 3 2 2 2 13 2" xfId="16191"/>
    <cellStyle name="40% - 强调文字颜色 1 2 3 2 13" xfId="16192"/>
    <cellStyle name="20% - 强调文字颜色 5 6 2 3 2 4" xfId="16193"/>
    <cellStyle name="20% - 强调文字颜色 4 3 2 2 2 14" xfId="16194"/>
    <cellStyle name="40% - 强调文字颜色 1 2 3 2 14" xfId="16195"/>
    <cellStyle name="20% - 强调文字颜色 4 3 2 2 2 15" xfId="16196"/>
    <cellStyle name="40% - 强调文字颜色 5 2 4 2 12 2" xfId="16197"/>
    <cellStyle name="40% - 强调文字颜色 1 2 3 2 15" xfId="16198"/>
    <cellStyle name="20% - 强调文字颜色 4 3 2 2 2 16" xfId="16199"/>
    <cellStyle name="40% - 强调文字颜色 5 5 9 2" xfId="16200"/>
    <cellStyle name="20% - 强调文字颜色 4 3 2 2 2 2" xfId="16201"/>
    <cellStyle name="20% - 强调文字颜色 4 3 2 2 2 2 2" xfId="16202"/>
    <cellStyle name="20% - 强调文字颜色 4 3 2 2 2 2 2 2" xfId="16203"/>
    <cellStyle name="20% - 强调文字颜色 5 3 3 2 6 4" xfId="16204"/>
    <cellStyle name="40% - 强调文字颜色 4 7 3 2 2 3" xfId="16205"/>
    <cellStyle name="20% - 强调文字颜色 5 2 3 2 2 2 2 5" xfId="16206"/>
    <cellStyle name="20% - 强调文字颜色 4 3 2 2 2 2 2 2 2 2" xfId="16207"/>
    <cellStyle name="20% - 强调文字颜色 5 3 3 2 6 5" xfId="16208"/>
    <cellStyle name="20% - 强调文字颜色 5 2 3 2 2 2 2 6" xfId="16209"/>
    <cellStyle name="20% - 强调文字颜色 4 3 2 2 2 2 2 2 2 3" xfId="16210"/>
    <cellStyle name="40% - 强调文字颜色 5 2 2 3 6 2" xfId="16211"/>
    <cellStyle name="20% - 强调文字颜色 4 3 2 2 2 2 2 2 3" xfId="16212"/>
    <cellStyle name="40% - 强调文字颜色 5 2 2 3 6 3" xfId="16213"/>
    <cellStyle name="20% - 强调文字颜色 4 3 2 2 2 2 2 2 4" xfId="16214"/>
    <cellStyle name="20% - 强调文字颜色 4 3 2 2 2 2 2 3" xfId="16215"/>
    <cellStyle name="40% - 强调文字颜色 4 7 3 3 2 3" xfId="16216"/>
    <cellStyle name="20% - 强调文字颜色 4 3 2 2 2 2 2 3 2 2" xfId="16217"/>
    <cellStyle name="20% - 强调文字颜色 4 3 2 2 2 2 2 3 2 3" xfId="16218"/>
    <cellStyle name="40% - 强调文字颜色 5 2 2 3 7 2" xfId="16219"/>
    <cellStyle name="20% - 强调文字颜色 4 3 2 2 2 2 2 3 3" xfId="16220"/>
    <cellStyle name="40% - 强调文字颜色 5 2 2 3 7 3" xfId="16221"/>
    <cellStyle name="20% - 强调文字颜色 4 3 2 2 2 2 2 3 4" xfId="16222"/>
    <cellStyle name="20% - 强调文字颜色 4 3 2 2 2 2 2 5" xfId="16223"/>
    <cellStyle name="20% - 强调文字颜色 4 3 2 2 2 2 2 5 2" xfId="16224"/>
    <cellStyle name="20% - 强调文字颜色 4 3 2 2 2 2 2 6" xfId="16225"/>
    <cellStyle name="20% - 强调文字颜色 4 3 2 2 2 2 3" xfId="16226"/>
    <cellStyle name="20% - 强调文字颜色 4 3 2 2 2 2 3 2" xfId="16227"/>
    <cellStyle name="20% - 强调文字颜色 4 3 2 2 2 2 3 3" xfId="16228"/>
    <cellStyle name="20% - 强调文字颜色 4 3 2 2 2 2 5 2" xfId="16229"/>
    <cellStyle name="40% - 强调文字颜色 1 2 3 2 2 2" xfId="16230"/>
    <cellStyle name="20% - 强调文字颜色 4 3 2 2 2 2 7" xfId="16231"/>
    <cellStyle name="40% - 强调文字颜色 5 5 9 3" xfId="16232"/>
    <cellStyle name="20% - 强调文字颜色 4 3 2 2 2 3" xfId="16233"/>
    <cellStyle name="20% - 强调文字颜色 4 3 2 2 2 3 2" xfId="16234"/>
    <cellStyle name="20% - 强调文字颜色 4 3 2 2 2 3 2 2" xfId="16235"/>
    <cellStyle name="20% - 强调文字颜色 4 3 2 2 2 3 2 2 2" xfId="16236"/>
    <cellStyle name="常规 5 2 2 2 2 2 2 2 4 3" xfId="16237"/>
    <cellStyle name="40% - 强调文字颜色 1 2 3 2 2 2 5 2" xfId="16238"/>
    <cellStyle name="20% - 强调文字颜色 4 3 2 2 2 3 2 3" xfId="16239"/>
    <cellStyle name="20% - 强调文字颜色 4 3 2 2 2 3 2 3 2" xfId="16240"/>
    <cellStyle name="20% - 强调文字颜色 4 3 2 2 2 3 2 4" xfId="16241"/>
    <cellStyle name="20% - 强调文字颜色 4 3 2 2 2 3 3" xfId="16242"/>
    <cellStyle name="20% - 强调文字颜色 4 3 2 2 2 3 3 2" xfId="16243"/>
    <cellStyle name="20% - 强调文字颜色 4 3 2 2 2 3 3 2 2" xfId="16244"/>
    <cellStyle name="20% - 强调文字颜色 4 3 2 2 2 3 3 3" xfId="16245"/>
    <cellStyle name="20% - 强调文字颜色 4 3 2 2 2 3 3 3 2" xfId="16246"/>
    <cellStyle name="20% - 强调文字颜色 4 3 2 2 2 3 3 4" xfId="16247"/>
    <cellStyle name="20% - 强调文字颜色 4 3 2 2 2 3 5 2" xfId="16248"/>
    <cellStyle name="20% - 强调文字颜色 4 3 2 2 2 3 5 3" xfId="16249"/>
    <cellStyle name="40% - 强调文字颜色 1 2 3 2 3 2" xfId="16250"/>
    <cellStyle name="20% - 强调文字颜色 4 3 2 2 2 3 7" xfId="16251"/>
    <cellStyle name="40% - 强调文字颜色 6 2 2 5 4 2 2" xfId="16252"/>
    <cellStyle name="40% - 强调文字颜色 2 3 3 5 2" xfId="16253"/>
    <cellStyle name="20% - 强调文字颜色 4 3 2 2 2 4" xfId="16254"/>
    <cellStyle name="40% - 强调文字颜色 2 3 3 5 2 2" xfId="16255"/>
    <cellStyle name="20% - 强调文字颜色 4 3 2 2 2 4 2" xfId="16256"/>
    <cellStyle name="40% - 强调文字颜色 2 3 3 5 2 2 2" xfId="16257"/>
    <cellStyle name="20% - 强调文字颜色 4 3 2 2 2 4 2 2" xfId="16258"/>
    <cellStyle name="40% - 强调文字颜色 2 3 3 5 2 3" xfId="16259"/>
    <cellStyle name="20% - 强调文字颜色 4 3 2 2 2 4 3" xfId="16260"/>
    <cellStyle name="20% - 强调文字颜色 5 5 13" xfId="16261"/>
    <cellStyle name="20% - 强调文字颜色 4 3 2 2 2 4 3 2" xfId="16262"/>
    <cellStyle name="20% - 强调文字颜色 5 5 14" xfId="16263"/>
    <cellStyle name="20% - 强调文字颜色 5 2 3 2 9 2" xfId="16264"/>
    <cellStyle name="20% - 强调文字颜色 4 3 2 2 2 4 3 3" xfId="16265"/>
    <cellStyle name="20% - 强调文字颜色 4 3 2 2 2 4 6" xfId="16266"/>
    <cellStyle name="40% - 强调文字颜色 2 3 3 5 3" xfId="16267"/>
    <cellStyle name="20% - 强调文字颜色 4 3 2 2 2 5" xfId="16268"/>
    <cellStyle name="40% - 强调文字颜色 2 3 3 5 3 2" xfId="16269"/>
    <cellStyle name="20% - 强调文字颜色 4 3 2 2 2 5 2" xfId="16270"/>
    <cellStyle name="40% - 强调文字颜色 2 3 3 5 3 2 2" xfId="16271"/>
    <cellStyle name="20% - 强调文字颜色 4 3 2 2 2 5 2 2" xfId="16272"/>
    <cellStyle name="20% - 强调文字颜色 4 3 2 2 2 5 2 3" xfId="16273"/>
    <cellStyle name="40% - 强调文字颜色 2 3 3 5 3 3" xfId="16274"/>
    <cellStyle name="20% - 强调文字颜色 4 3 2 2 2 5 3" xfId="16275"/>
    <cellStyle name="20% - 强调文字颜色 4 3 2 2 2 5 3 2" xfId="16276"/>
    <cellStyle name="20% - 强调文字颜色 4 3 2 2 2 5 3 3" xfId="16277"/>
    <cellStyle name="20% - 强调文字颜色 4 3 2 2 2 5 4 2" xfId="16278"/>
    <cellStyle name="20% - 强调文字颜色 4 3 2 2 2 5 6" xfId="16279"/>
    <cellStyle name="40% - 强调文字颜色 2 3 3 5 4" xfId="16280"/>
    <cellStyle name="20% - 强调文字颜色 6 3 4 2 2 2" xfId="16281"/>
    <cellStyle name="20% - 强调文字颜色 4 3 2 2 2 6" xfId="16282"/>
    <cellStyle name="20% - 强调文字颜色 6 2 2 2 2 2 9 2" xfId="16283"/>
    <cellStyle name="40% - 强调文字颜色 2 3 3 5 4 2" xfId="16284"/>
    <cellStyle name="20% - 强调文字颜色 6 3 4 2 2 2 2" xfId="16285"/>
    <cellStyle name="20% - 强调文字颜色 4 3 2 2 2 6 2" xfId="16286"/>
    <cellStyle name="20% - 强调文字颜色 4 3 2 2 2 6 2 2" xfId="16287"/>
    <cellStyle name="20% - 强调文字颜色 4 3 2 2 2 6 2 3" xfId="16288"/>
    <cellStyle name="20% - 强调文字颜色 6 3 4 2 2 2 3" xfId="16289"/>
    <cellStyle name="20% - 强调文字颜色 4 3 2 2 2 6 3" xfId="16290"/>
    <cellStyle name="20% - 强调文字颜色 4 3 2 2 2 6 3 2" xfId="16291"/>
    <cellStyle name="20% - 强调文字颜色 4 3 2 2 2 6 5" xfId="16292"/>
    <cellStyle name="40% - 强调文字颜色 2 3 3 5 5" xfId="16293"/>
    <cellStyle name="20% - 强调文字颜色 6 3 4 2 2 3" xfId="16294"/>
    <cellStyle name="20% - 强调文字颜色 4 3 2 2 2 7" xfId="16295"/>
    <cellStyle name="20% - 强调文字颜色 6 2 2 2 2 2 9 3" xfId="16296"/>
    <cellStyle name="20% - 强调文字颜色 6 3 4 2 2 3 2" xfId="16297"/>
    <cellStyle name="20% - 强调文字颜色 4 3 2 2 2 7 2" xfId="16298"/>
    <cellStyle name="40% - 强调文字颜色 1 10" xfId="16299"/>
    <cellStyle name="20% - 强调文字颜色 4 3 2 2 2 7 2 2" xfId="16300"/>
    <cellStyle name="20% - 强调文字颜色 4 3 2 2 2 7 3" xfId="16301"/>
    <cellStyle name="20% - 强调文字颜色 6 12 2 2 2" xfId="16302"/>
    <cellStyle name="20% - 强调文字颜色 4 3 2 2 2 7 4" xfId="16303"/>
    <cellStyle name="40% - 强调文字颜色 2 3 3 5 6" xfId="16304"/>
    <cellStyle name="20% - 强调文字颜色 6 3 4 2 2 4" xfId="16305"/>
    <cellStyle name="20% - 强调文字颜色 4 3 2 2 2 8" xfId="16306"/>
    <cellStyle name="20% - 强调文字颜色 4 3 2 2 2 8 2" xfId="16307"/>
    <cellStyle name="20% - 强调文字颜色 4 3 2 2 2 8 3" xfId="16308"/>
    <cellStyle name="20% - 强调文字颜色 6 3 4 2 2 5" xfId="16309"/>
    <cellStyle name="20% - 强调文字颜色 4 3 2 2 2 9" xfId="16310"/>
    <cellStyle name="40% - 强调文字颜色 4 11 3 2 3" xfId="16311"/>
    <cellStyle name="20% - 强调文字颜色 4 3 2 2 2 9 2" xfId="16312"/>
    <cellStyle name="20% - 强调文字颜色 4 3 2 2 2 9 3" xfId="16313"/>
    <cellStyle name="20% - 强调文字颜色 4 3 2 2 3 2 2 2 2" xfId="16314"/>
    <cellStyle name="20% - 强调文字颜色 6 3 3 2 6 4" xfId="16315"/>
    <cellStyle name="40% - 强调文字颜色 5 7 3 2 2 3" xfId="16316"/>
    <cellStyle name="20% - 强调文字颜色 4 3 2 2 3 2 2 2 2 2" xfId="16317"/>
    <cellStyle name="20% - 强调文字颜色 4 3 2 2 3 2 2 2 2 3" xfId="16318"/>
    <cellStyle name="40% - 强调文字颜色 1 6 4 2 2" xfId="16319"/>
    <cellStyle name="40% - 强调文字颜色 1 10 2 5 2" xfId="16320"/>
    <cellStyle name="20% - 强调文字颜色 6 3 3 2 6 5" xfId="16321"/>
    <cellStyle name="20% - 强调文字颜色 4 3 2 2 3 2 2 2 3" xfId="16322"/>
    <cellStyle name="20% - 强调文字颜色 4 3 2 2 3 2 2 2 4" xfId="16323"/>
    <cellStyle name="20% - 强调文字颜色 4 3 2 2 3 2 2 3 2" xfId="16324"/>
    <cellStyle name="40% - 强调文字颜色 5 7 3 3 2 3" xfId="16325"/>
    <cellStyle name="20% - 强调文字颜色 4 3 2 2 3 2 2 3 2 2" xfId="16326"/>
    <cellStyle name="20% - 强调文字颜色 4 3 2 2 3 2 2 3 2 3" xfId="16327"/>
    <cellStyle name="20% - 强调文字颜色 4 3 2 2 3 2 2 3 3" xfId="16328"/>
    <cellStyle name="20% - 强调文字颜色 4 3 2 2 3 2 2 3 4" xfId="16329"/>
    <cellStyle name="20% - 强调文字颜色 4 3 2 2 3 2 2 4" xfId="16330"/>
    <cellStyle name="20% - 强调文字颜色 4 3 2 2 3 2 2 4 2" xfId="16331"/>
    <cellStyle name="20% - 强调文字颜色 4 3 2 2 3 2 2 4 3" xfId="16332"/>
    <cellStyle name="20% - 强调文字颜色 4 3 2 2 3 2 2 5" xfId="16333"/>
    <cellStyle name="40% - 强调文字颜色 1 2 2 4 2 4" xfId="16334"/>
    <cellStyle name="20% - 强调文字颜色 4 3 2 2 3 2 2 5 2" xfId="16335"/>
    <cellStyle name="20% - 强调文字颜色 4 3 2 2 3 2 2 6" xfId="16336"/>
    <cellStyle name="20% - 强调文字颜色 4 3 2 2 3 3 2 2 2" xfId="16337"/>
    <cellStyle name="20% - 强调文字颜色 4 3 2 2 3 3 2 2 3" xfId="16338"/>
    <cellStyle name="20% - 强调文字颜色 4 3 2 2 3 3 2 4" xfId="16339"/>
    <cellStyle name="20% - 强调文字颜色 4 3 2 2 3 3 3 2" xfId="16340"/>
    <cellStyle name="20% - 强调文字颜色 4 3 2 2 3 3 3 2 2" xfId="16341"/>
    <cellStyle name="20% - 强调文字颜色 4 3 2 2 3 3 3 2 3" xfId="16342"/>
    <cellStyle name="40% - 强调文字颜色 1 2 3 2 3 2 6 2" xfId="16343"/>
    <cellStyle name="20% - 强调文字颜色 4 3 2 2 3 3 3 3" xfId="16344"/>
    <cellStyle name="20% - 强调文字颜色 4 3 2 2 3 3 3 4" xfId="16345"/>
    <cellStyle name="40% - 强调文字颜色 4 2 2 3 2 4 2 2 2" xfId="16346"/>
    <cellStyle name="20% - 强调文字颜色 4 3 2 2 3 3 4 2 2" xfId="16347"/>
    <cellStyle name="40% - 强调文字颜色 5 6 2 2 2 2 3" xfId="16348"/>
    <cellStyle name="注释 2 2 2 2 2 2 3 3 2 3" xfId="16349"/>
    <cellStyle name="常规 2 3 3 4 12 2" xfId="16350"/>
    <cellStyle name="40% - 强调文字颜色 4 2 2 3 2 4 3 2" xfId="16351"/>
    <cellStyle name="20% - 强调文字颜色 6 4 2 6 2 4" xfId="16352"/>
    <cellStyle name="20% - 强调文字颜色 4 3 2 2 3 3 5 2" xfId="16353"/>
    <cellStyle name="常规 2 3 2 2 4 3 2 2 2" xfId="16354"/>
    <cellStyle name="40% - 强调文字颜色 4 2 2 3 2 4 3 3" xfId="16355"/>
    <cellStyle name="40% - 强调文字颜色 3 3 2 2 2 2 2 3 2 2" xfId="16356"/>
    <cellStyle name="20% - 强调文字颜色 4 3 2 2 3 3 5 3" xfId="16357"/>
    <cellStyle name="常规 2 3 3 4 13 2" xfId="16358"/>
    <cellStyle name="40% - 强调文字颜色 4 2 2 3 2 4 4 2" xfId="16359"/>
    <cellStyle name="20% - 强调文字颜色 4 3 2 2 3 3 6 2" xfId="16360"/>
    <cellStyle name="常规 2 3 3 4 14" xfId="16361"/>
    <cellStyle name="40% - 强调文字颜色 4 2 2 3 2 4 5" xfId="16362"/>
    <cellStyle name="20% - 强调文字颜色 4 3 2 2 3 3 7" xfId="16363"/>
    <cellStyle name="40% - 强调文字颜色 6 3 3 2 3 8" xfId="16364"/>
    <cellStyle name="20% - 强调文字颜色 4 3 2 2 4 2 2" xfId="16365"/>
    <cellStyle name="20% - 强调文字颜色 4 3 2 2 4 2 2 2" xfId="16366"/>
    <cellStyle name="20% - 强调文字颜色 4 3 2 2 4 3 2" xfId="16367"/>
    <cellStyle name="40% - 强调文字颜色 2 3 3 7 2" xfId="16368"/>
    <cellStyle name="20% - 强调文字颜色 4 3 2 2 4 4" xfId="16369"/>
    <cellStyle name="40% - 强调文字颜色 2 3 3 7 3" xfId="16370"/>
    <cellStyle name="20% - 强调文字颜色 4 3 2 2 4 5" xfId="16371"/>
    <cellStyle name="40% - 强调文字颜色 2 3 3 8 2" xfId="16372"/>
    <cellStyle name="20% - 强调文字颜色 4 3 2 2 5 4" xfId="16373"/>
    <cellStyle name="40% - 强调文字颜色 2 3 3 8 2 2" xfId="16374"/>
    <cellStyle name="40% - 强调文字颜色 1 2 3 2 2 2 2 2 4" xfId="16375"/>
    <cellStyle name="20% - 强调文字颜色 4 3 2 2 5 4 2" xfId="16376"/>
    <cellStyle name="40% - 强调文字颜色 2 3 3 8 3" xfId="16377"/>
    <cellStyle name="20% - 强调文字颜色 4 3 2 2 5 5" xfId="16378"/>
    <cellStyle name="40% - 强调文字颜色 2 3 3 8 4" xfId="16379"/>
    <cellStyle name="40% - 强调文字颜色 1 2 4 3 3 3 2 2" xfId="16380"/>
    <cellStyle name="20% - 强调文字颜色 6 3 4 2 5 2" xfId="16381"/>
    <cellStyle name="20% - 强调文字颜色 4 3 2 2 5 6" xfId="16382"/>
    <cellStyle name="20% - 强调文字颜色 4 9 3 2 2 2" xfId="16383"/>
    <cellStyle name="40% - 强调文字颜色 4 3 3 2 10" xfId="16384"/>
    <cellStyle name="20% - 强调文字颜色 5 2 4 2 3 2 2 3" xfId="16385"/>
    <cellStyle name="20% - 强调文字颜色 4 3 2 2 6 6" xfId="16386"/>
    <cellStyle name="40% - 强调文字颜色 3 3 3 9" xfId="16387"/>
    <cellStyle name="20% - 强调文字颜色 4 3 2 2 7 2" xfId="16388"/>
    <cellStyle name="20% - 强调文字颜色 5 2 4 2 3 2 3 2" xfId="16389"/>
    <cellStyle name="20% - 强调文字颜色 4 3 2 2 7 5" xfId="16390"/>
    <cellStyle name="20% - 强调文字颜色 5 2 4 3 3 3 2 2" xfId="16391"/>
    <cellStyle name="20% - 强调文字颜色 4 3 2 2 8 2 3" xfId="16392"/>
    <cellStyle name="20% - 强调文字颜色 4 3 2 2 8 3" xfId="16393"/>
    <cellStyle name="20% - 强调文字颜色 5 3 3 3 2 2 2 2" xfId="16394"/>
    <cellStyle name="20% - 强调文字颜色 4 3 2 2 8 4" xfId="16395"/>
    <cellStyle name="20% - 强调文字颜色 5 3 3 3 2 2 2 3" xfId="16396"/>
    <cellStyle name="20% - 强调文字颜色 4 3 2 2 8 5" xfId="16397"/>
    <cellStyle name="20% - 强调文字颜色 4 3 3 3 3 4 2 2" xfId="16398"/>
    <cellStyle name="20% - 强调文字颜色 5 3 3 3 2 2 2 4" xfId="16399"/>
    <cellStyle name="20% - 强调文字颜色 5 2 4 2 3 2 4 2" xfId="16400"/>
    <cellStyle name="20% - 强调文字颜色 4 3 2 2 9" xfId="16401"/>
    <cellStyle name="20% - 强调文字颜色 4 3 2 2 9 2" xfId="16402"/>
    <cellStyle name="40% - 强调文字颜色 6 2 2 3 2 3 4 2 2" xfId="16403"/>
    <cellStyle name="20% - 强调文字颜色 4 3 2 3" xfId="16404"/>
    <cellStyle name="20% - 强调文字颜色 4 3 2 3 2" xfId="16405"/>
    <cellStyle name="20% - 强调文字颜色 4 3 2 3 2 2" xfId="16406"/>
    <cellStyle name="常规 2 3 3 2 3 8 2 3" xfId="16407"/>
    <cellStyle name="40% - 强调文字颜色 2 3 3 2 5 2 2" xfId="16408"/>
    <cellStyle name="20% - 强调文字颜色 4 3 2 4" xfId="16409"/>
    <cellStyle name="20% - 强调文字颜色 4 3 2 4 2" xfId="16410"/>
    <cellStyle name="20% - 强调文字颜色 4 3 2 4 2 2" xfId="16411"/>
    <cellStyle name="20% - 强调文字颜色 4 3 2 4 2 3" xfId="16412"/>
    <cellStyle name="40% - 强调文字颜色 2 3 3 2 5 2 3" xfId="16413"/>
    <cellStyle name="20% - 强调文字颜色 4 3 2 5" xfId="16414"/>
    <cellStyle name="20% - 强调文字颜色 4 3 2 6" xfId="16415"/>
    <cellStyle name="20% - 强调文字颜色 4 3 3" xfId="16416"/>
    <cellStyle name="20% - 强调文字颜色 4 3 3 10" xfId="16417"/>
    <cellStyle name="20% - 强调文字颜色 5 2 2 4 2 3 3" xfId="16418"/>
    <cellStyle name="20% - 强调文字颜色 4 3 3 10 2" xfId="16419"/>
    <cellStyle name="20% - 强调文字颜色 4 3 3 11" xfId="16420"/>
    <cellStyle name="20% - 强调文字颜色 4 3 3 11 2" xfId="16421"/>
    <cellStyle name="20% - 强调文字颜色 4 3 3 12" xfId="16422"/>
    <cellStyle name="20% - 强调文字颜色 4 3 3 12 2" xfId="16423"/>
    <cellStyle name="20% - 强调文字颜色 4 3 3 13" xfId="16424"/>
    <cellStyle name="注释 2 9 4" xfId="16425"/>
    <cellStyle name="40% - 强调文字颜色 6 3 4 2 2 5" xfId="16426"/>
    <cellStyle name="40% - 强调文字颜色 4 3 2 2 2 9" xfId="16427"/>
    <cellStyle name="20% - 强调文字颜色 4 3 3 13 2" xfId="16428"/>
    <cellStyle name="40% - 强调文字颜色 3 2 2 3 6 2 4" xfId="16429"/>
    <cellStyle name="常规 5 3 2 2 2 2 2 2 3" xfId="16430"/>
    <cellStyle name="20% - 强调文字颜色 4 3 3 15 2" xfId="16431"/>
    <cellStyle name="20% - 强调文字颜色 4 3 3 16" xfId="16432"/>
    <cellStyle name="20% - 强调文字颜色 4 3 3 17" xfId="16433"/>
    <cellStyle name="20% - 强调文字颜色 4 3 3 2" xfId="16434"/>
    <cellStyle name="20% - 强调文字颜色 4 3 3 2 13" xfId="16435"/>
    <cellStyle name="20% - 强调文字颜色 4 3 3 2 14" xfId="16436"/>
    <cellStyle name="20% - 强调文字颜色 4 3 3 2 15" xfId="16437"/>
    <cellStyle name="20% - 强调文字颜色 4 3 3 2 2" xfId="16438"/>
    <cellStyle name="20% - 强调文字颜色 4 3 3 2 2 2" xfId="16439"/>
    <cellStyle name="20% - 强调文字颜色 4 3 3 2 2 2 2" xfId="16440"/>
    <cellStyle name="40% - 强调文字颜色 2 5 8 3" xfId="16441"/>
    <cellStyle name="20% - 强调文字颜色 4 3 3 2 2 2 2 2" xfId="16442"/>
    <cellStyle name="40% - 强调文字颜色 2 5 8 4" xfId="16443"/>
    <cellStyle name="20% - 强调文字颜色 4 3 3 2 2 2 2 3" xfId="16444"/>
    <cellStyle name="20% - 强调文字颜色 4 3 3 2 2 2 3" xfId="16445"/>
    <cellStyle name="常规 2 3 2 4 2 5" xfId="16446"/>
    <cellStyle name="40% - 强调文字颜色 2 5 9 3" xfId="16447"/>
    <cellStyle name="20% - 强调文字颜色 4 3 3 2 2 2 3 2" xfId="16448"/>
    <cellStyle name="20% - 强调文字颜色 4 3 3 2 2 2 5" xfId="16449"/>
    <cellStyle name="20% - 强调文字颜色 4 3 3 2 2 3" xfId="16450"/>
    <cellStyle name="40% - 强调文字颜色 6 3 2 2 2 15" xfId="16451"/>
    <cellStyle name="20% - 强调文字颜色 4 3 3 2 2 3 2" xfId="16452"/>
    <cellStyle name="20% - 强调文字颜色 4 3 3 2 2 3 2 2" xfId="16453"/>
    <cellStyle name="20% - 强调文字颜色 5 2 3 2 2 3 5 2" xfId="16454"/>
    <cellStyle name="20% - 强调文字颜色 4 3 3 2 2 3 2 2 3" xfId="16455"/>
    <cellStyle name="40% - 强调文字颜色 1 2 4 2 2 2 5 2" xfId="16456"/>
    <cellStyle name="20% - 强调文字颜色 4 3 3 2 2 3 2 3" xfId="16457"/>
    <cellStyle name="20% - 强调文字颜色 4 3 3 2 2 3 2 4" xfId="16458"/>
    <cellStyle name="40% - 强调文字颜色 6 3 2 2 2 16" xfId="16459"/>
    <cellStyle name="20% - 强调文字颜色 4 3 3 2 2 3 3" xfId="16460"/>
    <cellStyle name="20% - 强调文字颜色 4 3 3 2 2 3 3 2" xfId="16461"/>
    <cellStyle name="20% - 强调文字颜色 4 3 3 2 2 3 3 2 2" xfId="16462"/>
    <cellStyle name="20% - 强调文字颜色 4 3 3 2 2 3 3 2 3" xfId="16463"/>
    <cellStyle name="40% - 强调文字颜色 1 2 4 2 2 2 6 2" xfId="16464"/>
    <cellStyle name="20% - 强调文字颜色 4 3 3 2 2 3 3 3" xfId="16465"/>
    <cellStyle name="20% - 强调文字颜色 4 3 3 2 2 3 3 4" xfId="16466"/>
    <cellStyle name="20% - 强调文字颜色 4 3 3 2 2 3 5 3" xfId="16467"/>
    <cellStyle name="40% - 强调文字颜色 1 3 3 2 3 2" xfId="16468"/>
    <cellStyle name="20% - 强调文字颜色 4 3 3 2 2 3 7" xfId="16469"/>
    <cellStyle name="40% - 强调文字颜色 6 2 2 6 4 2 2" xfId="16470"/>
    <cellStyle name="20% - 强调文字颜色 4 3 3 2 2 4" xfId="16471"/>
    <cellStyle name="20% - 强调文字颜色 4 3 3 2 2 5" xfId="16472"/>
    <cellStyle name="20% - 强调文字颜色 6 3 5 2 2 2" xfId="16473"/>
    <cellStyle name="20% - 强调文字颜色 4 3 3 2 2 6" xfId="16474"/>
    <cellStyle name="常规 2 3 3 4 2 5" xfId="16475"/>
    <cellStyle name="40% - 强调文字颜色 3 5 9 3" xfId="16476"/>
    <cellStyle name="40% - 强调文字颜色 3 2 7" xfId="16477"/>
    <cellStyle name="20% - 强调文字颜色 4 3 3 2 3 2 3 2" xfId="16478"/>
    <cellStyle name="40% - 强调文字颜色 4 2 7" xfId="16479"/>
    <cellStyle name="40% - 强调文字颜色 2 2 3 2 2 15" xfId="16480"/>
    <cellStyle name="20% - 强调文字颜色 4 3 3 2 3 3 3 2" xfId="16481"/>
    <cellStyle name="20% - 强调文字颜色 4 3 3 2 3 4 2 2" xfId="16482"/>
    <cellStyle name="20% - 强调文字颜色 4 3 3 2 3 5 3" xfId="16483"/>
    <cellStyle name="20% - 强调文字颜色 4 3 3 2 3 8" xfId="16484"/>
    <cellStyle name="20% - 强调文字颜色 4 3 3 2 4 2" xfId="16485"/>
    <cellStyle name="20% - 强调文字颜色 4 3 3 2 4 2 2" xfId="16486"/>
    <cellStyle name="40% - 强调文字颜色 4 5 8 3" xfId="16487"/>
    <cellStyle name="20% - 强调文字颜色 4 3 3 2 4 2 2 2" xfId="16488"/>
    <cellStyle name="20% - 强调文字颜色 4 3 3 2 4 2 3" xfId="16489"/>
    <cellStyle name="20% - 强调文字颜色 4 3 3 2 4 2 4" xfId="16490"/>
    <cellStyle name="20% - 强调文字颜色 4 3 3 2 4 3" xfId="16491"/>
    <cellStyle name="20% - 强调文字颜色 4 3 3 2 4 3 2" xfId="16492"/>
    <cellStyle name="40% - 强调文字颜色 1 2 2 2 2 2 5 5" xfId="16493"/>
    <cellStyle name="20% - 强调文字颜色 4 3 3 2 4 3 2 2" xfId="16494"/>
    <cellStyle name="20% - 强调文字颜色 4 3 3 2 4 3 3" xfId="16495"/>
    <cellStyle name="20% - 强调文字颜色 4 3 3 2 4 3 4" xfId="16496"/>
    <cellStyle name="20% - 强调文字颜色 4 3 3 2 4 4" xfId="16497"/>
    <cellStyle name="20% - 强调文字颜色 4 3 3 2 4 4 2" xfId="16498"/>
    <cellStyle name="20% - 强调文字颜色 4 3 3 2 4 5" xfId="16499"/>
    <cellStyle name="20% - 强调文字颜色 4 3 3 2 4 6" xfId="16500"/>
    <cellStyle name="40% - 强调文字颜色 1 2 2 3 2 3 2 3" xfId="16501"/>
    <cellStyle name="20% - 强调文字颜色 4 3 3 2 5 3" xfId="16502"/>
    <cellStyle name="40% - 强调文字颜色 1 2 2 3 2 3 2 3 2" xfId="16503"/>
    <cellStyle name="20% - 强调文字颜色 4 3 3 2 5 3 2" xfId="16504"/>
    <cellStyle name="20% - 强调文字颜色 4 3 3 2 5 3 3" xfId="16505"/>
    <cellStyle name="40% - 强调文字颜色 1 2 2 3 2 3 2 4" xfId="16506"/>
    <cellStyle name="20% - 强调文字颜色 4 3 3 2 5 4" xfId="16507"/>
    <cellStyle name="40% - 强调文字颜色 1 2 2 3 2 3 2 4 2" xfId="16508"/>
    <cellStyle name="20% - 强调文字颜色 4 3 3 2 5 4 2" xfId="16509"/>
    <cellStyle name="40% - 强调文字颜色 1 2 2 3 2 3 2 5" xfId="16510"/>
    <cellStyle name="20% - 强调文字颜色 4 3 3 2 5 5" xfId="16511"/>
    <cellStyle name="20% - 强调文字颜色 4 3 3 2 5 6" xfId="16512"/>
    <cellStyle name="40% - 强调文字颜色 1 2 2 3 2 3 3 2" xfId="16513"/>
    <cellStyle name="20% - 强调文字颜色 5 2 2 2 2 2 2 3" xfId="16514"/>
    <cellStyle name="20% - 强调文字颜色 4 3 3 2 6 2" xfId="16515"/>
    <cellStyle name="40% - 强调文字颜色 1 2 2 3 2 3 3 2 3" xfId="16516"/>
    <cellStyle name="20% - 强调文字颜色 5 2 2 2 2 2 2 3 3" xfId="16517"/>
    <cellStyle name="20% - 强调文字颜色 4 3 3 2 6 2 3" xfId="16518"/>
    <cellStyle name="20% - 强调文字颜色 4 3 3 2 6 3" xfId="16519"/>
    <cellStyle name="40% - 强调文字颜色 3 7 3 2 2 2" xfId="16520"/>
    <cellStyle name="40% - 强调文字颜色 1 3 3 6 2 2 2" xfId="16521"/>
    <cellStyle name="40% - 强调文字颜色 1 2 2 3 2 3 3 3" xfId="16522"/>
    <cellStyle name="20% - 强调文字颜色 5 2 2 2 2 2 2 4" xfId="16523"/>
    <cellStyle name="40% - 强调文字颜色 1 2 2 3 2 3 3 3 2" xfId="16524"/>
    <cellStyle name="20% - 强调文字颜色 5 2 2 2 2 2 2 4 2" xfId="16525"/>
    <cellStyle name="20% - 强调文字颜色 4 3 3 2 6 3 2" xfId="16526"/>
    <cellStyle name="20% - 强调文字颜色 4 3 3 2 6 4" xfId="16527"/>
    <cellStyle name="40% - 强调文字颜色 3 7 3 2 2 3" xfId="16528"/>
    <cellStyle name="40% - 强调文字颜色 1 2 2 3 2 3 3 4" xfId="16529"/>
    <cellStyle name="20% - 强调文字颜色 5 2 2 2 2 2 2 5" xfId="16530"/>
    <cellStyle name="20% - 强调文字颜色 5 2 4 2 4 2 2 2" xfId="16531"/>
    <cellStyle name="20% - 强调文字颜色 5 2 2 2 2 2 2 6" xfId="16532"/>
    <cellStyle name="20% - 强调文字颜色 4 3 3 2 6 5" xfId="16533"/>
    <cellStyle name="40% - 强调文字颜色 4 3 3 9" xfId="16534"/>
    <cellStyle name="40% - 强调文字颜色 1 2 2 3 2 3 4 2" xfId="16535"/>
    <cellStyle name="20% - 强调文字颜色 5 2 2 2 2 2 3 3" xfId="16536"/>
    <cellStyle name="20% - 强调文字颜色 4 3 3 2 7 2" xfId="16537"/>
    <cellStyle name="40% - 强调文字颜色 5 3 3 2 5 3" xfId="16538"/>
    <cellStyle name="40% - 强调文字颜色 4 3 3 9 2" xfId="16539"/>
    <cellStyle name="40% - 强调文字颜色 1 2 2 3 2 3 4 2 2" xfId="16540"/>
    <cellStyle name="40% - 强调文字颜色 3 9 2 2 2 3" xfId="16541"/>
    <cellStyle name="20% - 强调文字颜色 5 2 2 2 2 2 3 3 2" xfId="16542"/>
    <cellStyle name="20% - 强调文字颜色 4 3 3 2 7 2 2" xfId="16543"/>
    <cellStyle name="40% - 强调文字颜色 5 3 3 2 5 4" xfId="16544"/>
    <cellStyle name="40% - 强调文字颜色 4 3 3 9 3" xfId="16545"/>
    <cellStyle name="20% - 强调文字颜色 5 2 2 2 2 2 3 3 3" xfId="16546"/>
    <cellStyle name="20% - 强调文字颜色 4 3 3 2 7 2 3" xfId="16547"/>
    <cellStyle name="20% - 强调文字颜色 4 3 3 2 7 3" xfId="16548"/>
    <cellStyle name="40% - 强调文字颜色 3 7 3 2 3 2" xfId="16549"/>
    <cellStyle name="40% - 强调文字颜色 1 2 2 3 2 3 4 3" xfId="16550"/>
    <cellStyle name="20% - 强调文字颜色 5 2 2 2 2 2 3 4" xfId="16551"/>
    <cellStyle name="40% - 强调文字颜色 5 3 3 2 6 3" xfId="16552"/>
    <cellStyle name="20% - 强调文字颜色 5 2 2 2 2 2 3 4 2" xfId="16553"/>
    <cellStyle name="20% - 强调文字颜色 4 3 3 2 7 3 2" xfId="16554"/>
    <cellStyle name="20% - 强调文字颜色 5 2 2 2 2 2 3 5" xfId="16555"/>
    <cellStyle name="20% - 强调文字颜色 4 3 3 2 7 4" xfId="16556"/>
    <cellStyle name="40% - 强调文字颜色 1 2 2 3 2 3 5" xfId="16557"/>
    <cellStyle name="20% - 强调文字颜色 4 3 3 2 8" xfId="16558"/>
    <cellStyle name="40% - 强调文字颜色 1 2 2 3 2 3 5 2" xfId="16559"/>
    <cellStyle name="20% - 强调文字颜色 5 2 2 2 2 2 4 3" xfId="16560"/>
    <cellStyle name="20% - 强调文字颜色 4 3 3 2 8 2" xfId="16561"/>
    <cellStyle name="40% - 强调文字颜色 1 2 2 3 2 3 5 3" xfId="16562"/>
    <cellStyle name="20% - 强调文字颜色 4 3 3 2 8 3" xfId="16563"/>
    <cellStyle name="20% - 强调文字颜色 5 3 3 3 3 2 2 2" xfId="16564"/>
    <cellStyle name="20% - 强调文字颜色 5 2 2 2 2 2 4 4" xfId="16565"/>
    <cellStyle name="40% - 强调文字颜色 4 6 2 2 3 2" xfId="16566"/>
    <cellStyle name="40% - 强调文字颜色 1 2 2 3 2 3 6" xfId="16567"/>
    <cellStyle name="20% - 强调文字颜色 4 3 3 2 9" xfId="16568"/>
    <cellStyle name="40% - 强调文字颜色 4 6 2 2 3 2 2" xfId="16569"/>
    <cellStyle name="40% - 强调文字颜色 1 2 2 3 2 3 6 2" xfId="16570"/>
    <cellStyle name="20% - 强调文字颜色 5 2 2 2 2 2 5 3" xfId="16571"/>
    <cellStyle name="20% - 强调文字颜色 4 3 3 2 9 2" xfId="16572"/>
    <cellStyle name="20% - 强调文字颜色 4 3 3 3" xfId="16573"/>
    <cellStyle name="20% - 强调文字颜色 4 3 3 3 2" xfId="16574"/>
    <cellStyle name="20% - 强调文字颜色 4 3 3 3 2 2" xfId="16575"/>
    <cellStyle name="20% - 强调文字颜色 4 3 3 3 2 2 2 2" xfId="16576"/>
    <cellStyle name="20% - 强调文字颜色 4 3 3 3 2 2 2 3" xfId="16577"/>
    <cellStyle name="20% - 强调文字颜色 5 4 2 2 5 2 2" xfId="16578"/>
    <cellStyle name="20% - 强调文字颜色 4 3 3 3 2 2 3 2" xfId="16579"/>
    <cellStyle name="40% - 强调文字颜色 6 2 3 2 4 2 2" xfId="16580"/>
    <cellStyle name="20% - 强调文字颜色 4 3 3 3 2 2 3 3" xfId="16581"/>
    <cellStyle name="20% - 强调文字颜色 5 4 2 2 5 3 2" xfId="16582"/>
    <cellStyle name="20% - 强调文字颜色 4 3 3 3 2 2 4 2" xfId="16583"/>
    <cellStyle name="40% - 强调文字颜色 6 2 3 2 4 3 2" xfId="16584"/>
    <cellStyle name="20% - 强调文字颜色 4 3 3 3 2 2 4 3" xfId="16585"/>
    <cellStyle name="20% - 强调文字颜色 5 4 2 2 5 4 2" xfId="16586"/>
    <cellStyle name="20% - 强调文字颜色 4 3 3 3 2 2 5 2" xfId="16587"/>
    <cellStyle name="20% - 强调文字颜色 4 3 3 3 2 2 6" xfId="16588"/>
    <cellStyle name="20% - 强调文字颜色 4 3 3 3 2 3" xfId="16589"/>
    <cellStyle name="20% - 强调文字颜色 4 3 3 3 2 4" xfId="16590"/>
    <cellStyle name="20% - 强调文字颜色 4 3 3 3 2 5" xfId="16591"/>
    <cellStyle name="20% - 强调文字颜色 4 3 3 3 2 6" xfId="16592"/>
    <cellStyle name="20% - 强调文字颜色 4 3 3 3 3 3 2" xfId="16593"/>
    <cellStyle name="20% - 强调文字颜色 4 3 3 3 3 3 2 2" xfId="16594"/>
    <cellStyle name="40% - 强调文字颜色 1 2 2 9 2 2 2 2" xfId="16595"/>
    <cellStyle name="20% - 强调文字颜色 4 3 3 3 3 3 2 3" xfId="16596"/>
    <cellStyle name="20% - 强调文字颜色 4 3 3 3 3 3 3" xfId="16597"/>
    <cellStyle name="20% - 强调文字颜色 5 2 4 2 3 2 4" xfId="16598"/>
    <cellStyle name="20% - 强调文字颜色 4 3 3 3 3 4 2" xfId="16599"/>
    <cellStyle name="20% - 强调文字颜色 6 2 10 2 2 2" xfId="16600"/>
    <cellStyle name="20% - 强调文字颜色 5 2 4 2 3 2 5" xfId="16601"/>
    <cellStyle name="20% - 强调文字颜色 4 3 3 3 3 4 3" xfId="16602"/>
    <cellStyle name="20% - 强调文字颜色 4 3 3 3 3 5" xfId="16603"/>
    <cellStyle name="20% - 强调文字颜色 5 2 4 2 3 3 4" xfId="16604"/>
    <cellStyle name="20% - 强调文字颜色 4 3 3 3 3 5 2" xfId="16605"/>
    <cellStyle name="20% - 强调文字颜色 5 2 2 8 2 3 2" xfId="16606"/>
    <cellStyle name="20% - 强调文字颜色 6 2 10 2 3 2" xfId="16607"/>
    <cellStyle name="20% - 强调文字颜色 4 3 3 3 3 5 3" xfId="16608"/>
    <cellStyle name="20% - 强调文字颜色 4 3 3 3 3 6" xfId="16609"/>
    <cellStyle name="40% - 强调文字颜色 2 3 3 2 7 2 3" xfId="16610"/>
    <cellStyle name="20% - 强调文字颜色 4 5 2 5" xfId="16611"/>
    <cellStyle name="20% - 强调文字颜色 4 3 3 3 3 6 2" xfId="16612"/>
    <cellStyle name="20% - 强调文字颜色 4 3 3 3 3 7" xfId="16613"/>
    <cellStyle name="40% - 强调文字颜色 2 3 3 2 5 3 2" xfId="16614"/>
    <cellStyle name="20% - 强调文字颜色 4 3 3 4" xfId="16615"/>
    <cellStyle name="20% - 强调文字颜色 4 3 3 4 2" xfId="16616"/>
    <cellStyle name="20% - 强调文字颜色 4 3 3 4 2 2" xfId="16617"/>
    <cellStyle name="20% - 强调文字颜色 4 3 3 4 2 3" xfId="16618"/>
    <cellStyle name="40% - 强调文字颜色 2 4 5 5 2" xfId="16619"/>
    <cellStyle name="20% - 强调文字颜色 4 3 3 4 2 4" xfId="16620"/>
    <cellStyle name="20% - 强调文字颜色 4 3 3 4 3" xfId="16621"/>
    <cellStyle name="20% - 强调文字颜色 4 3 3 4 4" xfId="16622"/>
    <cellStyle name="40% - 强调文字颜色 1 2 2 3 2 5 2" xfId="16623"/>
    <cellStyle name="20% - 强调文字颜色 4 3 3 4 5" xfId="16624"/>
    <cellStyle name="40% - 强调文字颜色 1 2 2 3 2 5 3" xfId="16625"/>
    <cellStyle name="20% - 强调文字颜色 4 3 3 4 6" xfId="16626"/>
    <cellStyle name="40% - 强调文字颜色 2 3 3 2 5 3 3" xfId="16627"/>
    <cellStyle name="20% - 强调文字颜色 4 3 3 5" xfId="16628"/>
    <cellStyle name="20% - 强调文字颜色 4 3 3 5 2" xfId="16629"/>
    <cellStyle name="20% - 强调文字颜色 5 2 2 6 4" xfId="16630"/>
    <cellStyle name="20% - 强调文字颜色 4 3 3 5 2 2" xfId="16631"/>
    <cellStyle name="20% - 强调文字颜色 5 2 2 6 4 2" xfId="16632"/>
    <cellStyle name="20% - 强调文字颜色 4 3 3 5 2 2 2" xfId="16633"/>
    <cellStyle name="20% - 强调文字颜色 5 2 2 6 5" xfId="16634"/>
    <cellStyle name="20% - 强调文字颜色 4 3 3 5 2 3" xfId="16635"/>
    <cellStyle name="40% - 强调文字颜色 2 4 6 5 2" xfId="16636"/>
    <cellStyle name="20% - 强调文字颜色 4 3 3 5 2 4" xfId="16637"/>
    <cellStyle name="20% - 强调文字颜色 4 3 3 5 3" xfId="16638"/>
    <cellStyle name="20% - 强调文字颜色 4 3 3 5 3 2 2" xfId="16639"/>
    <cellStyle name="40% - 强调文字颜色 1 4 2 2 9 2" xfId="16640"/>
    <cellStyle name="20% - 强调文字颜色 5 2 2 7 5" xfId="16641"/>
    <cellStyle name="20% - 强调文字颜色 4 3 3 5 3 3" xfId="16642"/>
    <cellStyle name="40% - 强调文字颜色 2 4 6 6 2" xfId="16643"/>
    <cellStyle name="20% - 强调文字颜色 4 3 3 5 3 4" xfId="16644"/>
    <cellStyle name="20% - 强调文字颜色 4 3 3 5 4" xfId="16645"/>
    <cellStyle name="40% - 强调文字颜色 3 2 4 3 2 2 2" xfId="16646"/>
    <cellStyle name="40% - 强调文字颜色 1 2 2 3 2 6 2" xfId="16647"/>
    <cellStyle name="20% - 强调文字颜色 4 3 3 5 5" xfId="16648"/>
    <cellStyle name="40% - 强调文字颜色 3 2 4 3 2 2 3" xfId="16649"/>
    <cellStyle name="40% - 强调文字颜色 1 2 2 3 2 6 3" xfId="16650"/>
    <cellStyle name="20% - 强调文字颜色 4 3 3 5 6" xfId="16651"/>
    <cellStyle name="20% - 强调文字颜色 4 3 3 6" xfId="16652"/>
    <cellStyle name="20% - 强调文字颜色 4 3 3 6 2 2" xfId="16653"/>
    <cellStyle name="20% - 强调文字颜色 4 3 3 6 2 2 2" xfId="16654"/>
    <cellStyle name="40% - 强调文字颜色 1 2 3 2 2 7 2" xfId="16655"/>
    <cellStyle name="20% - 强调文字颜色 4 3 3 6 2 3" xfId="16656"/>
    <cellStyle name="40% - 强调文字颜色 1 2 3 2 2 7 3" xfId="16657"/>
    <cellStyle name="20% - 强调文字颜色 4 3 3 6 2 4" xfId="16658"/>
    <cellStyle name="20% - 强调文字颜色 4 3 3 6 3 2" xfId="16659"/>
    <cellStyle name="40% - 强调文字颜色 1 2 3 2 2 8 2" xfId="16660"/>
    <cellStyle name="20% - 强调文字颜色 4 3 3 6 3 3" xfId="16661"/>
    <cellStyle name="20% - 强调文字颜色 4 3 3 7" xfId="16662"/>
    <cellStyle name="40% - 强调文字颜色 3 2 4 2 11" xfId="16663"/>
    <cellStyle name="20% - 强调文字颜色 4 3 3 7 2" xfId="16664"/>
    <cellStyle name="40% - 强调文字颜色 3 2 4 2 11 2" xfId="16665"/>
    <cellStyle name="20% - 强调文字颜色 5 2 4 6 4" xfId="16666"/>
    <cellStyle name="20% - 强调文字颜色 4 3 3 7 2 2" xfId="16667"/>
    <cellStyle name="20% - 强调文字颜色 5 2 4 6 5" xfId="16668"/>
    <cellStyle name="20% - 强调文字颜色 4 3 3 7 2 3" xfId="16669"/>
    <cellStyle name="40% - 强调文字颜色 3 2 4 2 12" xfId="16670"/>
    <cellStyle name="20% - 强调文字颜色 4 3 3 7 3" xfId="16671"/>
    <cellStyle name="20% - 强调文字颜色 4 3 3 8" xfId="16672"/>
    <cellStyle name="40% - 强调文字颜色 3 2 4 3 2 5 2" xfId="16673"/>
    <cellStyle name="40% - 强调文字颜色 1 2 2 3 2 9 2" xfId="16674"/>
    <cellStyle name="20% - 强调文字颜色 4 3 3 8 5" xfId="16675"/>
    <cellStyle name="40% - 强调文字颜色 2 2 2 2 2 5 2" xfId="16676"/>
    <cellStyle name="常规 2 2 2 2" xfId="16677"/>
    <cellStyle name="20% - 强调文字颜色 4 3 3 9" xfId="16678"/>
    <cellStyle name="40% - 强调文字颜色 2 2 2 2 2 5 2 2" xfId="16679"/>
    <cellStyle name="常规 2 2 2 2 2" xfId="16680"/>
    <cellStyle name="20% - 强调文字颜色 4 3 3 9 2" xfId="16681"/>
    <cellStyle name="40% - 强调文字颜色 2 2 2 2 2 5 2 3" xfId="16682"/>
    <cellStyle name="20% - 强调文字颜色 4 3 3 9 3" xfId="16683"/>
    <cellStyle name="20% - 强调文字颜色 4 3 4" xfId="16684"/>
    <cellStyle name="20% - 强调文字颜色 4 3 4 2" xfId="16685"/>
    <cellStyle name="20% - 强调文字颜色 4 3 4 2 2" xfId="16686"/>
    <cellStyle name="20% - 强调文字颜色 4 3 4 2 3 2 2" xfId="16687"/>
    <cellStyle name="20% - 强调文字颜色 4 3 4 2 3 2 3" xfId="16688"/>
    <cellStyle name="20% - 强调文字颜色 4 3 4 2 3 3" xfId="16689"/>
    <cellStyle name="20% - 强调文字颜色 4 3 4 3" xfId="16690"/>
    <cellStyle name="40% - 强调文字颜色 5 8 2 2 5" xfId="16691"/>
    <cellStyle name="20% - 强调文字颜色 4 3 4 3 2" xfId="16692"/>
    <cellStyle name="20% - 强调文字颜色 6 4 2 2 9 3" xfId="16693"/>
    <cellStyle name="20% - 强调文字颜色 4 3 4 3 2 2" xfId="16694"/>
    <cellStyle name="20% - 强调文字颜色 4 3 4 3 2 3" xfId="16695"/>
    <cellStyle name="40% - 强调文字颜色 2 3 3 2 5 4 2" xfId="16696"/>
    <cellStyle name="20% - 强调文字颜色 4 3 4 4" xfId="16697"/>
    <cellStyle name="20% - 强调文字颜色 4 3 4 4 2" xfId="16698"/>
    <cellStyle name="20% - 强调文字颜色 4 3 4 4 3" xfId="16699"/>
    <cellStyle name="20% - 强调文字颜色 4 3 4 5" xfId="16700"/>
    <cellStyle name="20% - 强调文字颜色 4 3 4 5 2" xfId="16701"/>
    <cellStyle name="20% - 强调文字颜色 4 3 4 5 3" xfId="16702"/>
    <cellStyle name="20% - 强调文字颜色 4 3 4 6" xfId="16703"/>
    <cellStyle name="40% - 强调文字颜色 1 3 6 2 2 2 2" xfId="16704"/>
    <cellStyle name="20% - 强调文字颜色 4 3 5" xfId="16705"/>
    <cellStyle name="40% - 强调文字颜色 5 3 3 12" xfId="16706"/>
    <cellStyle name="20% - 强调文字颜色 4 3 5 2 2 2 2" xfId="16707"/>
    <cellStyle name="40% - 强调文字颜色 6 2 2 2 2 3 2 4 2 2" xfId="16708"/>
    <cellStyle name="40% - 强调文字颜色 5 3 3 13" xfId="16709"/>
    <cellStyle name="20% - 强调文字颜色 4 3 5 2 2 2 3" xfId="16710"/>
    <cellStyle name="40% - 强调文字颜色 2 6 3 5 2" xfId="16711"/>
    <cellStyle name="40% - 强调文字颜色 1 2 2 6 5 2" xfId="16712"/>
    <cellStyle name="20% - 强调文字颜色 4 3 5 2 2 4" xfId="16713"/>
    <cellStyle name="40% - 强调文字颜色 6 2 4 2 7 2 3" xfId="16714"/>
    <cellStyle name="40% - 强调文字颜色 6 2 2 2 2 11 2" xfId="16715"/>
    <cellStyle name="20% - 强调文字颜色 4 3 5 4 2 2" xfId="16716"/>
    <cellStyle name="40% - 强调文字颜色 6 2 2 2 2 13" xfId="16717"/>
    <cellStyle name="20% - 强调文字颜色 4 3 5 4 4" xfId="16718"/>
    <cellStyle name="20% - 强调文字颜色 4 3 5 6" xfId="16719"/>
    <cellStyle name="20% - 强调文字颜色 4 3 5 6 2" xfId="16720"/>
    <cellStyle name="40% - 强调文字颜色 1 3 6 2 2 2 3" xfId="16721"/>
    <cellStyle name="20% - 强调文字颜色 4 3 6" xfId="16722"/>
    <cellStyle name="20% - 强调文字颜色 4 3 6 2" xfId="16723"/>
    <cellStyle name="20% - 强调文字颜色 4 3 6 2 2" xfId="16724"/>
    <cellStyle name="20% - 强调文字颜色 4 3 6 2 2 2" xfId="16725"/>
    <cellStyle name="20% - 强调文字颜色 6 5 2 3 2 2" xfId="16726"/>
    <cellStyle name="20% - 强调文字颜色 4 3 6 2 2 3" xfId="16727"/>
    <cellStyle name="20% - 强调文字颜色 6 5 2 3 2 3" xfId="16728"/>
    <cellStyle name="40% - 强调文字颜色 6 2 2 9 4 2 2" xfId="16729"/>
    <cellStyle name="40% - 强调文字颜色 2 7 3 5 2" xfId="16730"/>
    <cellStyle name="20% - 强调文字颜色 4 3 6 2 2 4" xfId="16731"/>
    <cellStyle name="20% - 强调文字颜色 6 2 3 2 3 3 2" xfId="16732"/>
    <cellStyle name="40% - 强调文字颜色 6 2 2 2 2 2 4" xfId="16733"/>
    <cellStyle name="常规 2 3 2 2 2 8" xfId="16734"/>
    <cellStyle name="40% - 强调文字颜色 2 3 9 6" xfId="16735"/>
    <cellStyle name="20% - 强调文字颜色 4 3 6 2 3 2 2" xfId="16736"/>
    <cellStyle name="40% - 强调文字颜色 6 2 2 2 2 2 4 2" xfId="16737"/>
    <cellStyle name="20% - 强调文字颜色 4 3 6 2 3 2 2 2" xfId="16738"/>
    <cellStyle name="40% - 强调文字颜色 6 2 2 2 2 2 4 3" xfId="16739"/>
    <cellStyle name="20% - 强调文字颜色 4 3 6 2 3 2 2 3" xfId="16740"/>
    <cellStyle name="20% - 强调文字颜色 4 3 6 2 3 3" xfId="16741"/>
    <cellStyle name="40% - 强调文字颜色 6 2 2 2 2 3 4" xfId="16742"/>
    <cellStyle name="20% - 强调文字颜色 4 3 6 2 3 3 2" xfId="16743"/>
    <cellStyle name="20% - 强调文字颜色 4 3 6 2 3 3 2 2" xfId="16744"/>
    <cellStyle name="20% - 强调文字颜色 4 3 6 2 3 3 2 3" xfId="16745"/>
    <cellStyle name="40% - 强调文字颜色 6 2 2 2 2 3 5" xfId="16746"/>
    <cellStyle name="20% - 强调文字颜色 4 3 6 2 3 3 3" xfId="16747"/>
    <cellStyle name="40% - 强调文字颜色 6 4 2 4 2 3 2" xfId="16748"/>
    <cellStyle name="40% - 强调文字颜色 6 2 2 2 2 3 6" xfId="16749"/>
    <cellStyle name="20% - 强调文字颜色 4 3 6 2 3 3 4" xfId="16750"/>
    <cellStyle name="20% - 强调文字颜色 4 3 6 2 3 4" xfId="16751"/>
    <cellStyle name="40% - 强调文字颜色 6 2 2 2 2 4 4" xfId="16752"/>
    <cellStyle name="20% - 强调文字颜色 4 3 6 2 3 4 2" xfId="16753"/>
    <cellStyle name="40% - 强调文字颜色 6 2 2 2 2 4 5" xfId="16754"/>
    <cellStyle name="20% - 强调文字颜色 4 3 6 2 3 4 3" xfId="16755"/>
    <cellStyle name="40% - 强调文字颜色 3 3 2 2 7 2 2" xfId="16756"/>
    <cellStyle name="20% - 强调文字颜色 4 3 6 2 3 5" xfId="16757"/>
    <cellStyle name="40% - 强调文字颜色 3 3 2 2 7 2 3" xfId="16758"/>
    <cellStyle name="20% - 强调文字颜色 6 3 8 2 3 2" xfId="16759"/>
    <cellStyle name="20% - 强调文字颜色 4 3 6 2 3 6" xfId="16760"/>
    <cellStyle name="20% - 强调文字颜色 4 3 6 3" xfId="16761"/>
    <cellStyle name="20% - 强调文字颜色 4 3 6 3 2" xfId="16762"/>
    <cellStyle name="20% - 强调文字颜色 4 3 6 4" xfId="16763"/>
    <cellStyle name="20% - 强调文字颜色 4 3 6 4 2" xfId="16764"/>
    <cellStyle name="20% - 强调文字颜色 4 3 6 4 2 2" xfId="16765"/>
    <cellStyle name="20% - 强调文字颜色 4 3 6 4 2 2 2" xfId="16766"/>
    <cellStyle name="20% - 强调文字颜色 4 3 6 4 2 2 2 2" xfId="16767"/>
    <cellStyle name="20% - 强调文字颜色 4 3 6 4 2 2 3" xfId="16768"/>
    <cellStyle name="20% - 强调文字颜色 4 3 6 4 2 3" xfId="16769"/>
    <cellStyle name="20% - 强调文字颜色 4 3 6 4 2 3 2" xfId="16770"/>
    <cellStyle name="20% - 强调文字颜色 4 3 6 4 2 4" xfId="16771"/>
    <cellStyle name="20% - 强调文字颜色 6 2 3 2 5 3 2" xfId="16772"/>
    <cellStyle name="20% - 强调文字颜色 4 3 6 4 3 2" xfId="16773"/>
    <cellStyle name="40% - 强调文字颜色 6 2 2 4 2 2 4" xfId="16774"/>
    <cellStyle name="常规 2 3 4 2 2 8" xfId="16775"/>
    <cellStyle name="40% - 强调文字颜色 4 3 9 6" xfId="16776"/>
    <cellStyle name="20% - 强调文字颜色 4 3 6 4 3 2 2" xfId="16777"/>
    <cellStyle name="40% - 强调文字颜色 6 2 2 4 2 2 5" xfId="16778"/>
    <cellStyle name="20% - 强调文字颜色 4 3 6 4 3 2 3" xfId="16779"/>
    <cellStyle name="20% - 强调文字颜色 4 3 6 4 3 3" xfId="16780"/>
    <cellStyle name="20% - 强调文字颜色 4 3 6 4 3 4" xfId="16781"/>
    <cellStyle name="20% - 强调文字颜色 6 2 3 2 5 4 2" xfId="16782"/>
    <cellStyle name="20% - 强调文字颜色 4 3 6 4 4" xfId="16783"/>
    <cellStyle name="20% - 强调文字颜色 4 3 6 4 4 2" xfId="16784"/>
    <cellStyle name="20% - 强调文字颜色 4 3 6 4 4 2 2" xfId="16785"/>
    <cellStyle name="40% - 强调文字颜色 2 2 2 5 4" xfId="16786"/>
    <cellStyle name="20% - 强调文字颜色 4 3 6 4 4 3" xfId="16787"/>
    <cellStyle name="20% - 强调文字颜色 6 3 3 2" xfId="16788"/>
    <cellStyle name="20% - 强调文字颜色 4 3 6 4 5" xfId="16789"/>
    <cellStyle name="20% - 强调文字颜色 6 3 3 2 2" xfId="16790"/>
    <cellStyle name="20% - 强调文字颜色 4 3 6 4 5 2" xfId="16791"/>
    <cellStyle name="20% - 强调文字颜色 6 3 3 3" xfId="16792"/>
    <cellStyle name="20% - 强调文字颜色 4 3 6 4 6" xfId="16793"/>
    <cellStyle name="40% - 强调文字颜色 6 3 3 2 3 3 2 2" xfId="16794"/>
    <cellStyle name="20% - 强调文字颜色 4 3 6 5" xfId="16795"/>
    <cellStyle name="20% - 强调文字颜色 4 3 6 5 2" xfId="16796"/>
    <cellStyle name="40% - 强调文字颜色 1 3 6 2 2 2 4" xfId="16797"/>
    <cellStyle name="20% - 强调文字颜色 4 3 7" xfId="16798"/>
    <cellStyle name="40% - 强调文字颜色 3 2 4 2 2 2 2 2 3" xfId="16799"/>
    <cellStyle name="20% - 强调文字颜色 4 3 7 2" xfId="16800"/>
    <cellStyle name="20% - 强调文字颜色 4 3 7 2 2" xfId="16801"/>
    <cellStyle name="40% - 强调文字颜色 4 2 4 5 3" xfId="16802"/>
    <cellStyle name="20% - 强调文字颜色 4 3 7 2 2 2" xfId="16803"/>
    <cellStyle name="常规 5 3 3" xfId="16804"/>
    <cellStyle name="40% - 强调文字颜色 4 2 4 5 3 2" xfId="16805"/>
    <cellStyle name="20% - 强调文字颜色 4 3 7 2 2 2 2" xfId="16806"/>
    <cellStyle name="常规 5 3 3 2" xfId="16807"/>
    <cellStyle name="40% - 强调文字颜色 4 2 4 5 3 2 2" xfId="16808"/>
    <cellStyle name="20% - 强调文字颜色 4 3 7 2 2 2 2 2" xfId="16809"/>
    <cellStyle name="20% - 强调文字颜色 4 3 7 2 2 2 2 3" xfId="16810"/>
    <cellStyle name="20% - 强调文字颜色 4 3 7 2 2 2 3" xfId="16811"/>
    <cellStyle name="40% - 强调文字颜色 6 3 2 2" xfId="16812"/>
    <cellStyle name="常规 5 3 4" xfId="16813"/>
    <cellStyle name="40% - 强调文字颜色 4 2 4 5 3 3" xfId="16814"/>
    <cellStyle name="20% - 强调文字颜色 4 3 7 2 2 2 4" xfId="16815"/>
    <cellStyle name="40% - 强调文字颜色 6 3 2 3" xfId="16816"/>
    <cellStyle name="常规 5 3 5" xfId="16817"/>
    <cellStyle name="40% - 强调文字颜色 4 2 4 5 3 4" xfId="16818"/>
    <cellStyle name="40% - 强调文字颜色 4 2 4 5 4" xfId="16819"/>
    <cellStyle name="20% - 强调文字颜色 6 5 3 3 2 2" xfId="16820"/>
    <cellStyle name="20% - 强调文字颜色 4 3 7 2 2 3" xfId="16821"/>
    <cellStyle name="常规 5 4 3" xfId="16822"/>
    <cellStyle name="40% - 强调文字颜色 4 2 4 5 4 2" xfId="16823"/>
    <cellStyle name="20% - 强调文字颜色 4 3 7 2 2 3 2" xfId="16824"/>
    <cellStyle name="20% - 强调文字颜色 4 3 7 2 2 3 2 2" xfId="16825"/>
    <cellStyle name="20% - 强调文字颜色 4 3 7 2 2 3 2 3" xfId="16826"/>
    <cellStyle name="20% - 强调文字颜色 4 3 7 2 2 3 3" xfId="16827"/>
    <cellStyle name="40% - 强调文字颜色 6 3 3 2" xfId="16828"/>
    <cellStyle name="20% - 强调文字颜色 4 3 7 2 2 3 4" xfId="16829"/>
    <cellStyle name="40% - 强调文字颜色 6 3 3 3" xfId="16830"/>
    <cellStyle name="40% - 强调文字颜色 4 2 4 5 5" xfId="16831"/>
    <cellStyle name="40% - 强调文字颜色 2 8 3 5 2" xfId="16832"/>
    <cellStyle name="20% - 强调文字颜色 6 5 3 3 2 3" xfId="16833"/>
    <cellStyle name="20% - 强调文字颜色 4 3 7 2 2 4" xfId="16834"/>
    <cellStyle name="20% - 强调文字颜色 4 3 7 2 2 4 2" xfId="16835"/>
    <cellStyle name="20% - 强调文字颜色 4 3 7 2 2 4 3" xfId="16836"/>
    <cellStyle name="40% - 强调文字颜色 6 3 4 2" xfId="16837"/>
    <cellStyle name="40% - 强调文字颜色 4 2 4 5 6" xfId="16838"/>
    <cellStyle name="40% - 强调文字颜色 2 8 3 5 3" xfId="16839"/>
    <cellStyle name="20% - 强调文字颜色 4 3 7 2 2 5" xfId="16840"/>
    <cellStyle name="20% - 强调文字颜色 6 3 9 2 2 2" xfId="16841"/>
    <cellStyle name="20% - 强调文字颜色 4 3 7 2 2 6" xfId="16842"/>
    <cellStyle name="40% - 强调文字颜色 4 2 4 7 3" xfId="16843"/>
    <cellStyle name="20% - 强调文字颜色 4 3 7 2 4 2" xfId="16844"/>
    <cellStyle name="40% - 强调文字颜色 1 2 2 3 6 3 2" xfId="16845"/>
    <cellStyle name="20% - 强调文字颜色 4 3 7 2 5" xfId="16846"/>
    <cellStyle name="40% - 强调文字颜色 4 2 5 5 3" xfId="16847"/>
    <cellStyle name="20% - 强调文字颜色 4 3 7 3 2 2" xfId="16848"/>
    <cellStyle name="20% - 强调文字颜色 5 15" xfId="16849"/>
    <cellStyle name="20% - 强调文字颜色 5 20" xfId="16850"/>
    <cellStyle name="20% - 强调文字颜色 4 3 7 3 2 2 2" xfId="16851"/>
    <cellStyle name="20% - 强调文字颜色 5 16" xfId="16852"/>
    <cellStyle name="20% - 强调文字颜色 5 21" xfId="16853"/>
    <cellStyle name="20% - 强调文字颜色 4 3 7 3 2 2 3" xfId="16854"/>
    <cellStyle name="20% - 强调文字颜色 4 3 7 3 2 3" xfId="16855"/>
    <cellStyle name="20% - 强调文字颜色 4 3 7 3 2 4" xfId="16856"/>
    <cellStyle name="20% - 强调文字颜色 4 3 7 3 3 2" xfId="16857"/>
    <cellStyle name="20% - 强调文字颜色 5 4 2 3 3 3 4" xfId="16858"/>
    <cellStyle name="20% - 强调文字颜色 4 3 7 3 3 2 2" xfId="16859"/>
    <cellStyle name="20% - 强调文字颜色 4 3 7 3 3 2 3" xfId="16860"/>
    <cellStyle name="20% - 强调文字颜色 4 3 7 3 3 3" xfId="16861"/>
    <cellStyle name="20% - 强调文字颜色 4 3 7 3 3 4" xfId="16862"/>
    <cellStyle name="20% - 强调文字颜色 4 3 7 3 4" xfId="16863"/>
    <cellStyle name="20% - 强调文字颜色 4 3 7 3 4 2" xfId="16864"/>
    <cellStyle name="20% - 强调文字颜色 4 3 7 3 4 2 2" xfId="16865"/>
    <cellStyle name="20% - 强调文字颜色 4 3 7 3 4 3" xfId="16866"/>
    <cellStyle name="20% - 强调文字颜色 6 4 2 2" xfId="16867"/>
    <cellStyle name="40% - 强调文字颜色 1 2 2 3 6 4 2" xfId="16868"/>
    <cellStyle name="20% - 强调文字颜色 4 3 7 3 5" xfId="16869"/>
    <cellStyle name="20% - 强调文字颜色 6 4 2 2 2" xfId="16870"/>
    <cellStyle name="20% - 强调文字颜色 4 3 7 3 5 2" xfId="16871"/>
    <cellStyle name="20% - 强调文字颜色 6 4 2 3" xfId="16872"/>
    <cellStyle name="20% - 强调文字颜色 4 3 7 3 6" xfId="16873"/>
    <cellStyle name="40% - 强调文字颜色 6 3 3 2 3 3 3 2" xfId="16874"/>
    <cellStyle name="20% - 强调文字颜色 4 3 7 5" xfId="16875"/>
    <cellStyle name="20% - 强调文字颜色 4 3 8 2" xfId="16876"/>
    <cellStyle name="20% - 强调文字颜色 6 2 3 2 3 2 2 4 3" xfId="16877"/>
    <cellStyle name="20% - 强调文字颜色 4 3 8 2 2" xfId="16878"/>
    <cellStyle name="40% - 强调文字颜色 6 4 2 3 2 3 2 2" xfId="16879"/>
    <cellStyle name="20% - 强调文字颜色 4 3 8 3" xfId="16880"/>
    <cellStyle name="20% - 强调文字颜色 4 3 9" xfId="16881"/>
    <cellStyle name="40% - 强调文字颜色 6 4 6 2 6" xfId="16882"/>
    <cellStyle name="20% - 强调文字颜色 4 3 9 2" xfId="16883"/>
    <cellStyle name="20% - 强调文字颜色 4 3 9 2 2" xfId="16884"/>
    <cellStyle name="20% - 强调文字颜色 4 3 9 2 2 2 2" xfId="16885"/>
    <cellStyle name="40% - 强调文字颜色 2 2 2 2 2 2 7 2 2" xfId="16886"/>
    <cellStyle name="40% - 强调文字颜色 1 3 2 2 5 2" xfId="16887"/>
    <cellStyle name="20% - 强调文字颜色 4 3 9 2 2 2 3" xfId="16888"/>
    <cellStyle name="20% - 强调文字颜色 6 5 5 3 2 2" xfId="16889"/>
    <cellStyle name="20% - 强调文字颜色 4 3 9 2 2 3" xfId="16890"/>
    <cellStyle name="40% - 强调文字颜色 1 2 2 3 2 11 2" xfId="16891"/>
    <cellStyle name="20% - 强调文字颜色 4 3 9 2 2 4" xfId="16892"/>
    <cellStyle name="20% - 强调文字颜色 4 3 9 2 3" xfId="16893"/>
    <cellStyle name="20% - 强调文字颜色 4 3 9 2 3 2" xfId="16894"/>
    <cellStyle name="20% - 强调文字颜色 4 3 9 2 3 3" xfId="16895"/>
    <cellStyle name="40% - 强调文字颜色 1 2 2 3 2 12 2" xfId="16896"/>
    <cellStyle name="20% - 强调文字颜色 4 3 9 2 3 4" xfId="16897"/>
    <cellStyle name="20% - 强调文字颜色 4 3 9 2 4" xfId="16898"/>
    <cellStyle name="20% - 强调文字颜色 4 3 9 2 4 2" xfId="16899"/>
    <cellStyle name="20% - 强调文字颜色 4 3 9 2 4 2 2" xfId="16900"/>
    <cellStyle name="20% - 强调文字颜色 4 3 9 2 4 3" xfId="16901"/>
    <cellStyle name="40% - 强调文字颜色 1 2 2 3 8 3 2" xfId="16902"/>
    <cellStyle name="20% - 强调文字颜色 4 3 9 2 5" xfId="16903"/>
    <cellStyle name="20% - 强调文字颜色 4 3 9 2 5 2" xfId="16904"/>
    <cellStyle name="20% - 强调文字颜色 4 3 9 2 6" xfId="16905"/>
    <cellStyle name="20% - 强调文字颜色 4 3 9 3" xfId="16906"/>
    <cellStyle name="20% - 强调文字颜色 4 3 9 4" xfId="16907"/>
    <cellStyle name="20% - 强调文字颜色 4 3 9 5" xfId="16908"/>
    <cellStyle name="20% - 强调文字颜色 4 4 2 10" xfId="16909"/>
    <cellStyle name="20% - 强调文字颜色 4 4 2 15 2" xfId="16910"/>
    <cellStyle name="40% - 强调文字颜色 5 3 3 2 5 2 3" xfId="16911"/>
    <cellStyle name="40% - 强调文字颜色 2 5 3 3 2" xfId="16912"/>
    <cellStyle name="40% - 强调文字颜色 2 5 13" xfId="16913"/>
    <cellStyle name="20% - 强调文字颜色 4 4 2 16" xfId="16914"/>
    <cellStyle name="40% - 强调文字颜色 2 5 3 3 3" xfId="16915"/>
    <cellStyle name="40% - 强调文字颜色 2 5 14" xfId="16916"/>
    <cellStyle name="20% - 强调文字颜色 4 4 2 17" xfId="16917"/>
    <cellStyle name="20% - 强调文字颜色 4 4 2 2" xfId="16918"/>
    <cellStyle name="20% - 强调文字颜色 4 4 2 2 10" xfId="16919"/>
    <cellStyle name="20% - 强调文字颜色 4 4 2 2 10 2" xfId="16920"/>
    <cellStyle name="20% - 强调文字颜色 4 4 2 2 11 2" xfId="16921"/>
    <cellStyle name="20% - 强调文字颜色 4 4 2 2 12" xfId="16922"/>
    <cellStyle name="20% - 强调文字颜色 4 4 2 2 12 2" xfId="16923"/>
    <cellStyle name="40% - 强调文字颜色 5 2 3 2 2 2 4 2" xfId="16924"/>
    <cellStyle name="20% - 强调文字颜色 4 4 2 2 13" xfId="16925"/>
    <cellStyle name="20% - 强调文字颜色 4 4 2 2 13 2" xfId="16926"/>
    <cellStyle name="40% - 强调文字颜色 5 2 3 2 2 2 4 3" xfId="16927"/>
    <cellStyle name="20% - 强调文字颜色 4 4 2 2 14" xfId="16928"/>
    <cellStyle name="20% - 强调文字颜色 4 4 2 2 15" xfId="16929"/>
    <cellStyle name="常规 2 3 5 2 15 2" xfId="16930"/>
    <cellStyle name="40% - 强调文字颜色 1 2 4 8 2" xfId="16931"/>
    <cellStyle name="常规 2 3 3 2 2 2 8 2" xfId="16932"/>
    <cellStyle name="20% - 强调文字颜色 4 4 2 2 16" xfId="16933"/>
    <cellStyle name="20% - 强调文字颜色 4 4 2 2 2" xfId="16934"/>
    <cellStyle name="20% - 强调文字颜色 4 4 2 2 2 2" xfId="16935"/>
    <cellStyle name="20% - 强调文字颜色 5 2 2 3 5 3 4" xfId="16936"/>
    <cellStyle name="20% - 强调文字颜色 4 4 2 2 2 2 2" xfId="16937"/>
    <cellStyle name="20% - 强调文字颜色 4 4 2 2 2 2 2 2" xfId="16938"/>
    <cellStyle name="20% - 强调文字颜色 4 4 2 2 2 2 2 2 2" xfId="16939"/>
    <cellStyle name="20% - 强调文字颜色 4 4 2 2 2 2 2 2 3" xfId="16940"/>
    <cellStyle name="20% - 强调文字颜色 4 4 2 2 2 2 2 3" xfId="16941"/>
    <cellStyle name="40% - 强调文字颜色 4 2 3 2 2 3 2 2" xfId="16942"/>
    <cellStyle name="20% - 强调文字颜色 4 4 2 2 2 2 2 4" xfId="16943"/>
    <cellStyle name="40% - 强调文字颜色 1 11 2" xfId="16944"/>
    <cellStyle name="20% - 强调文字颜色 4 4 2 2 2 2 3" xfId="16945"/>
    <cellStyle name="40% - 强调文字颜色 1 11 2 2" xfId="16946"/>
    <cellStyle name="20% - 强调文字颜色 4 4 2 2 2 2 3 2" xfId="16947"/>
    <cellStyle name="40% - 强调文字颜色 1 11 2 2 2" xfId="16948"/>
    <cellStyle name="20% - 强调文字颜色 4 4 2 2 2 2 3 2 2" xfId="16949"/>
    <cellStyle name="40% - 强调文字颜色 1 11 2 2 3" xfId="16950"/>
    <cellStyle name="20% - 强调文字颜色 4 4 2 2 2 2 3 2 3" xfId="16951"/>
    <cellStyle name="40% - 强调文字颜色 1 11 2 3" xfId="16952"/>
    <cellStyle name="20% - 强调文字颜色 4 4 2 2 2 2 3 3" xfId="16953"/>
    <cellStyle name="40% - 强调文字颜色 4 2 3 2 2 3 3 2" xfId="16954"/>
    <cellStyle name="40% - 强调文字颜色 1 11 2 4" xfId="16955"/>
    <cellStyle name="20% - 强调文字颜色 4 4 2 2 2 2 3 4" xfId="16956"/>
    <cellStyle name="40% - 强调文字颜色 1 11 3 2" xfId="16957"/>
    <cellStyle name="20% - 强调文字颜色 4 4 2 2 2 2 4 2" xfId="16958"/>
    <cellStyle name="40% - 强调文字颜色 1 11 3 3" xfId="16959"/>
    <cellStyle name="20% - 强调文字颜色 4 4 2 2 2 2 4 3" xfId="16960"/>
    <cellStyle name="40% - 强调文字颜色 1 11 4 2" xfId="16961"/>
    <cellStyle name="20% - 强调文字颜色 4 4 2 2 2 2 5 2" xfId="16962"/>
    <cellStyle name="注释 2 3 3 6 2" xfId="16963"/>
    <cellStyle name="20% - 强调文字颜色 4 4 2 2 2 3" xfId="16964"/>
    <cellStyle name="40% - 强调文字颜色 1 12 2" xfId="16965"/>
    <cellStyle name="注释 2 3 3 6 2 3" xfId="16966"/>
    <cellStyle name="20% - 强调文字颜色 4 4 2 2 2 3 3" xfId="16967"/>
    <cellStyle name="40% - 强调文字颜色 3 3 3 5 2" xfId="16968"/>
    <cellStyle name="注释 2 3 3 6 3" xfId="16969"/>
    <cellStyle name="20% - 强调文字颜色 4 4 2 2 2 4" xfId="16970"/>
    <cellStyle name="40% - 强调文字颜色 3 3 3 5 2 2" xfId="16971"/>
    <cellStyle name="注释 2 5 2 3 7" xfId="16972"/>
    <cellStyle name="注释 2 3 3 6 3 2" xfId="16973"/>
    <cellStyle name="20% - 强调文字颜色 4 4 2 2 2 4 2" xfId="16974"/>
    <cellStyle name="40% - 强调文字颜色 3 3 3 5 2 3" xfId="16975"/>
    <cellStyle name="40% - 强调文字颜色 1 13 2" xfId="16976"/>
    <cellStyle name="注释 2 5 2 3 8" xfId="16977"/>
    <cellStyle name="注释 2 3 3 6 3 3" xfId="16978"/>
    <cellStyle name="20% - 强调文字颜色 4 4 2 2 2 4 3" xfId="16979"/>
    <cellStyle name="40% - 强调文字颜色 3 3 3 5 3" xfId="16980"/>
    <cellStyle name="注释 2 3 3 6 4" xfId="16981"/>
    <cellStyle name="20% - 强调文字颜色 4 4 2 2 2 5" xfId="16982"/>
    <cellStyle name="40% - 强调文字颜色 3 3 3 5 3 2" xfId="16983"/>
    <cellStyle name="注释 2 3 3 6 4 2" xfId="16984"/>
    <cellStyle name="20% - 强调文字颜色 4 4 2 2 2 5 2" xfId="16985"/>
    <cellStyle name="40% - 强调文字颜色 3 3 3 5 4" xfId="16986"/>
    <cellStyle name="注释 2 3 3 6 5" xfId="16987"/>
    <cellStyle name="20% - 强调文字颜色 4 4 2 2 2 6" xfId="16988"/>
    <cellStyle name="40% - 强调文字颜色 3 3 3 5 5" xfId="16989"/>
    <cellStyle name="40% - 强调文字颜色 1 9 2 5 2" xfId="16990"/>
    <cellStyle name="20% - 强调文字颜色 6 2 2 4 2 3 2" xfId="16991"/>
    <cellStyle name="注释 2 3 3 6 6" xfId="16992"/>
    <cellStyle name="20% - 强调文字颜色 4 4 2 2 2 7" xfId="16993"/>
    <cellStyle name="20% - 强调文字颜色 4 4 2 2 3" xfId="16994"/>
    <cellStyle name="20% - 强调文字颜色 4 4 2 2 3 2" xfId="16995"/>
    <cellStyle name="20% - 强调文字颜色 4 4 2 2 3 2 2" xfId="16996"/>
    <cellStyle name="20% - 强调文字颜色 4 4 2 2 3 2 2 2" xfId="16997"/>
    <cellStyle name="20% - 强调文字颜色 4 4 2 2 3 2 2 3" xfId="16998"/>
    <cellStyle name="20% - 强调文字颜色 4 4 2 2 3 2 3" xfId="16999"/>
    <cellStyle name="20% - 强调文字颜色 4 4 2 2 3 2 3 2" xfId="17000"/>
    <cellStyle name="40% - 强调文字颜色 5 2 3 2 2 2" xfId="17001"/>
    <cellStyle name="注释 2 3 3 7 2" xfId="17002"/>
    <cellStyle name="20% - 强调文字颜色 4 4 2 2 3 3" xfId="17003"/>
    <cellStyle name="40% - 强调文字颜色 5 2 3 2 2 2 2" xfId="17004"/>
    <cellStyle name="注释 2 5 3 2 7" xfId="17005"/>
    <cellStyle name="注释 2 3 3 7 2 2" xfId="17006"/>
    <cellStyle name="20% - 强调文字颜色 4 4 2 2 3 3 2" xfId="17007"/>
    <cellStyle name="40% - 强调文字颜色 5 2 3 2 2 2 2 2" xfId="17008"/>
    <cellStyle name="20% - 强调文字颜色 4 4 2 2 3 3 2 2" xfId="17009"/>
    <cellStyle name="40% - 强调文字颜色 5 2 3 2 2 2 2 3" xfId="17010"/>
    <cellStyle name="20% - 强调文字颜色 4 4 2 2 3 3 2 3" xfId="17011"/>
    <cellStyle name="40% - 强调文字颜色 5 2 3 2 2 2 3" xfId="17012"/>
    <cellStyle name="注释 2 3 3 7 2 3" xfId="17013"/>
    <cellStyle name="20% - 强调文字颜色 4 4 2 2 3 3 3" xfId="17014"/>
    <cellStyle name="40% - 强调文字颜色 5 2 3 2 2 2 3 2" xfId="17015"/>
    <cellStyle name="20% - 强调文字颜色 4 4 2 2 3 3 3 2" xfId="17016"/>
    <cellStyle name="40% - 强调文字颜色 5 2 3 2 2 2 4" xfId="17017"/>
    <cellStyle name="20% - 强调文字颜色 4 4 2 2 3 3 4" xfId="17018"/>
    <cellStyle name="40% - 强调文字颜色 5 2 3 2 2 3 2" xfId="17019"/>
    <cellStyle name="40% - 强调文字颜色 3 3 3 6 2 2" xfId="17020"/>
    <cellStyle name="注释 2 5 3 3 7" xfId="17021"/>
    <cellStyle name="注释 2 3 3 7 3 2" xfId="17022"/>
    <cellStyle name="20% - 强调文字颜色 4 4 2 2 3 4 2" xfId="17023"/>
    <cellStyle name="40% - 强调文字颜色 5 2 3 2 2 4" xfId="17024"/>
    <cellStyle name="40% - 强调文字颜色 3 3 3 6 3" xfId="17025"/>
    <cellStyle name="注释 2 3 3 7 4" xfId="17026"/>
    <cellStyle name="20% - 强调文字颜色 4 4 2 2 3 5" xfId="17027"/>
    <cellStyle name="40% - 强调文字颜色 5 2 3 2 2 4 2" xfId="17028"/>
    <cellStyle name="40% - 强调文字颜色 3 3 3 6 3 2" xfId="17029"/>
    <cellStyle name="20% - 强调文字颜色 4 4 2 2 3 5 2" xfId="17030"/>
    <cellStyle name="40% - 强调文字颜色 5 2 3 2 2 4 3" xfId="17031"/>
    <cellStyle name="40% - 强调文字颜色 3 3 3 6 3 3" xfId="17032"/>
    <cellStyle name="20% - 强调文字颜色 4 4 2 2 3 5 3" xfId="17033"/>
    <cellStyle name="40% - 强调文字颜色 5 2 3 2 2 5" xfId="17034"/>
    <cellStyle name="40% - 强调文字颜色 3 3 3 6 4" xfId="17035"/>
    <cellStyle name="注释 2 3 3 7 5" xfId="17036"/>
    <cellStyle name="20% - 强调文字颜色 4 4 2 2 3 6" xfId="17037"/>
    <cellStyle name="40% - 强调文字颜色 5 2 3 2 2 6" xfId="17038"/>
    <cellStyle name="40% - 强调文字颜色 3 3 3 6 5" xfId="17039"/>
    <cellStyle name="40% - 强调文字颜色 1 9 2 6 2" xfId="17040"/>
    <cellStyle name="20% - 强调文字颜色 4 4 2 2 3 7" xfId="17041"/>
    <cellStyle name="20% - 强调文字颜色 4 4 2 2 4" xfId="17042"/>
    <cellStyle name="20% - 强调文字颜色 4 4 2 2 4 2" xfId="17043"/>
    <cellStyle name="20% - 强调文字颜色 4 4 2 2 4 2 3" xfId="17044"/>
    <cellStyle name="40% - 强调文字颜色 5 2 3 2 3 2" xfId="17045"/>
    <cellStyle name="注释 2 3 3 8 2" xfId="17046"/>
    <cellStyle name="20% - 强调文字颜色 4 4 2 2 4 3" xfId="17047"/>
    <cellStyle name="40% - 强调文字颜色 5 2 3 2 3 2 2" xfId="17048"/>
    <cellStyle name="注释 2 3 3 8 2 2" xfId="17049"/>
    <cellStyle name="20% - 强调文字颜色 4 4 2 2 4 3 2" xfId="17050"/>
    <cellStyle name="40% - 强调文字颜色 5 2 3 2 3 2 3" xfId="17051"/>
    <cellStyle name="注释 2 3 3 8 2 3" xfId="17052"/>
    <cellStyle name="20% - 强调文字颜色 4 4 2 2 4 3 3" xfId="17053"/>
    <cellStyle name="40% - 强调文字颜色 5 2 3 2 3 3" xfId="17054"/>
    <cellStyle name="40% - 强调文字颜色 3 3 3 7 2" xfId="17055"/>
    <cellStyle name="注释 2 3 3 8 3" xfId="17056"/>
    <cellStyle name="20% - 强调文字颜色 4 4 2 2 4 4" xfId="17057"/>
    <cellStyle name="40% - 强调文字颜色 5 2 3 2 3 3 2" xfId="17058"/>
    <cellStyle name="40% - 强调文字颜色 3 3 3 7 2 2" xfId="17059"/>
    <cellStyle name="注释 2 3 3 8 3 2" xfId="17060"/>
    <cellStyle name="20% - 强调文字颜色 4 4 2 2 4 4 2" xfId="17061"/>
    <cellStyle name="40% - 强调文字颜色 5 2 3 2 3 4" xfId="17062"/>
    <cellStyle name="40% - 强调文字颜色 3 3 3 7 3" xfId="17063"/>
    <cellStyle name="注释 2 3 3 8 4" xfId="17064"/>
    <cellStyle name="20% - 强调文字颜色 4 4 2 2 4 5" xfId="17065"/>
    <cellStyle name="40% - 强调文字颜色 5 2 3 2 3 5" xfId="17066"/>
    <cellStyle name="40% - 强调文字颜色 3 3 3 7 4" xfId="17067"/>
    <cellStyle name="注释 2 3 3 8 5" xfId="17068"/>
    <cellStyle name="20% - 强调文字颜色 4 4 2 2 4 6" xfId="17069"/>
    <cellStyle name="20% - 强调文字颜色 4 4 2 2 5" xfId="17070"/>
    <cellStyle name="20% - 强调文字颜色 4 4 2 2 5 2" xfId="17071"/>
    <cellStyle name="20% - 强调文字颜色 4 4 2 2 5 2 2" xfId="17072"/>
    <cellStyle name="20% - 强调文字颜色 4 4 2 2 5 2 3" xfId="17073"/>
    <cellStyle name="40% - 强调文字颜色 5 2 3 2 4 2" xfId="17074"/>
    <cellStyle name="注释 2 3 3 9 2" xfId="17075"/>
    <cellStyle name="20% - 强调文字颜色 4 4 2 2 5 3" xfId="17076"/>
    <cellStyle name="40% - 强调文字颜色 5 2 3 2 4 2 2" xfId="17077"/>
    <cellStyle name="20% - 强调文字颜色 4 4 2 2 5 3 2" xfId="17078"/>
    <cellStyle name="40% - 强调文字颜色 5 2 3 2 4 2 3" xfId="17079"/>
    <cellStyle name="20% - 强调文字颜色 4 4 2 2 5 3 3" xfId="17080"/>
    <cellStyle name="40% - 强调文字颜色 5 2 3 2 4 3" xfId="17081"/>
    <cellStyle name="40% - 强调文字颜色 3 3 3 8 2" xfId="17082"/>
    <cellStyle name="注释 2 3 3 9 3" xfId="17083"/>
    <cellStyle name="20% - 强调文字颜色 4 4 2 2 5 4" xfId="17084"/>
    <cellStyle name="40% - 强调文字颜色 5 2 3 2 4 3 2" xfId="17085"/>
    <cellStyle name="40% - 强调文字颜色 3 3 3 8 2 2" xfId="17086"/>
    <cellStyle name="20% - 强调文字颜色 4 4 2 2 5 4 2" xfId="17087"/>
    <cellStyle name="40% - 强调文字颜色 5 2 3 2 4 4" xfId="17088"/>
    <cellStyle name="40% - 强调文字颜色 3 3 3 8 3" xfId="17089"/>
    <cellStyle name="20% - 强调文字颜色 4 4 2 2 5 5" xfId="17090"/>
    <cellStyle name="40% - 强调文字颜色 5 2 3 2 4 5" xfId="17091"/>
    <cellStyle name="20% - 强调文字颜色 4 4 2 2 5 6" xfId="17092"/>
    <cellStyle name="40% - 强调文字颜色 4 2 2 3 6 2 2" xfId="17093"/>
    <cellStyle name="40% - 强调文字颜色 3 3 3 8 4" xfId="17094"/>
    <cellStyle name="20% - 强调文字颜色 4 4 2 2 6" xfId="17095"/>
    <cellStyle name="20% - 强调文字颜色 4 4 2 2 6 2" xfId="17096"/>
    <cellStyle name="20% - 强调文字颜色 4 4 2 2 6 2 2" xfId="17097"/>
    <cellStyle name="20% - 强调文字颜色 4 4 2 2 6 2 3" xfId="17098"/>
    <cellStyle name="20% - 强调文字颜色 4 4 2 2 7" xfId="17099"/>
    <cellStyle name="20% - 强调文字颜色 4 4 2 2 7 2" xfId="17100"/>
    <cellStyle name="40% - 强调文字颜色 6 2 3 2 5 3" xfId="17101"/>
    <cellStyle name="20% - 强调文字颜色 5 4 2 2 6 4" xfId="17102"/>
    <cellStyle name="40% - 强调文字颜色 4 8 2 2 2 3" xfId="17103"/>
    <cellStyle name="40% - 强调文字颜色 1 2 2 2 2 2 15" xfId="17104"/>
    <cellStyle name="20% - 强调文字颜色 4 4 2 2 7 2 2" xfId="17105"/>
    <cellStyle name="常规 5 2 2 2 2 2 2 2 3 3" xfId="17106"/>
    <cellStyle name="40% - 强调文字颜色 1 2 3 2 2 2 4 2" xfId="17107"/>
    <cellStyle name="20% - 强调文字颜色 4 4 2 2 8" xfId="17108"/>
    <cellStyle name="20% - 强调文字颜色 4 4 2 2 8 2" xfId="17109"/>
    <cellStyle name="常规 5 2 2 2 2 2 2 2 3 4" xfId="17110"/>
    <cellStyle name="40% - 强调文字颜色 1 2 3 2 2 2 4 3" xfId="17111"/>
    <cellStyle name="20% - 强调文字颜色 4 4 2 2 9" xfId="17112"/>
    <cellStyle name="20% - 强调文字颜色 4 4 2 2 9 2" xfId="17113"/>
    <cellStyle name="40% - 强调文字颜色 3 3 5" xfId="17114"/>
    <cellStyle name="20% - 强调文字颜色 4 4 2 3 2 2 2 2" xfId="17115"/>
    <cellStyle name="40% - 强调文字颜色 3 3 5 2" xfId="17116"/>
    <cellStyle name="20% - 强调文字颜色 4 4 2 3 2 2 2 2 2" xfId="17117"/>
    <cellStyle name="40% - 强调文字颜色 3 3 5 3" xfId="17118"/>
    <cellStyle name="20% - 强调文字颜色 4 4 2 3 2 2 2 2 3" xfId="17119"/>
    <cellStyle name="40% - 强调文字颜色 3 3 6" xfId="17120"/>
    <cellStyle name="20% - 强调文字颜色 4 4 2 3 2 2 2 3" xfId="17121"/>
    <cellStyle name="20% - 强调文字颜色 6 3 2 2 5 2 2" xfId="17122"/>
    <cellStyle name="40% - 强调文字颜色 6 11 2" xfId="17123"/>
    <cellStyle name="20% - 强调文字颜色 4 4 2 3 2 2 3" xfId="17124"/>
    <cellStyle name="40% - 强调文字颜色 6 11 2 2" xfId="17125"/>
    <cellStyle name="40% - 强调文字颜色 3 4 5" xfId="17126"/>
    <cellStyle name="20% - 强调文字颜色 4 4 2 3 2 2 3 2" xfId="17127"/>
    <cellStyle name="40% - 强调文字颜色 6 11 2 2 2" xfId="17128"/>
    <cellStyle name="40% - 强调文字颜色 3 4 5 2" xfId="17129"/>
    <cellStyle name="20% - 强调文字颜色 4 4 2 3 2 2 3 2 2" xfId="17130"/>
    <cellStyle name="40% - 强调文字颜色 6 11 2 2 3" xfId="17131"/>
    <cellStyle name="40% - 强调文字颜色 3 4 5 3" xfId="17132"/>
    <cellStyle name="20% - 强调文字颜色 4 4 2 3 2 2 3 2 3" xfId="17133"/>
    <cellStyle name="40% - 强调文字颜色 6 11 2 3" xfId="17134"/>
    <cellStyle name="40% - 强调文字颜色 3 4 6" xfId="17135"/>
    <cellStyle name="20% - 强调文字颜色 4 4 2 3 2 2 3 3" xfId="17136"/>
    <cellStyle name="20% - 强调文字颜色 6 3 2 2 5 3 2" xfId="17137"/>
    <cellStyle name="40% - 强调文字颜色 6 11 2 4" xfId="17138"/>
    <cellStyle name="40% - 强调文字颜色 3 4 7" xfId="17139"/>
    <cellStyle name="20% - 强调文字颜色 4 4 2 3 2 2 3 4" xfId="17140"/>
    <cellStyle name="20% - 强调文字颜色 6 3 2 2 5 3 3" xfId="17141"/>
    <cellStyle name="40% - 强调文字颜色 6 11 3 2" xfId="17142"/>
    <cellStyle name="40% - 强调文字颜色 3 5 5" xfId="17143"/>
    <cellStyle name="20% - 强调文字颜色 4 4 2 3 2 2 4 2" xfId="17144"/>
    <cellStyle name="40% - 强调文字颜色 6 11 3 3" xfId="17145"/>
    <cellStyle name="40% - 强调文字颜色 3 5 6" xfId="17146"/>
    <cellStyle name="20% - 强调文字颜色 4 4 2 3 2 2 4 3" xfId="17147"/>
    <cellStyle name="20% - 强调文字颜色 6 3 2 2 5 4 2" xfId="17148"/>
    <cellStyle name="40% - 强调文字颜色 6 11 4" xfId="17149"/>
    <cellStyle name="20% - 强调文字颜色 4 4 2 3 2 2 5" xfId="17150"/>
    <cellStyle name="40% - 强调文字颜色 6 11 4 2" xfId="17151"/>
    <cellStyle name="40% - 强调文字颜色 3 6 5" xfId="17152"/>
    <cellStyle name="20% - 强调文字颜色 4 4 2 3 2 2 5 2" xfId="17153"/>
    <cellStyle name="40% - 强调文字颜色 6 11 5" xfId="17154"/>
    <cellStyle name="20% - 强调文字颜色 4 4 2 3 2 2 6" xfId="17155"/>
    <cellStyle name="20% - 强调文字颜色 4 4 2 3 3 2 2 2" xfId="17156"/>
    <cellStyle name="20% - 强调文字颜色 4 4 2 3 3 2 2 3" xfId="17157"/>
    <cellStyle name="20% - 强调文字颜色 4 4 2 3 3 2 3" xfId="17158"/>
    <cellStyle name="20% - 强调文字颜色 4 4 2 3 3 2 4" xfId="17159"/>
    <cellStyle name="40% - 强调文字颜色 5 2 3 3 2 2" xfId="17160"/>
    <cellStyle name="20% - 强调文字颜色 4 4 2 3 3 3" xfId="17161"/>
    <cellStyle name="20% - 强调文字颜色 4 4 2 3 3 3 2" xfId="17162"/>
    <cellStyle name="40% - 强调文字颜色 1 2 2 2 2 2 7 3" xfId="17163"/>
    <cellStyle name="20% - 强调文字颜色 4 4 2 3 3 3 2 2" xfId="17164"/>
    <cellStyle name="40% - 强调文字颜色 1 2 2 2 2 2 7 4" xfId="17165"/>
    <cellStyle name="20% - 强调文字颜色 4 4 2 3 3 3 2 3" xfId="17166"/>
    <cellStyle name="20% - 强调文字颜色 4 4 2 3 3 3 3" xfId="17167"/>
    <cellStyle name="20% - 强调文字颜色 4 4 2 3 3 4 2 2" xfId="17168"/>
    <cellStyle name="20% - 强调文字颜色 5 4 2 3 2 2 2 4" xfId="17169"/>
    <cellStyle name="20% - 强调文字颜色 5 3 3 2 3 2 4 2" xfId="17170"/>
    <cellStyle name="20% - 强调文字颜色 5 3 3 2 3 2 5" xfId="17171"/>
    <cellStyle name="20% - 强调文字颜色 4 4 2 3 3 4 3" xfId="17172"/>
    <cellStyle name="20% - 强调文字颜色 5 3 3 2 3 3 4" xfId="17173"/>
    <cellStyle name="20% - 强调文字颜色 4 4 2 3 3 5 2" xfId="17174"/>
    <cellStyle name="20% - 强调文字颜色 4 4 2 3 3 5 3" xfId="17175"/>
    <cellStyle name="20% - 强调文字颜色 4 4 2 3 3 6" xfId="17176"/>
    <cellStyle name="20% - 强调文字颜色 6 2 2 7 2 2 3" xfId="17177"/>
    <cellStyle name="20% - 强调文字颜色 4 4 2 3 3 6 2" xfId="17178"/>
    <cellStyle name="20% - 强调文字颜色 4 4 2 3 3 7" xfId="17179"/>
    <cellStyle name="20% - 强调文字颜色 4 4 2 3 4" xfId="17180"/>
    <cellStyle name="20% - 强调文字颜色 4 4 2 3 5" xfId="17181"/>
    <cellStyle name="20% - 强调文字颜色 4 4 2 3 6" xfId="17182"/>
    <cellStyle name="常规 2 3 3 4 3 3 5 2" xfId="17183"/>
    <cellStyle name="20% - 强调文字颜色 4 4 2 4 2 4" xfId="17184"/>
    <cellStyle name="20% - 强调文字颜色 4 4 2 5 3 4" xfId="17185"/>
    <cellStyle name="20% - 强调文字颜色 4 4 2 6 2 2 2" xfId="17186"/>
    <cellStyle name="40% - 强调文字颜色 5 4 2 2 2 2 3" xfId="17187"/>
    <cellStyle name="20% - 强调文字颜色 4 4 2 6 2 4" xfId="17188"/>
    <cellStyle name="40% - 强调文字颜色 5 4 2 2 2 3 2" xfId="17189"/>
    <cellStyle name="20% - 强调文字颜色 4 4 2 6 3 3" xfId="17190"/>
    <cellStyle name="20% - 强调文字颜色 4 4 2 6 4 2" xfId="17191"/>
    <cellStyle name="20% - 强调文字颜色 4 4 2 6 6" xfId="17192"/>
    <cellStyle name="20% - 强调文字颜色 4 4 2 7" xfId="17193"/>
    <cellStyle name="40% - 强调文字颜色 5 2 2 2 2 5 2 2 2" xfId="17194"/>
    <cellStyle name="20% - 强调文字颜色 4 4 2 8" xfId="17195"/>
    <cellStyle name="40% - 强调文字颜色 5 4 2 2 4 2 2" xfId="17196"/>
    <cellStyle name="20% - 强调文字颜色 4 4 2 8 2 3" xfId="17197"/>
    <cellStyle name="20% - 强调文字颜色 4 4 2 8 3 2" xfId="17198"/>
    <cellStyle name="20% - 强调文字颜色 4 4 2 9" xfId="17199"/>
    <cellStyle name="20% - 强调文字颜色 4 4 3" xfId="17200"/>
    <cellStyle name="20% - 强调文字颜色 4 4 3 2" xfId="17201"/>
    <cellStyle name="20% - 强调文字颜色 4 4 3 2 2" xfId="17202"/>
    <cellStyle name="20% - 强调文字颜色 4 4 4" xfId="17203"/>
    <cellStyle name="40% - 强调文字颜色 6 5 2 2 2 3" xfId="17204"/>
    <cellStyle name="20% - 强调文字颜色 4 4 4 2" xfId="17205"/>
    <cellStyle name="20% - 强调文字颜色 4 4 4 2 2" xfId="17206"/>
    <cellStyle name="40% - 强调文字颜色 5 2 2 2 2 2 6 2" xfId="17207"/>
    <cellStyle name="20% - 强调文字颜色 4 4 4 2 3" xfId="17208"/>
    <cellStyle name="20% - 强调文字颜色 4 4 4 3" xfId="17209"/>
    <cellStyle name="20% - 强调文字颜色 4 4 4 3 2" xfId="17210"/>
    <cellStyle name="20% - 强调文字颜色 4 4 4 4" xfId="17211"/>
    <cellStyle name="20% - 强调文字颜色 4 4 4 5" xfId="17212"/>
    <cellStyle name="40% - 强调文字颜色 1 3 6 2 2 3 2" xfId="17213"/>
    <cellStyle name="20% - 强调文字颜色 4 4 5" xfId="17214"/>
    <cellStyle name="40% - 强调文字颜色 1 3 6 2 2 3 2 2" xfId="17215"/>
    <cellStyle name="20% - 强调文字颜色 4 4 5 2" xfId="17216"/>
    <cellStyle name="20% - 强调文字颜色 4 4 5 2 2" xfId="17217"/>
    <cellStyle name="20% - 强调文字颜色 4 4 5 2 2 2" xfId="17218"/>
    <cellStyle name="20% - 强调文字颜色 4 4 5 2 2 2 3" xfId="17219"/>
    <cellStyle name="20% - 强调文字颜色 4 4 5 2 2 3" xfId="17220"/>
    <cellStyle name="注释 2 2 4 3 2 7" xfId="17221"/>
    <cellStyle name="40% - 强调文字颜色 3 6 3 5 2" xfId="17222"/>
    <cellStyle name="20% - 强调文字颜色 4 4 5 2 2 4" xfId="17223"/>
    <cellStyle name="20% - 强调文字颜色 4 4 5 2 3" xfId="17224"/>
    <cellStyle name="20% - 强调文字颜色 4 4 5 2 3 2" xfId="17225"/>
    <cellStyle name="40% - 强调文字颜色 3 2 4 2 2 5" xfId="17226"/>
    <cellStyle name="40% - 强调文字颜色 1 2 2 2 2 9" xfId="17227"/>
    <cellStyle name="40% - 强调文字颜色 1 2 2 2 2 9 2" xfId="17228"/>
    <cellStyle name="20% - 强调文字颜色 4 4 5 2 3 2 2" xfId="17229"/>
    <cellStyle name="40% - 强调文字颜色 1 2 2 2 2 9 3" xfId="17230"/>
    <cellStyle name="20% - 强调文字颜色 4 4 5 2 3 2 3" xfId="17231"/>
    <cellStyle name="40% - 强调文字颜色 5 2 6 2 2 2" xfId="17232"/>
    <cellStyle name="20% - 强调文字颜色 4 4 5 2 3 3" xfId="17233"/>
    <cellStyle name="40% - 强调文字颜色 5 2 6 2 2 3" xfId="17234"/>
    <cellStyle name="注释 2 2 4 3 3 7" xfId="17235"/>
    <cellStyle name="40% - 强调文字颜色 3 6 3 6 2" xfId="17236"/>
    <cellStyle name="20% - 强调文字颜色 4 4 5 2 3 4" xfId="17237"/>
    <cellStyle name="20% - 强调文字颜色 4 4 5 2 4" xfId="17238"/>
    <cellStyle name="20% - 强调文字颜色 4 4 5 2 4 2" xfId="17239"/>
    <cellStyle name="40% - 强调文字颜色 3 2 4 2 3 5" xfId="17240"/>
    <cellStyle name="40% - 强调文字颜色 5 2 6 2 3 2" xfId="17241"/>
    <cellStyle name="20% - 强调文字颜色 4 4 5 2 4 3" xfId="17242"/>
    <cellStyle name="40% - 强调文字颜色 3 2 4 2 3 6" xfId="17243"/>
    <cellStyle name="20% - 强调文字颜色 4 4 5 2 5" xfId="17244"/>
    <cellStyle name="20% - 强调文字颜色 4 4 5 2 5 2" xfId="17245"/>
    <cellStyle name="40% - 强调文字颜色 3 2 4 2 4 5" xfId="17246"/>
    <cellStyle name="20% - 强调文字颜色 5 2 7" xfId="17247"/>
    <cellStyle name="20% - 强调文字颜色 4 4 5 2 6" xfId="17248"/>
    <cellStyle name="40% - 强调文字颜色 1 3 6 2 2 3 2 3" xfId="17249"/>
    <cellStyle name="20% - 强调文字颜色 4 4 5 3" xfId="17250"/>
    <cellStyle name="20% - 强调文字颜色 4 4 5 3 2" xfId="17251"/>
    <cellStyle name="20% - 强调文字颜色 4 4 5 3 2 2" xfId="17252"/>
    <cellStyle name="20% - 强调文字颜色 4 4 5 3 2 3" xfId="17253"/>
    <cellStyle name="20% - 强调文字颜色 4 4 5 3 3" xfId="17254"/>
    <cellStyle name="20% - 强调文字颜色 4 4 5 3 4" xfId="17255"/>
    <cellStyle name="20% - 强调文字颜色 4 4 5 4" xfId="17256"/>
    <cellStyle name="20% - 强调文字颜色 4 4 5 4 4" xfId="17257"/>
    <cellStyle name="20% - 强调文字颜色 4 4 5 5" xfId="17258"/>
    <cellStyle name="20% - 强调文字颜色 6 4 2 6 4" xfId="17259"/>
    <cellStyle name="20% - 强调文字颜色 4 4 5 5 2 2" xfId="17260"/>
    <cellStyle name="20% - 强调文字颜色 4 4 5 6" xfId="17261"/>
    <cellStyle name="20% - 强调文字颜色 4 4 5 6 2" xfId="17262"/>
    <cellStyle name="20% - 强调文字颜色 4 4 5 7" xfId="17263"/>
    <cellStyle name="40% - 强调文字颜色 1 3 6 2 2 3 3" xfId="17264"/>
    <cellStyle name="20% - 强调文字颜色 4 4 6" xfId="17265"/>
    <cellStyle name="20% - 强调文字颜色 4 4 6 2" xfId="17266"/>
    <cellStyle name="20% - 强调文字颜色 4 4 6 2 2" xfId="17267"/>
    <cellStyle name="40% - 强调文字颜色 6 2 3 2 10" xfId="17268"/>
    <cellStyle name="20% - 强调文字颜色 4 4 6 2 2 2" xfId="17269"/>
    <cellStyle name="40% - 强调文字颜色 6 2 3 2 10 2" xfId="17270"/>
    <cellStyle name="20% - 强调文字颜色 6 2 10 5" xfId="17271"/>
    <cellStyle name="20% - 强调文字颜色 4 4 6 2 2 2 2" xfId="17272"/>
    <cellStyle name="20% - 强调文字颜色 4 4 6 2 2 2 3" xfId="17273"/>
    <cellStyle name="40% - 强调文字颜色 6 2 3 2 11" xfId="17274"/>
    <cellStyle name="20% - 强调文字颜色 6 6 2 3 2 2" xfId="17275"/>
    <cellStyle name="20% - 强调文字颜色 4 4 6 2 2 3" xfId="17276"/>
    <cellStyle name="40% - 强调文字颜色 3 7 3 5 2" xfId="17277"/>
    <cellStyle name="40% - 强调文字颜色 6 2 3 2 12" xfId="17278"/>
    <cellStyle name="20% - 强调文字颜色 6 6 2 3 2 3" xfId="17279"/>
    <cellStyle name="20% - 强调文字颜色 4 4 6 2 2 4" xfId="17280"/>
    <cellStyle name="20% - 强调文字颜色 6 2 4 2 3 3 2" xfId="17281"/>
    <cellStyle name="20% - 强调文字颜色 4 4 6 2 3" xfId="17282"/>
    <cellStyle name="20% - 强调文字颜色 4 4 6 2 3 2" xfId="17283"/>
    <cellStyle name="40% - 强调文字颜色 3 2 5 2 2 5" xfId="17284"/>
    <cellStyle name="40% - 强调文字颜色 1 2 3 2 2 9" xfId="17285"/>
    <cellStyle name="40% - 强调文字颜色 6 3 2 2 2 2 4" xfId="17286"/>
    <cellStyle name="40% - 强调文字颜色 1 2 3 2 2 9 2" xfId="17287"/>
    <cellStyle name="20% - 强调文字颜色 4 4 6 2 3 2 2" xfId="17288"/>
    <cellStyle name="40% - 强调文字颜色 6 3 2 2 2 2 5" xfId="17289"/>
    <cellStyle name="40% - 强调文字颜色 1 2 3 2 2 9 3" xfId="17290"/>
    <cellStyle name="20% - 强调文字颜色 4 4 6 2 3 2 3" xfId="17291"/>
    <cellStyle name="40% - 强调文字颜色 5 2 7 2 2 2" xfId="17292"/>
    <cellStyle name="20% - 强调文字颜色 6 6 2 3 3 2" xfId="17293"/>
    <cellStyle name="20% - 强调文字颜色 4 4 6 2 3 3" xfId="17294"/>
    <cellStyle name="40% - 强调文字颜色 5 2 7 2 2 3" xfId="17295"/>
    <cellStyle name="20% - 强调文字颜色 6 6 2 3 3 3" xfId="17296"/>
    <cellStyle name="20% - 强调文字颜色 4 4 6 2 3 4" xfId="17297"/>
    <cellStyle name="20% - 强调文字颜色 6 2 4 2 3 4 2" xfId="17298"/>
    <cellStyle name="20% - 强调文字颜色 4 4 6 2 4" xfId="17299"/>
    <cellStyle name="20% - 强调文字颜色 4 4 6 2 4 2" xfId="17300"/>
    <cellStyle name="40% - 强调文字颜色 6 3 2 2 3 2 4" xfId="17301"/>
    <cellStyle name="20% - 强调文字颜色 5 2 4 8 5" xfId="17302"/>
    <cellStyle name="20% - 强调文字颜色 4 4 6 2 4 2 2" xfId="17303"/>
    <cellStyle name="20% - 强调文字颜色 6 6 2 3 4 2" xfId="17304"/>
    <cellStyle name="20% - 强调文字颜色 4 4 6 2 4 3" xfId="17305"/>
    <cellStyle name="20% - 强调文字颜色 4 4 6 2 5" xfId="17306"/>
    <cellStyle name="20% - 强调文字颜色 4 4 6 2 5 2" xfId="17307"/>
    <cellStyle name="20% - 强调文字颜色 4 4 6 2 6" xfId="17308"/>
    <cellStyle name="20% - 强调文字颜色 4 4 6 3" xfId="17309"/>
    <cellStyle name="20% - 强调文字颜色 4 4 6 3 2" xfId="17310"/>
    <cellStyle name="20% - 强调文字颜色 4 4 6 3 2 3" xfId="17311"/>
    <cellStyle name="20% - 强调文字颜色 4 4 6 3 3" xfId="17312"/>
    <cellStyle name="20% - 强调文字颜色 4 4 6 3 4" xfId="17313"/>
    <cellStyle name="20% - 强调文字颜色 4 4 6 4" xfId="17314"/>
    <cellStyle name="20% - 强调文字颜色 4 4 6 4 4" xfId="17315"/>
    <cellStyle name="40% - 强调文字颜色 6 3 3 2 3 4 2 2" xfId="17316"/>
    <cellStyle name="20% - 强调文字颜色 4 4 6 5" xfId="17317"/>
    <cellStyle name="20% - 强调文字颜色 4 4 6 5 3" xfId="17318"/>
    <cellStyle name="20% - 强调文字颜色 4 4 6 6" xfId="17319"/>
    <cellStyle name="20% - 强调文字颜色 4 4 6 6 2" xfId="17320"/>
    <cellStyle name="20% - 强调文字颜色 4 4 6 7" xfId="17321"/>
    <cellStyle name="40% - 强调文字颜色 1 3 6 2 2 3 4" xfId="17322"/>
    <cellStyle name="20% - 强调文字颜色 4 4 7" xfId="17323"/>
    <cellStyle name="40% - 强调文字颜色 3 2 4 2 2 2 3 2 3" xfId="17324"/>
    <cellStyle name="20% - 强调文字颜色 4 4 7 2" xfId="17325"/>
    <cellStyle name="20% - 强调文字颜色 4 5 11" xfId="17326"/>
    <cellStyle name="40% - 强调文字颜色 1 6 2 3 2" xfId="17327"/>
    <cellStyle name="20% - 强调文字颜色 4 5 12" xfId="17328"/>
    <cellStyle name="40% - 强调文字颜色 1 6 2 3 3" xfId="17329"/>
    <cellStyle name="20% - 强调文字颜色 4 5 13" xfId="17330"/>
    <cellStyle name="20% - 强调文字颜色 4 5 14" xfId="17331"/>
    <cellStyle name="20% - 强调文字颜色 4 5 2" xfId="17332"/>
    <cellStyle name="20% - 强调文字颜色 4 5 2 2" xfId="17333"/>
    <cellStyle name="40% - 强调文字颜色 2 2 4 3 2 3 2 3" xfId="17334"/>
    <cellStyle name="20% - 强调文字颜色 4 5 2 2 2" xfId="17335"/>
    <cellStyle name="20% - 强调文字颜色 4 5 2 2 2 2" xfId="17336"/>
    <cellStyle name="20% - 强调文字颜色 4 5 2 2 2 3" xfId="17337"/>
    <cellStyle name="40% - 强调文字颜色 4 3 3 5 2" xfId="17338"/>
    <cellStyle name="20% - 强调文字颜色 4 5 2 2 2 4" xfId="17339"/>
    <cellStyle name="20% - 强调文字颜色 4 5 2 2 3" xfId="17340"/>
    <cellStyle name="20% - 强调文字颜色 4 5 2 2 3 2" xfId="17341"/>
    <cellStyle name="40% - 强调文字颜色 4 3 3 2 2 2 3 2 2" xfId="17342"/>
    <cellStyle name="20% - 强调文字颜色 4 5 2 2 4" xfId="17343"/>
    <cellStyle name="40% - 强调文字颜色 4 3 3 2 2 2 3 2 3" xfId="17344"/>
    <cellStyle name="20% - 强调文字颜色 4 5 2 2 5" xfId="17345"/>
    <cellStyle name="20% - 强调文字颜色 4 5 2 3" xfId="17346"/>
    <cellStyle name="20% - 强调文字颜色 5 2 4 2 3 4 2" xfId="17347"/>
    <cellStyle name="20% - 强调文字颜色 4 5 2 3 3" xfId="17348"/>
    <cellStyle name="40% - 强调文字颜色 2 3 3 2 7 2 2" xfId="17349"/>
    <cellStyle name="20% - 强调文字颜色 4 5 2 4" xfId="17350"/>
    <cellStyle name="20% - 强调文字颜色 5 2 4 2 3 4 3" xfId="17351"/>
    <cellStyle name="20% - 强调文字颜色 4 5 2 4 2" xfId="17352"/>
    <cellStyle name="20% - 强调文字颜色 4 5 2 4 3" xfId="17353"/>
    <cellStyle name="40% - 强调文字颜色 3 11 7" xfId="17354"/>
    <cellStyle name="20% - 强调文字颜色 4 5 2 5 2" xfId="17355"/>
    <cellStyle name="20% - 强调文字颜色 6 2 10 2 4 2" xfId="17356"/>
    <cellStyle name="20% - 强调文字颜色 4 5 2 6" xfId="17357"/>
    <cellStyle name="20% - 强调文字颜色 4 5 3" xfId="17358"/>
    <cellStyle name="20% - 强调文字颜色 4 5 3 2" xfId="17359"/>
    <cellStyle name="20% - 强调文字颜色 4 5 3 2 2 2" xfId="17360"/>
    <cellStyle name="20% - 强调文字颜色 4 5 3 2 2 3" xfId="17361"/>
    <cellStyle name="20% - 强调文字颜色 4 5 3 2 3 2" xfId="17362"/>
    <cellStyle name="40% - 强调文字颜色 3 3 2 2 2 5" xfId="17363"/>
    <cellStyle name="20% - 强调文字颜色 4 5 3 3" xfId="17364"/>
    <cellStyle name="20% - 强调文字颜色 5 2 4 2 3 5 2" xfId="17365"/>
    <cellStyle name="20% - 强调文字颜色 4 5 3 3 2" xfId="17366"/>
    <cellStyle name="20% - 强调文字颜色 6 2 4 2 2 3 2 4" xfId="17367"/>
    <cellStyle name="20% - 强调文字颜色 4 5 3 3 3" xfId="17368"/>
    <cellStyle name="40% - 强调文字颜色 2 3 3 2 7 3 2" xfId="17369"/>
    <cellStyle name="20% - 强调文字颜色 4 5 3 4" xfId="17370"/>
    <cellStyle name="20% - 强调文字颜色 5 2 4 2 3 5 3" xfId="17371"/>
    <cellStyle name="20% - 强调文字颜色 4 5 3 5" xfId="17372"/>
    <cellStyle name="20% - 强调文字颜色 4 5 4" xfId="17373"/>
    <cellStyle name="40% - 强调文字颜色 4 3 6 2 2 4" xfId="17374"/>
    <cellStyle name="20% - 强调文字颜色 4 5 4 2" xfId="17375"/>
    <cellStyle name="40% - 强调文字颜色 4 3 6 2 2 4 2" xfId="17376"/>
    <cellStyle name="20% - 强调文字颜色 4 5 4 2 2" xfId="17377"/>
    <cellStyle name="40% - 强调文字颜色 4 3 6 2 2 4 2 2" xfId="17378"/>
    <cellStyle name="常规 2 3 2 5 2 2 2 3 3" xfId="17379"/>
    <cellStyle name="20% - 强调文字颜色 4 5 4 2 2 2" xfId="17380"/>
    <cellStyle name="40% - 强调文字颜色 4 3 6 2 2 4 3" xfId="17381"/>
    <cellStyle name="20% - 强调文字颜色 4 5 4 2 3" xfId="17382"/>
    <cellStyle name="常规 2 3 2 5 2 2 2 4 3" xfId="17383"/>
    <cellStyle name="20% - 强调文字颜色 4 5 4 2 3 2" xfId="17384"/>
    <cellStyle name="40% - 强调文字颜色 3 3 3 2 2 5" xfId="17385"/>
    <cellStyle name="40% - 强调文字颜色 4 3 6 2 2 5" xfId="17386"/>
    <cellStyle name="20% - 强调文字颜色 4 5 4 3" xfId="17387"/>
    <cellStyle name="20% - 强调文字颜色 5 2 4 2 3 6 2" xfId="17388"/>
    <cellStyle name="40% - 强调文字颜色 4 3 6 2 2 5 2" xfId="17389"/>
    <cellStyle name="20% - 强调文字颜色 4 5 4 3 2" xfId="17390"/>
    <cellStyle name="20% - 强调文字颜色 4 5 4 3 3" xfId="17391"/>
    <cellStyle name="40% - 强调文字颜色 4 3 6 2 2 6" xfId="17392"/>
    <cellStyle name="20% - 强调文字颜色 4 5 4 4" xfId="17393"/>
    <cellStyle name="40% - 强调文字颜色 4 3 6 2 2 7" xfId="17394"/>
    <cellStyle name="20% - 强调文字颜色 4 5 4 5" xfId="17395"/>
    <cellStyle name="20% - 强调文字颜色 4 5 4 6" xfId="17396"/>
    <cellStyle name="40% - 强调文字颜色 1 3 6 2 2 4 2" xfId="17397"/>
    <cellStyle name="20% - 强调文字颜色 4 5 5" xfId="17398"/>
    <cellStyle name="40% - 强调文字颜色 1 3 6 2 2 4 2 2" xfId="17399"/>
    <cellStyle name="20% - 强调文字颜色 4 5 5 2" xfId="17400"/>
    <cellStyle name="20% - 强调文字颜色 4 5 5 2 2" xfId="17401"/>
    <cellStyle name="20% - 强调文字颜色 4 5 5 2 2 2" xfId="17402"/>
    <cellStyle name="20% - 强调文字颜色 4 5 5 2 3" xfId="17403"/>
    <cellStyle name="20% - 强调文字颜色 4 5 5 3" xfId="17404"/>
    <cellStyle name="20% - 强调文字颜色 4 5 5 3 2" xfId="17405"/>
    <cellStyle name="20% - 强调文字颜色 4 5 5 3 3" xfId="17406"/>
    <cellStyle name="20% - 强调文字颜色 4 5 5 4" xfId="17407"/>
    <cellStyle name="20% - 强调文字颜色 4 5 5 4 2" xfId="17408"/>
    <cellStyle name="20% - 强调文字颜色 4 5 5 5" xfId="17409"/>
    <cellStyle name="20% - 强调文字颜色 4 5 5 6" xfId="17410"/>
    <cellStyle name="40% - 强调文字颜色 1 3 6 2 2 4 3" xfId="17411"/>
    <cellStyle name="20% - 强调文字颜色 4 5 6" xfId="17412"/>
    <cellStyle name="20% - 强调文字颜色 4 5 6 2" xfId="17413"/>
    <cellStyle name="40% - 强调文字颜色 6 2 2 2 2 2 6 3" xfId="17414"/>
    <cellStyle name="20% - 强调文字颜色 4 5 6 2 2" xfId="17415"/>
    <cellStyle name="40% - 强调文字颜色 6 2 2 2 2 2 6 3 2" xfId="17416"/>
    <cellStyle name="20% - 强调文字颜色 4 5 6 2 2 2" xfId="17417"/>
    <cellStyle name="40% - 强调文字颜色 6 2 2 2 2 2 6 4" xfId="17418"/>
    <cellStyle name="20% - 强调文字颜色 4 5 6 2 3" xfId="17419"/>
    <cellStyle name="20% - 强调文字颜色 4 5 6 3" xfId="17420"/>
    <cellStyle name="40% - 强调文字颜色 6 2 2 2 2 2 7 3" xfId="17421"/>
    <cellStyle name="20% - 强调文字颜色 4 5 6 3 2" xfId="17422"/>
    <cellStyle name="40% - 强调文字颜色 6 2 2 2 2 2 7 4" xfId="17423"/>
    <cellStyle name="20% - 强调文字颜色 4 5 6 3 3" xfId="17424"/>
    <cellStyle name="20% - 强调文字颜色 4 5 6 4" xfId="17425"/>
    <cellStyle name="40% - 强调文字颜色 6 2 2 2 2 2 8 3" xfId="17426"/>
    <cellStyle name="20% - 强调文字颜色 4 5 6 4 2" xfId="17427"/>
    <cellStyle name="20% - 强调文字颜色 4 5 6 5" xfId="17428"/>
    <cellStyle name="20% - 强调文字颜色 4 5 7" xfId="17429"/>
    <cellStyle name="20% - 强调文字颜色 4 5 7 2" xfId="17430"/>
    <cellStyle name="20% - 强调文字颜色 4 5 7 2 2" xfId="17431"/>
    <cellStyle name="20% - 强调文字颜色 4 5 7 2 3" xfId="17432"/>
    <cellStyle name="20% - 强调文字颜色 4 5 7 3" xfId="17433"/>
    <cellStyle name="20% - 强调文字颜色 4 5 7 4" xfId="17434"/>
    <cellStyle name="20% - 强调文字颜色 4 5 8" xfId="17435"/>
    <cellStyle name="20% - 强调文字颜色 4 5 8 2" xfId="17436"/>
    <cellStyle name="20% - 强调文字颜色 4 5 8 2 2" xfId="17437"/>
    <cellStyle name="20% - 强调文字颜色 4 5 8 2 3" xfId="17438"/>
    <cellStyle name="20% - 强调文字颜色 4 5 8 3" xfId="17439"/>
    <cellStyle name="20% - 强调文字颜色 4 5 8 4" xfId="17440"/>
    <cellStyle name="20% - 强调文字颜色 4 5 9" xfId="17441"/>
    <cellStyle name="20% - 强调文字颜色 4 5 9 2" xfId="17442"/>
    <cellStyle name="20% - 强调文字颜色 4 5 9 3" xfId="17443"/>
    <cellStyle name="20% - 强调文字颜色 4 6 2" xfId="17444"/>
    <cellStyle name="20% - 强调文字颜色 4 6 2 2" xfId="17445"/>
    <cellStyle name="40% - 强调文字颜色 2 2 4 3 3 3 2 3" xfId="17446"/>
    <cellStyle name="20% - 强调文字颜色 4 6 2 2 2" xfId="17447"/>
    <cellStyle name="20% - 强调文字颜色 4 6 2 2 2 2" xfId="17448"/>
    <cellStyle name="20% - 强调文字颜色 4 6 2 2 2 3" xfId="17449"/>
    <cellStyle name="20% - 强调文字颜色 4 6 2 2 3" xfId="17450"/>
    <cellStyle name="20% - 强调文字颜色 4 6 2 2 3 2" xfId="17451"/>
    <cellStyle name="20% - 强调文字颜色 5 7 2 5" xfId="17452"/>
    <cellStyle name="20% - 强调文字颜色 4 6 2 2 4" xfId="17453"/>
    <cellStyle name="20% - 强调文字颜色 4 6 2 2 5" xfId="17454"/>
    <cellStyle name="40% - 强调文字颜色 4 3 2 2 2 15" xfId="17455"/>
    <cellStyle name="20% - 强调文字颜色 4 6 2 3 2" xfId="17456"/>
    <cellStyle name="40% - 强调文字颜色 4 4 6 4 2" xfId="17457"/>
    <cellStyle name="40% - 强调文字颜色 2 2 2 2 2 2" xfId="17458"/>
    <cellStyle name="20% - 强调文字颜色 4 6 2 3 2 2 3" xfId="17459"/>
    <cellStyle name="40% - 强调文字颜色 4 3 2 2 2 16" xfId="17460"/>
    <cellStyle name="40% - 强调文字颜色 3 2 7 2 2" xfId="17461"/>
    <cellStyle name="20% - 强调文字颜色 4 6 2 3 3" xfId="17462"/>
    <cellStyle name="40% - 强调文字颜色 4 3 2 2 2 3 4" xfId="17463"/>
    <cellStyle name="40% - 强调文字颜色 3 2 7 2 2 2 2" xfId="17464"/>
    <cellStyle name="20% - 强调文字颜色 4 6 2 3 3 2 2" xfId="17465"/>
    <cellStyle name="40% - 强调文字颜色 4 3 2 2 2 3 5" xfId="17466"/>
    <cellStyle name="40% - 强调文字颜色 3 2 7 2 2 2 3" xfId="17467"/>
    <cellStyle name="40% - 强调文字颜色 2 2 2 3 2 2" xfId="17468"/>
    <cellStyle name="20% - 强调文字颜色 4 6 2 3 3 2 3" xfId="17469"/>
    <cellStyle name="40% - 强调文字颜色 3 2 7 2 3" xfId="17470"/>
    <cellStyle name="20% - 强调文字颜色 4 6 2 3 4" xfId="17471"/>
    <cellStyle name="40% - 强调文字颜色 3 2 7 2 4" xfId="17472"/>
    <cellStyle name="20% - 强调文字颜色 4 6 2 3 5" xfId="17473"/>
    <cellStyle name="40% - 强调文字颜色 5 5 10 2" xfId="17474"/>
    <cellStyle name="20% - 强调文字颜色 4 6 2 3 5 3" xfId="17475"/>
    <cellStyle name="20% - 强调文字颜色 4 6 2 3 6" xfId="17476"/>
    <cellStyle name="20% - 强调文字颜色 4 6 2 3 7" xfId="17477"/>
    <cellStyle name="常规 2 3 3 10 2 2 2 2" xfId="17478"/>
    <cellStyle name="20% - 强调文字颜色 4 6 2 4" xfId="17479"/>
    <cellStyle name="20% - 强调文字颜色 4 6 2 5" xfId="17480"/>
    <cellStyle name="20% - 强调文字颜色 4 6 2 6" xfId="17481"/>
    <cellStyle name="20% - 强调文字颜色 4 6 2 6 2" xfId="17482"/>
    <cellStyle name="40% - 强调文字颜色 5 2 2 6 2" xfId="17483"/>
    <cellStyle name="20% - 强调文字颜色 4 6 2 7" xfId="17484"/>
    <cellStyle name="20% - 强调文字颜色 4 6 3" xfId="17485"/>
    <cellStyle name="20% - 强调文字颜色 4 6 3 2" xfId="17486"/>
    <cellStyle name="20% - 强调文字颜色 4 6 3 2 2" xfId="17487"/>
    <cellStyle name="20% - 强调文字颜色 4 6 3 2 3" xfId="17488"/>
    <cellStyle name="20% - 强调文字颜色 4 6 3 3" xfId="17489"/>
    <cellStyle name="20% - 强调文字颜色 4 6 3 3 2" xfId="17490"/>
    <cellStyle name="20% - 强调文字颜色 4 6 3 4" xfId="17491"/>
    <cellStyle name="20% - 强调文字颜色 4 6 3 5" xfId="17492"/>
    <cellStyle name="20% - 强调文字颜色 4 6 4" xfId="17493"/>
    <cellStyle name="40% - 强调文字颜色 4 3 6 3 2 4" xfId="17494"/>
    <cellStyle name="20% - 强调文字颜色 4 6 4 2" xfId="17495"/>
    <cellStyle name="40% - 强调文字颜色 6 3 2 2 2 3 6" xfId="17496"/>
    <cellStyle name="40% - 强调文字颜色 5 2 7 2 2 2 4" xfId="17497"/>
    <cellStyle name="20% - 强调文字颜色 4 6 4 2 2" xfId="17498"/>
    <cellStyle name="20% - 强调文字颜色 4 6 4 2 2 2" xfId="17499"/>
    <cellStyle name="20% - 强调文字颜色 4 6 4 2 2 3" xfId="17500"/>
    <cellStyle name="40% - 强调文字颜色 6 3 2 2 2 3 7" xfId="17501"/>
    <cellStyle name="20% - 强调文字颜色 4 6 4 2 3" xfId="17502"/>
    <cellStyle name="20% - 强调文字颜色 4 6 4 2 4" xfId="17503"/>
    <cellStyle name="20% - 强调文字颜色 4 6 4 3" xfId="17504"/>
    <cellStyle name="40% - 强调文字颜色 6 3 2 2 2 4 6" xfId="17505"/>
    <cellStyle name="40% - 强调文字颜色 5 2 7 2 2 3 4" xfId="17506"/>
    <cellStyle name="20% - 强调文字颜色 4 6 4 3 2" xfId="17507"/>
    <cellStyle name="20% - 强调文字颜色 4 6 4 3 2 2" xfId="17508"/>
    <cellStyle name="20% - 强调文字颜色 4 6 4 3 2 3" xfId="17509"/>
    <cellStyle name="20% - 强调文字颜色 4 6 4 3 3" xfId="17510"/>
    <cellStyle name="20% - 强调文字颜色 4 6 4 3 4" xfId="17511"/>
    <cellStyle name="20% - 强调文字颜色 4 6 4 4" xfId="17512"/>
    <cellStyle name="40% - 强调文字颜色 6 3 2 2 2 5 6" xfId="17513"/>
    <cellStyle name="20% - 强调文字颜色 4 6 4 4 2" xfId="17514"/>
    <cellStyle name="20% - 强调文字颜色 4 6 4 4 3" xfId="17515"/>
    <cellStyle name="20% - 强调文字颜色 4 6 4 5" xfId="17516"/>
    <cellStyle name="20% - 强调文字颜色 4 6 4 5 2" xfId="17517"/>
    <cellStyle name="20% - 强调文字颜色 4 6 4 5 3" xfId="17518"/>
    <cellStyle name="20% - 强调文字颜色 4 6 4 6" xfId="17519"/>
    <cellStyle name="40% - 强调文字颜色 5 2 2 8 2" xfId="17520"/>
    <cellStyle name="20% - 强调文字颜色 4 6 4 7" xfId="17521"/>
    <cellStyle name="40% - 强调文字颜色 1 3 6 2 2 5 2" xfId="17522"/>
    <cellStyle name="20% - 强调文字颜色 4 6 5" xfId="17523"/>
    <cellStyle name="40% - 强调文字颜色 4 3 6 3 3 4" xfId="17524"/>
    <cellStyle name="20% - 强调文字颜色 4 6 5 2" xfId="17525"/>
    <cellStyle name="40% - 强调文字颜色 6 3 2 2 3 3 6" xfId="17526"/>
    <cellStyle name="20% - 强调文字颜色 4 6 5 2 2" xfId="17527"/>
    <cellStyle name="20% - 强调文字颜色 4 6 6" xfId="17528"/>
    <cellStyle name="20% - 强调文字颜色 4 6 7" xfId="17529"/>
    <cellStyle name="20% - 强调文字颜色 4 7 2" xfId="17530"/>
    <cellStyle name="20% - 强调文字颜色 4 7 2 2" xfId="17531"/>
    <cellStyle name="20% - 强调文字颜色 4 7 2 2 2" xfId="17532"/>
    <cellStyle name="20% - 强调文字颜色 4 7 2 2 2 2" xfId="17533"/>
    <cellStyle name="20% - 强调文字颜色 4 7 2 2 2 2 2" xfId="17534"/>
    <cellStyle name="20% - 强调文字颜色 4 7 2 2 2 2 3" xfId="17535"/>
    <cellStyle name="注释 2 3 7 2 2 3" xfId="17536"/>
    <cellStyle name="40% - 强调文字颜色 6 3 2 2 2 3 3 3 2" xfId="17537"/>
    <cellStyle name="20% - 强调文字颜色 4 7 2 2 2 3" xfId="17538"/>
    <cellStyle name="20% - 强调文字颜色 6 3 6 4 5 2" xfId="17539"/>
    <cellStyle name="20% - 强调文字颜色 4 7 2 2 3" xfId="17540"/>
    <cellStyle name="20% - 强调文字颜色 4 7 2 2 3 2" xfId="17541"/>
    <cellStyle name="20% - 强调文字颜色 4 7 2 2 3 2 2" xfId="17542"/>
    <cellStyle name="40% - 强调文字颜色 2 2 10" xfId="17543"/>
    <cellStyle name="20% - 强调文字颜色 4 7 2 2 3 2 3" xfId="17544"/>
    <cellStyle name="20% - 强调文字颜色 4 7 2 2 3 3" xfId="17545"/>
    <cellStyle name="20% - 强调文字颜色 4 7 2 2 4" xfId="17546"/>
    <cellStyle name="20% - 强调文字颜色 4 7 2 2 4 2" xfId="17547"/>
    <cellStyle name="20% - 强调文字颜色 4 7 2 2 4 2 2" xfId="17548"/>
    <cellStyle name="20% - 强调文字颜色 4 7 2 2 4 3" xfId="17549"/>
    <cellStyle name="20% - 强调文字颜色 4 7 2 2 5" xfId="17550"/>
    <cellStyle name="20% - 强调文字颜色 4 7 2 2 5 2" xfId="17551"/>
    <cellStyle name="20% - 强调文字颜色 4 7 2 2 6" xfId="17552"/>
    <cellStyle name="20% - 强调文字颜色 4 7 2 3" xfId="17553"/>
    <cellStyle name="20% - 强调文字颜色 5 2 4 2 5 4 2" xfId="17554"/>
    <cellStyle name="20% - 强调文字颜色 4 7 2 3 2" xfId="17555"/>
    <cellStyle name="40% - 强调文字颜色 3 3 7 2 2" xfId="17556"/>
    <cellStyle name="20% - 强调文字颜色 4 7 2 3 3" xfId="17557"/>
    <cellStyle name="20% - 强调文字颜色 4 7 2 4" xfId="17558"/>
    <cellStyle name="20% - 强调文字颜色 4 7 2 4 2" xfId="17559"/>
    <cellStyle name="40% - 强调文字颜色 3 3 7 3 2" xfId="17560"/>
    <cellStyle name="20% - 强调文字颜色 4 7 2 4 3" xfId="17561"/>
    <cellStyle name="20% - 强调文字颜色 4 7 2 5" xfId="17562"/>
    <cellStyle name="40% - 强调文字颜色 5 4 2 2 2 2" xfId="17563"/>
    <cellStyle name="20% - 强调文字颜色 4 7 2 6" xfId="17564"/>
    <cellStyle name="20% - 强调文字颜色 4 7 3" xfId="17565"/>
    <cellStyle name="20% - 强调文字颜色 4 7 3 2" xfId="17566"/>
    <cellStyle name="20% - 强调文字颜色 4 7 3 2 2" xfId="17567"/>
    <cellStyle name="20% - 强调文字颜色 4 7 3 2 2 2" xfId="17568"/>
    <cellStyle name="20% - 强调文字颜色 5 10 3 2 2 3" xfId="17569"/>
    <cellStyle name="20% - 强调文字颜色 4 7 3 2 2 3" xfId="17570"/>
    <cellStyle name="20% - 强调文字颜色 4 7 3 2 3" xfId="17571"/>
    <cellStyle name="20% - 强调文字颜色 4 7 3 2 3 2" xfId="17572"/>
    <cellStyle name="20% - 强调文字颜色 4 7 3 3" xfId="17573"/>
    <cellStyle name="20% - 强调文字颜色 4 7 3 3 2" xfId="17574"/>
    <cellStyle name="20% - 强调文字颜色 4 7 3 3 3" xfId="17575"/>
    <cellStyle name="20% - 强调文字颜色 4 7 3 4" xfId="17576"/>
    <cellStyle name="20% - 强调文字颜色 4 7 3 4 2" xfId="17577"/>
    <cellStyle name="20% - 强调文字颜色 4 7 3 5" xfId="17578"/>
    <cellStyle name="40% - 强调文字颜色 5 4 2 2 3 2" xfId="17579"/>
    <cellStyle name="20% - 强调文字颜色 4 7 3 6" xfId="17580"/>
    <cellStyle name="40% - 强调文字颜色 5 4 2 2 3 3" xfId="17581"/>
    <cellStyle name="20% - 强调文字颜色 4 7 3 7" xfId="17582"/>
    <cellStyle name="20% - 强调文字颜色 4 7 4" xfId="17583"/>
    <cellStyle name="20% - 强调文字颜色 4 7 4 2" xfId="17584"/>
    <cellStyle name="20% - 强调文字颜色 4 7 4 3" xfId="17585"/>
    <cellStyle name="20% - 强调文字颜色 4 7 5" xfId="17586"/>
    <cellStyle name="20% - 强调文字颜色 4 7 5 2" xfId="17587"/>
    <cellStyle name="20% - 强调文字颜色 4 7 5 3" xfId="17588"/>
    <cellStyle name="20% - 强调文字颜色 4 7 6" xfId="17589"/>
    <cellStyle name="40% - 强调文字颜色 3 3 2 3 2 2" xfId="17590"/>
    <cellStyle name="20% - 强调文字颜色 6 3 3 2 2 3 3 2 3" xfId="17591"/>
    <cellStyle name="20% - 强调文字颜色 4 7 6 2" xfId="17592"/>
    <cellStyle name="20% - 强调文字颜色 4 7 7" xfId="17593"/>
    <cellStyle name="20% - 强调文字颜色 4 8" xfId="17594"/>
    <cellStyle name="20% - 强调文字颜色 4 8 2" xfId="17595"/>
    <cellStyle name="40% - 强调文字颜色 1 2 4 2 2 3" xfId="17596"/>
    <cellStyle name="20% - 强调文字颜色 4 8 2 2" xfId="17597"/>
    <cellStyle name="40% - 强调文字颜色 1 2 4 2 2 3 2" xfId="17598"/>
    <cellStyle name="20% - 强调文字颜色 6 2 3 2 5" xfId="17599"/>
    <cellStyle name="20% - 强调文字颜色 4 8 2 2 2" xfId="17600"/>
    <cellStyle name="40% - 强调文字颜色 1 2 4 2 2 3 2 2" xfId="17601"/>
    <cellStyle name="20% - 强调文字颜色 6 2 3 2 5 2" xfId="17602"/>
    <cellStyle name="20% - 强调文字颜色 4 8 2 2 2 2" xfId="17603"/>
    <cellStyle name="20% - 强调文字颜色 6 2 3 2 5 2 2" xfId="17604"/>
    <cellStyle name="20% - 强调文字颜色 4 8 2 2 2 2 2" xfId="17605"/>
    <cellStyle name="40% - 强调文字颜色 4 2 2 4 2 3 2 2" xfId="17606"/>
    <cellStyle name="20% - 强调文字颜色 6 2 3 2 5 2 3" xfId="17607"/>
    <cellStyle name="20% - 强调文字颜色 4 8 2 2 2 2 3" xfId="17608"/>
    <cellStyle name="40% - 强调文字颜色 1 2 4 2 2 3 2 3" xfId="17609"/>
    <cellStyle name="20% - 强调文字颜色 6 2 3 2 5 3" xfId="17610"/>
    <cellStyle name="20% - 强调文字颜色 4 8 2 2 2 3" xfId="17611"/>
    <cellStyle name="20% - 强调文字颜色 6 2 3 2 5 4" xfId="17612"/>
    <cellStyle name="20% - 强调文字颜色 4 8 2 2 2 4" xfId="17613"/>
    <cellStyle name="40% - 强调文字颜色 1 2 4 2 2 3 3" xfId="17614"/>
    <cellStyle name="20% - 强调文字颜色 6 2 3 2 6" xfId="17615"/>
    <cellStyle name="20% - 强调文字颜色 4 8 2 2 3" xfId="17616"/>
    <cellStyle name="20% - 强调文字颜色 6 2 3 2 6 2" xfId="17617"/>
    <cellStyle name="20% - 强调文字颜色 4 8 2 2 3 2" xfId="17618"/>
    <cellStyle name="20% - 强调文字颜色 6 2 3 2 6 3" xfId="17619"/>
    <cellStyle name="40% - 强调文字颜色 5 6 3 2 2 2" xfId="17620"/>
    <cellStyle name="20% - 强调文字颜色 4 8 2 2 3 3" xfId="17621"/>
    <cellStyle name="20% - 强调文字颜色 6 2 3 2 6 4" xfId="17622"/>
    <cellStyle name="40% - 强调文字颜色 5 6 3 2 2 3" xfId="17623"/>
    <cellStyle name="20% - 强调文字颜色 4 8 2 2 3 4" xfId="17624"/>
    <cellStyle name="20% - 强调文字颜色 6 2 3 2 7" xfId="17625"/>
    <cellStyle name="20% - 强调文字颜色 4 8 2 2 4" xfId="17626"/>
    <cellStyle name="20% - 强调文字颜色 6 2 3 2 7 2" xfId="17627"/>
    <cellStyle name="20% - 强调文字颜色 4 8 2 2 4 2" xfId="17628"/>
    <cellStyle name="20% - 强调文字颜色 6 2 3 2 7 3" xfId="17629"/>
    <cellStyle name="40% - 强调文字颜色 5 6 3 2 3 2" xfId="17630"/>
    <cellStyle name="20% - 强调文字颜色 4 8 2 2 4 3" xfId="17631"/>
    <cellStyle name="20% - 强调文字颜色 6 2 3 2 8" xfId="17632"/>
    <cellStyle name="20% - 强调文字颜色 4 8 2 2 5" xfId="17633"/>
    <cellStyle name="20% - 强调文字颜色 6 2 3 2 8 2" xfId="17634"/>
    <cellStyle name="20% - 强调文字颜色 4 8 2 2 5 2" xfId="17635"/>
    <cellStyle name="20% - 强调文字颜色 6 2 3 2 9" xfId="17636"/>
    <cellStyle name="40% - 强调文字颜色 6 2 2 2 6 2" xfId="17637"/>
    <cellStyle name="20% - 强调文字颜色 4 8 2 2 6" xfId="17638"/>
    <cellStyle name="40% - 强调文字颜色 1 2 4 2 2 4" xfId="17639"/>
    <cellStyle name="20% - 强调文字颜色 4 8 2 3" xfId="17640"/>
    <cellStyle name="20% - 强调文字颜色 4 8 3" xfId="17641"/>
    <cellStyle name="40% - 强调文字颜色 1 2 4 2 3 3" xfId="17642"/>
    <cellStyle name="20% - 强调文字颜色 4 8 3 2" xfId="17643"/>
    <cellStyle name="40% - 强调文字颜色 1 3 3 8 4" xfId="17644"/>
    <cellStyle name="40% - 强调文字颜色 1 2 4 2 3 3 2 2" xfId="17645"/>
    <cellStyle name="20% - 强调文字颜色 6 2 4 2 5 2" xfId="17646"/>
    <cellStyle name="20% - 强调文字颜色 4 8 3 2 2 2" xfId="17647"/>
    <cellStyle name="40% - 强调文字颜色 1 3 3 8 5" xfId="17648"/>
    <cellStyle name="40% - 强调文字颜色 1 2 4 2 3 3 2 3" xfId="17649"/>
    <cellStyle name="20% - 强调文字颜色 6 2 4 2 5 3" xfId="17650"/>
    <cellStyle name="20% - 强调文字颜色 4 8 3 2 2 3" xfId="17651"/>
    <cellStyle name="40% - 强调文字颜色 1 2 4 2 3 3 4" xfId="17652"/>
    <cellStyle name="20% - 强调文字颜色 6 2 4 2 7" xfId="17653"/>
    <cellStyle name="20% - 强调文字颜色 4 8 3 2 4" xfId="17654"/>
    <cellStyle name="40% - 强调文字颜色 1 2 4 2 3 4" xfId="17655"/>
    <cellStyle name="20% - 强调文字颜色 4 8 3 3" xfId="17656"/>
    <cellStyle name="20% - 强调文字颜色 4 8 3 3 2 3" xfId="17657"/>
    <cellStyle name="20% - 强调文字颜色 4 8 3 3 4" xfId="17658"/>
    <cellStyle name="40% - 强调文字颜色 1 2 4 2 3 5 3" xfId="17659"/>
    <cellStyle name="20% - 强调文字颜色 6 2 4 4 6" xfId="17660"/>
    <cellStyle name="20% - 强调文字颜色 4 8 3 4 3" xfId="17661"/>
    <cellStyle name="40% - 强调文字颜色 3 2 6 2 3 2 2" xfId="17662"/>
    <cellStyle name="40% - 强调文字颜色 1 2 4 2 3 6 2" xfId="17663"/>
    <cellStyle name="20% - 强调文字颜色 6 2 4 5 5" xfId="17664"/>
    <cellStyle name="20% - 强调文字颜色 4 8 3 5 2" xfId="17665"/>
    <cellStyle name="20% - 强调文字颜色 6 2 4 5 6" xfId="17666"/>
    <cellStyle name="20% - 强调文字颜色 4 8 3 5 3" xfId="17667"/>
    <cellStyle name="40% - 强调文字颜色 5 4 2 3 3 2" xfId="17668"/>
    <cellStyle name="40% - 强调文字颜色 3 2 6 2 3 3" xfId="17669"/>
    <cellStyle name="40% - 强调文字颜色 1 2 4 2 3 7" xfId="17670"/>
    <cellStyle name="20% - 强调文字颜色 4 8 3 6" xfId="17671"/>
    <cellStyle name="40% - 强调文字颜色 5 4 2 3 3 3" xfId="17672"/>
    <cellStyle name="40% - 强调文字颜色 5 2 4 7 2" xfId="17673"/>
    <cellStyle name="40% - 强调文字颜色 3 2 6 2 3 4" xfId="17674"/>
    <cellStyle name="40% - 强调文字颜色 1 2 4 2 3 8" xfId="17675"/>
    <cellStyle name="20% - 强调文字颜色 4 8 3 7" xfId="17676"/>
    <cellStyle name="20% - 强调文字颜色 4 8 4" xfId="17677"/>
    <cellStyle name="20% - 强调文字颜色 4 8 5" xfId="17678"/>
    <cellStyle name="20% - 强调文字颜色 4 8 6" xfId="17679"/>
    <cellStyle name="40% - 强调文字颜色 1 2 4 2 10 2" xfId="17680"/>
    <cellStyle name="40% - 强调文字颜色 1 2 4 2 6 3" xfId="17681"/>
    <cellStyle name="20% - 强调文字颜色 4 8 6 2" xfId="17682"/>
    <cellStyle name="20% - 强调文字颜色 4 8 7" xfId="17683"/>
    <cellStyle name="20% - 强调文字颜色 5 4 2 6 2 2" xfId="17684"/>
    <cellStyle name="20% - 强调文字颜色 4 9" xfId="17685"/>
    <cellStyle name="40% - 强调文字颜色 4 4 2 6 2 3" xfId="17686"/>
    <cellStyle name="20% - 强调文字颜色 5 4 2 6 2 2 2" xfId="17687"/>
    <cellStyle name="20% - 强调文字颜色 4 9 2" xfId="17688"/>
    <cellStyle name="40% - 强调文字颜色 1 2 4 3 2 3" xfId="17689"/>
    <cellStyle name="20% - 强调文字颜色 4 9 2 2" xfId="17690"/>
    <cellStyle name="常规 5 3 2 2 7 2 3" xfId="17691"/>
    <cellStyle name="40% - 强调文字颜色 1 2 4 3 2 3 2" xfId="17692"/>
    <cellStyle name="20% - 强调文字颜色 6 3 3 2 5" xfId="17693"/>
    <cellStyle name="20% - 强调文字颜色 4 9 2 2 2" xfId="17694"/>
    <cellStyle name="40% - 强调文字颜色 1 2 4 3 2 3 3" xfId="17695"/>
    <cellStyle name="20% - 强调文字颜色 6 3 3 2 6" xfId="17696"/>
    <cellStyle name="20% - 强调文字颜色 4 9 2 2 3" xfId="17697"/>
    <cellStyle name="40% - 强调文字颜色 1 2 4 3 2 4" xfId="17698"/>
    <cellStyle name="20% - 强调文字颜色 4 9 2 3" xfId="17699"/>
    <cellStyle name="40% - 强调文字颜色 1 2 4 3 2 4 2" xfId="17700"/>
    <cellStyle name="20% - 强调文字颜色 6 3 3 3 5" xfId="17701"/>
    <cellStyle name="20% - 强调文字颜色 4 9 2 3 2" xfId="17702"/>
    <cellStyle name="40% - 强调文字颜色 3 2 6 3 2 2" xfId="17703"/>
    <cellStyle name="40% - 强调文字颜色 5 2 4 10 2" xfId="17704"/>
    <cellStyle name="40% - 强调文字颜色 1 2 4 3 2 6" xfId="17705"/>
    <cellStyle name="20% - 强调文字颜色 4 9 2 5" xfId="17706"/>
    <cellStyle name="40% - 强调文字颜色 4 4 2 6 2 4" xfId="17707"/>
    <cellStyle name="20% - 强调文字颜色 4 9 3" xfId="17708"/>
    <cellStyle name="40% - 强调文字颜色 1 2 4 3 3 3" xfId="17709"/>
    <cellStyle name="20% - 强调文字颜色 4 9 3 2" xfId="17710"/>
    <cellStyle name="40% - 强调文字颜色 2 3 3 8 5" xfId="17711"/>
    <cellStyle name="40% - 强调文字颜色 1 2 4 3 3 3 2 3" xfId="17712"/>
    <cellStyle name="20% - 强调文字颜色 4 9 3 2 2 3" xfId="17713"/>
    <cellStyle name="40% - 强调文字颜色 1 2 4 3 3 3 3" xfId="17714"/>
    <cellStyle name="20% - 强调文字颜色 6 3 4 2 6" xfId="17715"/>
    <cellStyle name="20% - 强调文字颜色 4 9 3 2 3" xfId="17716"/>
    <cellStyle name="40% - 强调文字颜色 1 2 4 3 3 3 4" xfId="17717"/>
    <cellStyle name="20% - 强调文字颜色 4 9 3 2 4" xfId="17718"/>
    <cellStyle name="40% - 强调文字颜色 1 2 4 3 3 4" xfId="17719"/>
    <cellStyle name="20% - 强调文字颜色 4 9 3 3" xfId="17720"/>
    <cellStyle name="40% - 强调文字颜色 1 2 4 3 3 4 2" xfId="17721"/>
    <cellStyle name="20% - 强调文字颜色 4 9 3 3 2" xfId="17722"/>
    <cellStyle name="40% - 强调文字颜色 1 2 4 3 3 4 2 2" xfId="17723"/>
    <cellStyle name="20% - 强调文字颜色 4 9 3 3 2 2" xfId="17724"/>
    <cellStyle name="40% - 强调文字颜色 4 3 3 2 2 2 2 2 2" xfId="17725"/>
    <cellStyle name="20% - 强调文字颜色 4 9 3 3 2 3" xfId="17726"/>
    <cellStyle name="40% - 强调文字颜色 3 5 8 2 2" xfId="17727"/>
    <cellStyle name="40% - 强调文字颜色 1 2 4 3 3 4 3" xfId="17728"/>
    <cellStyle name="20% - 强调文字颜色 4 9 3 3 3" xfId="17729"/>
    <cellStyle name="40% - 强调文字颜色 3 5 8 2 3" xfId="17730"/>
    <cellStyle name="20% - 强调文字颜色 4 9 3 3 4" xfId="17731"/>
    <cellStyle name="20% - 强调文字颜色 4 9 3 5 3" xfId="17732"/>
    <cellStyle name="20% - 强调文字颜色 4 9 4" xfId="17733"/>
    <cellStyle name="20% - 强调文字颜色 4 9 5" xfId="17734"/>
    <cellStyle name="常规 5 5 2 2 2 4 2 2" xfId="17735"/>
    <cellStyle name="20% - 强调文字颜色 4 9 6" xfId="17736"/>
    <cellStyle name="40% - 强调文字颜色 1 2 4 2 11 2" xfId="17737"/>
    <cellStyle name="20% - 强调文字颜色 5 10 2" xfId="17738"/>
    <cellStyle name="20% - 强调文字颜色 5 10 2 2" xfId="17739"/>
    <cellStyle name="20% - 强调文字颜色 5 10 2 2 2" xfId="17740"/>
    <cellStyle name="20% - 强调文字颜色 5 10 2 2 3" xfId="17741"/>
    <cellStyle name="40% - 强调文字颜色 2 3 3 3 2 2 2 2" xfId="17742"/>
    <cellStyle name="20% - 强调文字颜色 5 10 3" xfId="17743"/>
    <cellStyle name="20% - 强调文字颜色 5 10 3 2" xfId="17744"/>
    <cellStyle name="20% - 强调文字颜色 5 10 3 2 2" xfId="17745"/>
    <cellStyle name="20% - 强调文字颜色 5 10 3 2 2 2" xfId="17746"/>
    <cellStyle name="20% - 强调文字颜色 5 10 3 2 3" xfId="17747"/>
    <cellStyle name="20% - 强调文字颜色 5 10 3 2 4" xfId="17748"/>
    <cellStyle name="20% - 强调文字颜色 5 10 3 3 2 2" xfId="17749"/>
    <cellStyle name="20% - 强调文字颜色 5 10 3 3 4" xfId="17750"/>
    <cellStyle name="40% - 强调文字颜色 2 3 3 3 2 2 2 3" xfId="17751"/>
    <cellStyle name="20% - 强调文字颜色 5 10 4" xfId="17752"/>
    <cellStyle name="40% - 强调文字颜色 2 2 4 2 3 2 4 2" xfId="17753"/>
    <cellStyle name="40% - 强调文字颜色 1 3 3 3 3 4 2 2" xfId="17754"/>
    <cellStyle name="20% - 强调文字颜色 5 10 5" xfId="17755"/>
    <cellStyle name="20% - 强调文字颜色 5 10 6" xfId="17756"/>
    <cellStyle name="20% - 强调文字颜色 5 11" xfId="17757"/>
    <cellStyle name="20% - 强调文字颜色 5 11 2" xfId="17758"/>
    <cellStyle name="20% - 强调文字颜色 5 11 2 2" xfId="17759"/>
    <cellStyle name="20% - 强调文字颜色 5 11 2 2 2" xfId="17760"/>
    <cellStyle name="40% - 强调文字颜色 2 7 5 3" xfId="17761"/>
    <cellStyle name="20% - 强调文字颜色 5 11 2 2 2 2" xfId="17762"/>
    <cellStyle name="20% - 强调文字颜色 5 11 2 2 3" xfId="17763"/>
    <cellStyle name="常规 5 2 3 2 2 4 5" xfId="17764"/>
    <cellStyle name="40% - 强调文字颜色 6 4 2 2 3 2 2 3" xfId="17765"/>
    <cellStyle name="20% - 强调文字颜色 5 11 2 3 2" xfId="17766"/>
    <cellStyle name="40% - 强调文字颜色 2 3 3 3 2 2 3 2" xfId="17767"/>
    <cellStyle name="20% - 强调文字颜色 5 11 3" xfId="17768"/>
    <cellStyle name="20% - 强调文字颜色 5 11 3 2" xfId="17769"/>
    <cellStyle name="20% - 强调文字颜色 5 2 2 3 3 2 2 3 4" xfId="17770"/>
    <cellStyle name="20% - 强调文字颜色 5 11 3 2 2" xfId="17771"/>
    <cellStyle name="20% - 强调文字颜色 5 11 3 2 3" xfId="17772"/>
    <cellStyle name="20% - 强调文字颜色 5 3 3 2 3 3 2 2" xfId="17773"/>
    <cellStyle name="20% - 强调文字颜色 5 11 4" xfId="17774"/>
    <cellStyle name="20% - 强调文字颜色 5 11 4 2" xfId="17775"/>
    <cellStyle name="20% - 强调文字颜色 5 11 4 2 2" xfId="17776"/>
    <cellStyle name="20% - 强调文字颜色 5 11 4 3" xfId="17777"/>
    <cellStyle name="20% - 强调文字颜色 5 3 3 2 3 3 2 3" xfId="17778"/>
    <cellStyle name="20% - 强调文字颜色 5 11 5" xfId="17779"/>
    <cellStyle name="20% - 强调文字颜色 5 11 5 2" xfId="17780"/>
    <cellStyle name="20% - 强调文字颜色 5 11 5 3" xfId="17781"/>
    <cellStyle name="20% - 强调文字颜色 5 11 6" xfId="17782"/>
    <cellStyle name="20% - 强调文字颜色 5 11 7" xfId="17783"/>
    <cellStyle name="40% - 强调文字颜色 2 2 6 4 2" xfId="17784"/>
    <cellStyle name="20% - 强调文字颜色 5 11 8" xfId="17785"/>
    <cellStyle name="40% - 强调文字颜色 2 2 6 4 3" xfId="17786"/>
    <cellStyle name="20% - 强调文字颜色 5 12" xfId="17787"/>
    <cellStyle name="20% - 强调文字颜色 5 12 2" xfId="17788"/>
    <cellStyle name="20% - 强调文字颜色 5 12 2 2" xfId="17789"/>
    <cellStyle name="20% - 强调文字颜色 5 12 2 2 2" xfId="17790"/>
    <cellStyle name="20% - 强调文字颜色 5 12 3" xfId="17791"/>
    <cellStyle name="20% - 强调文字颜色 5 12 3 2" xfId="17792"/>
    <cellStyle name="20% - 强调文字颜色 5 12 3 3" xfId="17793"/>
    <cellStyle name="20% - 强调文字颜色 5 3 3 2 3 3 3 2" xfId="17794"/>
    <cellStyle name="20% - 强调文字颜色 5 12 4" xfId="17795"/>
    <cellStyle name="20% - 强调文字颜色 5 12 4 2" xfId="17796"/>
    <cellStyle name="20% - 强调文字颜色 5 12 5" xfId="17797"/>
    <cellStyle name="40% - 强调文字颜色 1 2 4 15 2" xfId="17798"/>
    <cellStyle name="20% - 强调文字颜色 5 13" xfId="17799"/>
    <cellStyle name="40% - 强调文字颜色 1 2 2 2 6" xfId="17800"/>
    <cellStyle name="20% - 强调文字颜色 5 13 2" xfId="17801"/>
    <cellStyle name="40% - 强调文字颜色 1 2 2 2 6 2" xfId="17802"/>
    <cellStyle name="20% - 强调文字颜色 5 13 2 2" xfId="17803"/>
    <cellStyle name="20% - 强调文字颜色 5 13 3 2" xfId="17804"/>
    <cellStyle name="20% - 强调文字颜色 5 13 5" xfId="17805"/>
    <cellStyle name="20% - 强调文字颜色 5 14" xfId="17806"/>
    <cellStyle name="40% - 强调文字颜色 1 2 2 3 6" xfId="17807"/>
    <cellStyle name="20% - 强调文字颜色 5 14 2" xfId="17808"/>
    <cellStyle name="40% - 强调文字颜色 4 2 2 2 2 7 5" xfId="17809"/>
    <cellStyle name="40% - 强调文字颜色 1 2 2 3 6 2" xfId="17810"/>
    <cellStyle name="20% - 强调文字颜色 5 14 2 2" xfId="17811"/>
    <cellStyle name="40% - 强调文字颜色 1 2 2 3 6 3" xfId="17812"/>
    <cellStyle name="20% - 强调文字颜色 5 14 2 3" xfId="17813"/>
    <cellStyle name="40% - 强调文字颜色 1 2 2 3 7" xfId="17814"/>
    <cellStyle name="20% - 强调文字颜色 5 14 3" xfId="17815"/>
    <cellStyle name="40% - 强调文字颜色 1 2 2 3 8" xfId="17816"/>
    <cellStyle name="20% - 强调文字颜色 5 14 4" xfId="17817"/>
    <cellStyle name="40% - 强调文字颜色 1 2 2 4 6" xfId="17818"/>
    <cellStyle name="20% - 强调文字颜色 5 15 2" xfId="17819"/>
    <cellStyle name="20% - 强调文字颜色 5 15 2 2" xfId="17820"/>
    <cellStyle name="40% - 强调文字颜色 5 3 3 3 3 5 3" xfId="17821"/>
    <cellStyle name="40% - 强调文字颜色 1 2 2 4 6 2" xfId="17822"/>
    <cellStyle name="20% - 强调文字颜色 5 15 2 3" xfId="17823"/>
    <cellStyle name="20% - 强调文字颜色 5 15 3" xfId="17824"/>
    <cellStyle name="20% - 强调文字颜色 5 15 4" xfId="17825"/>
    <cellStyle name="40% - 强调文字颜色 2 6 2 6" xfId="17826"/>
    <cellStyle name="40% - 强调文字颜色 1 2 2 5 6" xfId="17827"/>
    <cellStyle name="20% - 强调文字颜色 5 16 2" xfId="17828"/>
    <cellStyle name="20% - 强调文字颜色 5 16 3" xfId="17829"/>
    <cellStyle name="20% - 强调文字颜色 5 17" xfId="17830"/>
    <cellStyle name="40% - 强调文字颜色 2 6 3 6" xfId="17831"/>
    <cellStyle name="20% - 强调文字颜色 5 17 2" xfId="17832"/>
    <cellStyle name="40% - 强调文字颜色 2 6 3 7" xfId="17833"/>
    <cellStyle name="20% - 强调文字颜色 5 17 3" xfId="17834"/>
    <cellStyle name="20% - 强调文字颜色 5 18" xfId="17835"/>
    <cellStyle name="常规 2 3 4 3 2 2 2 3 2 2" xfId="17836"/>
    <cellStyle name="40% - 强调文字颜色 6 3 2 2 3 3 2 2 3" xfId="17837"/>
    <cellStyle name="20% - 强调文字颜色 5 18 2" xfId="17838"/>
    <cellStyle name="20% - 强调文字颜色 5 19" xfId="17839"/>
    <cellStyle name="20% - 强调文字颜色 5 2" xfId="17840"/>
    <cellStyle name="20% - 强调文字颜色 5 2 4 7 2 2" xfId="17841"/>
    <cellStyle name="20% - 强调文字颜色 5 2 10 2" xfId="17842"/>
    <cellStyle name="40% - 强调文字颜色 3 2 3 2 2 3 3 4" xfId="17843"/>
    <cellStyle name="20% - 强调文字颜色 5 2 10 2 2" xfId="17844"/>
    <cellStyle name="20% - 强调文字颜色 5 2 10 2 2 2" xfId="17845"/>
    <cellStyle name="20% - 强调文字颜色 5 2 2 2 2 7" xfId="17846"/>
    <cellStyle name="20% - 强调文字颜色 5 2 10 2 2 2 2" xfId="17847"/>
    <cellStyle name="20% - 强调文字颜色 5 2 2 2 2 8" xfId="17848"/>
    <cellStyle name="20% - 强调文字颜色 5 2 10 2 2 2 3" xfId="17849"/>
    <cellStyle name="20% - 强调文字颜色 5 2 10 2 2 3" xfId="17850"/>
    <cellStyle name="20% - 强调文字颜色 5 2 10 2 2 4" xfId="17851"/>
    <cellStyle name="20% - 强调文字颜色 5 2 10 2 3" xfId="17852"/>
    <cellStyle name="20% - 强调文字颜色 5 2 10 2 3 2" xfId="17853"/>
    <cellStyle name="20% - 强调文字颜色 5 2 2 3 2 7" xfId="17854"/>
    <cellStyle name="20% - 强调文字颜色 5 2 10 2 3 2 2" xfId="17855"/>
    <cellStyle name="20% - 强调文字颜色 5 2 2 3 2 8" xfId="17856"/>
    <cellStyle name="20% - 强调文字颜色 5 2 10 2 3 2 3" xfId="17857"/>
    <cellStyle name="20% - 强调文字颜色 5 2 10 2 3 3" xfId="17858"/>
    <cellStyle name="20% - 强调文字颜色 5 2 10 2 3 4" xfId="17859"/>
    <cellStyle name="20% - 强调文字颜色 5 2 10 2 4" xfId="17860"/>
    <cellStyle name="20% - 强调文字颜色 5 2 10 2 4 2" xfId="17861"/>
    <cellStyle name="20% - 强调文字颜色 5 2 10 2 4 2 2" xfId="17862"/>
    <cellStyle name="20% - 强调文字颜色 5 2 10 2 4 3" xfId="17863"/>
    <cellStyle name="20% - 强调文字颜色 5 2 10 2 5" xfId="17864"/>
    <cellStyle name="20% - 强调文字颜色 5 2 10 2 5 2" xfId="17865"/>
    <cellStyle name="20% - 强调文字颜色 5 2 10 2 6" xfId="17866"/>
    <cellStyle name="20% - 强调文字颜色 5 2 4 7 2 3" xfId="17867"/>
    <cellStyle name="20% - 强调文字颜色 5 2 10 3" xfId="17868"/>
    <cellStyle name="20% - 强调文字颜色 5 2 10 4" xfId="17869"/>
    <cellStyle name="20% - 强调文字颜色 5 2 10 5" xfId="17870"/>
    <cellStyle name="20% - 强调文字颜色 5 2 2" xfId="17871"/>
    <cellStyle name="40% - 强调文字颜色 1 2 2 2 4 4" xfId="17872"/>
    <cellStyle name="20% - 强调文字颜色 6 2 2 3 3 6" xfId="17873"/>
    <cellStyle name="20% - 强调文字颜色 5 2 2 10" xfId="17874"/>
    <cellStyle name="40% - 强调文字颜色 5 2 2 3 4 6" xfId="17875"/>
    <cellStyle name="40% - 强调文字颜色 3 2 4 8 5" xfId="17876"/>
    <cellStyle name="20% - 强调文字颜色 5 2 2 10 2" xfId="17877"/>
    <cellStyle name="20% - 强调文字颜色 5 2 2 2" xfId="17878"/>
    <cellStyle name="40% - 强调文字颜色 2 12 3 3" xfId="17879"/>
    <cellStyle name="20% - 强调文字颜色 5 2 2 2 2" xfId="17880"/>
    <cellStyle name="20% - 强调文字颜色 5 2 2 2 2 10" xfId="17881"/>
    <cellStyle name="20% - 强调文字颜色 5 2 2 2 2 10 2" xfId="17882"/>
    <cellStyle name="20% - 强调文字颜色 5 2 2 2 2 11" xfId="17883"/>
    <cellStyle name="20% - 强调文字颜色 5 2 2 2 2 11 2" xfId="17884"/>
    <cellStyle name="20% - 强调文字颜色 5 2 2 2 2 12" xfId="17885"/>
    <cellStyle name="40% - 强调文字颜色 1 3 2 2 3 2 2 2 3" xfId="17886"/>
    <cellStyle name="20% - 强调文字颜色 5 2 2 2 2 12 2" xfId="17887"/>
    <cellStyle name="40% - 强调文字颜色 3 4 2 6 2 2" xfId="17888"/>
    <cellStyle name="注释 2 4 2 7 3 2" xfId="17889"/>
    <cellStyle name="20% - 强调文字颜色 5 2 2 2 2 13" xfId="17890"/>
    <cellStyle name="40% - 强调文字颜色 3 4 2 6 2 2 2" xfId="17891"/>
    <cellStyle name="20% - 强调文字颜色 5 2 2 2 2 13 2" xfId="17892"/>
    <cellStyle name="40% - 强调文字颜色 3 4 2 6 2 3" xfId="17893"/>
    <cellStyle name="20% - 强调文字颜色 5 2 2 2 2 14" xfId="17894"/>
    <cellStyle name="20% - 强调文字颜色 5 2 2 2 2 15 2" xfId="17895"/>
    <cellStyle name="20% - 强调文字颜色 5 2 2 2 2 17" xfId="17896"/>
    <cellStyle name="20% - 强调文字颜色 5 2 2 2 2 2" xfId="17897"/>
    <cellStyle name="20% - 强调文字颜色 5 2 2 2 2 2 10" xfId="17898"/>
    <cellStyle name="40% - 强调文字颜色 5 6 4 2 3" xfId="17899"/>
    <cellStyle name="20% - 强调文字颜色 5 2 2 2 2 2 10 2" xfId="17900"/>
    <cellStyle name="注释 2 3 3 3 3 4 2" xfId="17901"/>
    <cellStyle name="20% - 强调文字颜色 5 2 2 2 2 2 11" xfId="17902"/>
    <cellStyle name="注释 2 3 3 3 3 4 2 2" xfId="17903"/>
    <cellStyle name="20% - 强调文字颜色 5 2 2 2 2 2 11 2" xfId="17904"/>
    <cellStyle name="注释 2 3 3 3 3 4 3" xfId="17905"/>
    <cellStyle name="20% - 强调文字颜色 5 2 2 2 2 2 12" xfId="17906"/>
    <cellStyle name="20% - 强调文字颜色 5 2 2 2 2 2 12 2" xfId="17907"/>
    <cellStyle name="40% - 强调文字颜色 6 3 3 2 10" xfId="17908"/>
    <cellStyle name="20% - 强调文字颜色 5 2 2 2 2 2 13 2" xfId="17909"/>
    <cellStyle name="20% - 强调文字颜色 5 2 2 2 2 2 14" xfId="17910"/>
    <cellStyle name="20% - 强调文字颜色 5 2 2 2 2 2 2" xfId="17911"/>
    <cellStyle name="20% - 强调文字颜色 5 2 2 2 2 2 2 2" xfId="17912"/>
    <cellStyle name="20% - 强调文字颜色 5 2 2 2 2 2 2 2 2" xfId="17913"/>
    <cellStyle name="20% - 强调文字颜色 5 2 2 2 2 2 2 2 2 2" xfId="17914"/>
    <cellStyle name="20% - 强调文字颜色 5 2 2 2 2 2 2 2 2 3" xfId="17915"/>
    <cellStyle name="40% - 强调文字颜色 2 4 2 4 2" xfId="17916"/>
    <cellStyle name="20% - 强调文字颜色 5 2 2 2 2 2 2 2 2 4" xfId="17917"/>
    <cellStyle name="40% - 强调文字颜色 2 4 2 4 3" xfId="17918"/>
    <cellStyle name="20% - 强调文字颜色 5 2 2 2 2 2 2 2 3" xfId="17919"/>
    <cellStyle name="20% - 强调文字颜色 5 2 2 2 2 2 2 2 3 2" xfId="17920"/>
    <cellStyle name="20% - 强调文字颜色 5 2 2 2 2 2 2 2 3 2 2" xfId="17921"/>
    <cellStyle name="20% - 强调文字颜色 5 2 2 2 2 2 2 2 3 2 3" xfId="17922"/>
    <cellStyle name="40% - 强调文字颜色 6 2 2 6 3 2 2" xfId="17923"/>
    <cellStyle name="20% - 强调文字颜色 5 2 2 2 2 2 2 2 3 3" xfId="17924"/>
    <cellStyle name="40% - 强调文字颜色 2 4 2 5 2" xfId="17925"/>
    <cellStyle name="40% - 强调文字颜色 6 2 2 6 3 2 3" xfId="17926"/>
    <cellStyle name="20% - 强调文字颜色 5 2 2 2 2 2 2 2 3 4" xfId="17927"/>
    <cellStyle name="40% - 强调文字颜色 2 4 2 5 3" xfId="17928"/>
    <cellStyle name="20% - 强调文字颜色 5 2 2 2 2 2 2 2 4" xfId="17929"/>
    <cellStyle name="20% - 强调文字颜色 5 2 2 2 2 2 2 2 4 2" xfId="17930"/>
    <cellStyle name="40% - 强调文字颜色 6 2 2 6 3 3 2" xfId="17931"/>
    <cellStyle name="20% - 强调文字颜色 5 2 2 2 2 2 2 2 4 3" xfId="17932"/>
    <cellStyle name="40% - 强调文字颜色 2 4 2 6 2" xfId="17933"/>
    <cellStyle name="20% - 强调文字颜色 5 2 2 2 2 2 2 2 5" xfId="17934"/>
    <cellStyle name="20% - 强调文字颜色 5 2 2 2 2 2 2 2 5 2" xfId="17935"/>
    <cellStyle name="注释 2 7 3 2 2" xfId="17936"/>
    <cellStyle name="20% - 强调文字颜色 5 2 2 2 2 2 2 2 6" xfId="17937"/>
    <cellStyle name="20% - 强调文字颜色 5 2 2 2 2 2 2 4 3" xfId="17938"/>
    <cellStyle name="20% - 强调文字颜色 5 2 2 2 2 2 2 5 2" xfId="17939"/>
    <cellStyle name="20% - 强调文字颜色 5 2 2 2 2 2 2 7" xfId="17940"/>
    <cellStyle name="40% - 强调文字颜色 3 2 5 2 2" xfId="17941"/>
    <cellStyle name="40% - 强调文字颜色 5 2 2 3 2 2 2 2 2 2" xfId="17942"/>
    <cellStyle name="20% - 强调文字颜色 5 2 2 2 2 2 3" xfId="17943"/>
    <cellStyle name="40% - 强调文字颜色 4 3 3 8" xfId="17944"/>
    <cellStyle name="20% - 强调文字颜色 5 2 2 2 2 2 3 2" xfId="17945"/>
    <cellStyle name="40% - 强调文字颜色 5 3 3 2 4 3" xfId="17946"/>
    <cellStyle name="注释 2 9 2 3 2 3" xfId="17947"/>
    <cellStyle name="40% - 强调文字颜色 4 3 3 8 2" xfId="17948"/>
    <cellStyle name="20% - 强调文字颜色 5 2 2 2 2 2 3 2 2" xfId="17949"/>
    <cellStyle name="40% - 强调文字颜色 5 3 3 2 4 3 3" xfId="17950"/>
    <cellStyle name="40% - 强调文字颜色 4 3 3 8 2 3" xfId="17951"/>
    <cellStyle name="20% - 强调文字颜色 5 2 2 2 2 2 3 2 2 3" xfId="17952"/>
    <cellStyle name="40% - 强调文字颜色 2 5 2 4 2" xfId="17953"/>
    <cellStyle name="40% - 强调文字颜色 5 3 3 2 4 4" xfId="17954"/>
    <cellStyle name="40% - 强调文字颜色 4 3 3 8 3" xfId="17955"/>
    <cellStyle name="20% - 强调文字颜色 5 2 2 2 2 2 3 2 3" xfId="17956"/>
    <cellStyle name="40% - 强调文字颜色 5 3 3 2 4 4 2" xfId="17957"/>
    <cellStyle name="40% - 强调文字颜色 4 3 3 8 3 2" xfId="17958"/>
    <cellStyle name="20% - 强调文字颜色 5 2 2 2 2 2 3 2 3 2" xfId="17959"/>
    <cellStyle name="40% - 强调文字颜色 5 3 3 2 4 5" xfId="17960"/>
    <cellStyle name="40% - 强调文字颜色 4 3 3 8 4" xfId="17961"/>
    <cellStyle name="20% - 强调文字颜色 5 2 2 2 2 2 3 2 4" xfId="17962"/>
    <cellStyle name="40% - 强调文字颜色 5 3 3 2 5 3 2" xfId="17963"/>
    <cellStyle name="20% - 强调文字颜色 5 2 2 2 2 2 3 3 2 2" xfId="17964"/>
    <cellStyle name="40% - 强调文字颜色 1 2 2 2 2 10 2" xfId="17965"/>
    <cellStyle name="40% - 强调文字颜色 5 3 3 2 5 3 3" xfId="17966"/>
    <cellStyle name="20% - 强调文字颜色 5 2 2 2 2 2 3 3 2 3" xfId="17967"/>
    <cellStyle name="40% - 强调文字颜色 5 3 3 2 5 5" xfId="17968"/>
    <cellStyle name="20% - 强调文字颜色 5 2 2 2 2 2 3 3 4" xfId="17969"/>
    <cellStyle name="40% - 强调文字颜色 5 3 3 2 6 4" xfId="17970"/>
    <cellStyle name="20% - 强调文字颜色 5 2 2 2 2 2 3 4 3" xfId="17971"/>
    <cellStyle name="40% - 强调文字颜色 5 3 3 2 7 3" xfId="17972"/>
    <cellStyle name="20% - 强调文字颜色 5 2 2 2 2 2 3 5 2" xfId="17973"/>
    <cellStyle name="40% - 强调文字颜色 5 3 3 2 7 4" xfId="17974"/>
    <cellStyle name="20% - 强调文字颜色 5 2 2 2 2 2 3 5 3" xfId="17975"/>
    <cellStyle name="20% - 强调文字颜色 5 2 2 2 2 2 3 6" xfId="17976"/>
    <cellStyle name="20% - 强调文字颜色 5 2 2 2 2 2 3 7" xfId="17977"/>
    <cellStyle name="40% - 强调文字颜色 3 2 5 3 2" xfId="17978"/>
    <cellStyle name="40% - 强调文字颜色 5 2 2 3 2 2 2 2 2 3" xfId="17979"/>
    <cellStyle name="20% - 强调文字颜色 5 2 2 2 2 2 4" xfId="17980"/>
    <cellStyle name="40% - 强调文字颜色 2 2 4 5 2 2" xfId="17981"/>
    <cellStyle name="20% - 强调文字颜色 5 2 2 2 2 2 4 2" xfId="17982"/>
    <cellStyle name="40% - 强调文字颜色 2 2 4 5 2 2 2" xfId="17983"/>
    <cellStyle name="20% - 强调文字颜色 5 2 2 2 2 2 4 2 2" xfId="17984"/>
    <cellStyle name="20% - 强调文字颜色 5 2 2 2 2 2 4 2 3" xfId="17985"/>
    <cellStyle name="40% - 强调文字颜色 3 9 2 3 2 3" xfId="17986"/>
    <cellStyle name="20% - 强调文字颜色 5 2 2 2 2 2 4 3 2" xfId="17987"/>
    <cellStyle name="20% - 强调文字颜色 5 2 2 2 2 2 4 3 3" xfId="17988"/>
    <cellStyle name="20% - 强调文字颜色 5 2 2 2 2 2 4 4 2" xfId="17989"/>
    <cellStyle name="20% - 强调文字颜色 5 3 3 3 3 2 2 3" xfId="17990"/>
    <cellStyle name="20% - 强调文字颜色 5 2 2 2 2 2 4 5" xfId="17991"/>
    <cellStyle name="20% - 强调文字颜色 5 2 2 2 2 2 4 6" xfId="17992"/>
    <cellStyle name="20% - 强调文字颜色 5 2 2 2 2 2 5" xfId="17993"/>
    <cellStyle name="40% - 强调文字颜色 2 2 4 5 2 3" xfId="17994"/>
    <cellStyle name="20% - 强调文字颜色 5 2 2 2 2 2 5 2" xfId="17995"/>
    <cellStyle name="40% - 强调文字颜色 6 2 10 5" xfId="17996"/>
    <cellStyle name="20% - 强调文字颜色 5 2 2 2 2 2 5 2 2" xfId="17997"/>
    <cellStyle name="40% - 强调文字颜色 6 2 10 6" xfId="17998"/>
    <cellStyle name="20% - 强调文字颜色 6 5 2 2 2" xfId="17999"/>
    <cellStyle name="20% - 强调文字颜色 5 2 2 2 2 2 5 2 3" xfId="18000"/>
    <cellStyle name="20% - 强调文字颜色 5 2 2 2 2 2 5 3 2" xfId="18001"/>
    <cellStyle name="20% - 强调文字颜色 6 5 2 3 2" xfId="18002"/>
    <cellStyle name="20% - 强调文字颜色 5 2 2 2 2 2 5 3 3" xfId="18003"/>
    <cellStyle name="20% - 强调文字颜色 5 2 2 2 2 2 5 4 2" xfId="18004"/>
    <cellStyle name="20% - 强调文字颜色 5 2 4 2 2 3 3 2 3" xfId="18005"/>
    <cellStyle name="20% - 强调文字颜色 5 2 2 2 2 2 5 6" xfId="18006"/>
    <cellStyle name="20% - 强调文字颜色 5 2 2 2 2 2 6" xfId="18007"/>
    <cellStyle name="40% - 强调文字颜色 2 2 4 5 2 4" xfId="18008"/>
    <cellStyle name="20% - 强调文字颜色 5 4 2 4 2 2 2" xfId="18009"/>
    <cellStyle name="20% - 强调文字颜色 5 2 2 2 2 2 6 2" xfId="18010"/>
    <cellStyle name="20% - 强调文字颜色 5 2 2 2 2 2 6 2 2" xfId="18011"/>
    <cellStyle name="20% - 强调文字颜色 5 2 2 2 2 2 6 3" xfId="18012"/>
    <cellStyle name="20% - 强调文字颜色 5 2 2 2 2 2 6 3 2" xfId="18013"/>
    <cellStyle name="20% - 强调文字颜色 5 2 2 2 2 2 6 4" xfId="18014"/>
    <cellStyle name="20% - 强调文字颜色 5 2 2 2 2 2 6 5" xfId="18015"/>
    <cellStyle name="20% - 强调文字颜色 5 2 2 2 2 2 7" xfId="18016"/>
    <cellStyle name="20% - 强调文字颜色 5 2 2 2 2 2 7 2" xfId="18017"/>
    <cellStyle name="20% - 强调文字颜色 5 2 2 2 2 2 7 2 2" xfId="18018"/>
    <cellStyle name="20% - 强调文字颜色 5 2 2 2 2 2 7 3" xfId="18019"/>
    <cellStyle name="20% - 强调文字颜色 5 2 2 2 2 2 7 4" xfId="18020"/>
    <cellStyle name="20% - 强调文字颜色 5 2 2 2 2 2 8" xfId="18021"/>
    <cellStyle name="常规 5 3 9 2 3" xfId="18022"/>
    <cellStyle name="20% - 强调文字颜色 5 2 2 2 2 2 8 2" xfId="18023"/>
    <cellStyle name="常规 5 3 9 2 4" xfId="18024"/>
    <cellStyle name="20% - 强调文字颜色 5 2 2 2 2 2 8 3" xfId="18025"/>
    <cellStyle name="40% - 强调文字颜色 6 4 2 6 2 2" xfId="18026"/>
    <cellStyle name="20% - 强调文字颜色 5 2 2 2 2 2 9" xfId="18027"/>
    <cellStyle name="40% - 强调文字颜色 6 4 2 6 2 2 2" xfId="18028"/>
    <cellStyle name="常规 5 3 9 3 3" xfId="18029"/>
    <cellStyle name="20% - 强调文字颜色 5 2 2 2 2 2 9 2" xfId="18030"/>
    <cellStyle name="常规 5 3 9 3 4" xfId="18031"/>
    <cellStyle name="20% - 强调文字颜色 5 2 2 2 2 2 9 3" xfId="18032"/>
    <cellStyle name="20% - 强调文字颜色 5 2 2 2 2 3" xfId="18033"/>
    <cellStyle name="20% - 强调文字颜色 5 2 2 2 2 3 2" xfId="18034"/>
    <cellStyle name="40% - 强调文字颜色 4 4 2 8" xfId="18035"/>
    <cellStyle name="20% - 强调文字颜色 5 2 2 2 2 3 2 2" xfId="18036"/>
    <cellStyle name="注释 2 9 3 2 2 3" xfId="18037"/>
    <cellStyle name="40% - 强调文字颜色 4 4 2 8 2" xfId="18038"/>
    <cellStyle name="20% - 强调文字颜色 5 2 2 2 2 3 2 2 2" xfId="18039"/>
    <cellStyle name="40% - 强调文字颜色 4 4 2 8 2 2" xfId="18040"/>
    <cellStyle name="20% - 强调文字颜色 5 2 2 2 2 3 2 2 2 2" xfId="18041"/>
    <cellStyle name="40% - 强调文字颜色 4 2 2 6 2 2 6" xfId="18042"/>
    <cellStyle name="20% - 强调文字颜色 5 2 2 2 2 3 2 2 2 2 2" xfId="18043"/>
    <cellStyle name="40% - 强调文字颜色 4 2 2 6 2 2 7" xfId="18044"/>
    <cellStyle name="20% - 强调文字颜色 5 2 2 2 2 3 2 2 2 2 3" xfId="18045"/>
    <cellStyle name="40% - 强调文字颜色 4 4 2 8 2 3" xfId="18046"/>
    <cellStyle name="20% - 强调文字颜色 5 2 2 2 2 3 2 2 2 3" xfId="18047"/>
    <cellStyle name="20% - 强调文字颜色 6 9 2" xfId="18048"/>
    <cellStyle name="40% - 强调文字颜色 3 4 2 4 2" xfId="18049"/>
    <cellStyle name="20% - 强调文字颜色 5 2 2 2 2 3 2 2 2 4" xfId="18050"/>
    <cellStyle name="20% - 强调文字颜色 6 9 3" xfId="18051"/>
    <cellStyle name="40% - 强调文字颜色 3 4 2 4 3" xfId="18052"/>
    <cellStyle name="40% - 强调文字颜色 4 4 2 8 3" xfId="18053"/>
    <cellStyle name="20% - 强调文字颜色 5 2 2 2 2 3 2 2 3" xfId="18054"/>
    <cellStyle name="40% - 强调文字颜色 4 4 2 8 3 2" xfId="18055"/>
    <cellStyle name="注释 2 2 2 2 2 6" xfId="18056"/>
    <cellStyle name="20% - 强调文字颜色 5 2 2 2 2 3 2 2 3 2" xfId="18057"/>
    <cellStyle name="注释 2 2 2 2 2 6 2" xfId="18058"/>
    <cellStyle name="20% - 强调文字颜色 5 2 2 2 2 3 2 2 3 2 2" xfId="18059"/>
    <cellStyle name="注释 2 2 2 2 2 6 3" xfId="18060"/>
    <cellStyle name="20% - 强调文字颜色 5 2 2 2 2 3 2 2 3 2 3" xfId="18061"/>
    <cellStyle name="注释 2 2 2 2 2 7" xfId="18062"/>
    <cellStyle name="20% - 强调文字颜色 5 2 2 2 2 3 2 2 3 3" xfId="18063"/>
    <cellStyle name="40% - 强调文字颜色 3 4 2 5 2" xfId="18064"/>
    <cellStyle name="注释 2 2 2 2 2 8" xfId="18065"/>
    <cellStyle name="20% - 强调文字颜色 5 2 2 2 2 3 2 2 3 4" xfId="18066"/>
    <cellStyle name="40% - 强调文字颜色 3 4 2 5 3" xfId="18067"/>
    <cellStyle name="40% - 强调文字颜色 6 4 5 2 4 2 2" xfId="18068"/>
    <cellStyle name="40% - 强调文字颜色 4 4 2 8 4" xfId="18069"/>
    <cellStyle name="20% - 强调文字颜色 5 2 2 2 2 3 2 2 4" xfId="18070"/>
    <cellStyle name="20% - 强调文字颜色 5 2 2 2 2 3 2 2 4 2" xfId="18071"/>
    <cellStyle name="20% - 强调文字颜色 5 2 2 2 2 3 2 2 4 3" xfId="18072"/>
    <cellStyle name="40% - 强调文字颜色 3 4 2 6 2" xfId="18073"/>
    <cellStyle name="40% - 强调文字颜色 4 4 2 8 5" xfId="18074"/>
    <cellStyle name="20% - 强调文字颜色 5 2 2 2 2 3 2 2 5" xfId="18075"/>
    <cellStyle name="20% - 强调文字颜色 5 2 2 2 2 3 2 2 5 2" xfId="18076"/>
    <cellStyle name="注释 2 8 3 2 2" xfId="18077"/>
    <cellStyle name="20% - 强调文字颜色 5 2 2 2 2 3 2 2 6" xfId="18078"/>
    <cellStyle name="20% - 强调文字颜色 5 2 2 2 2 3 2 4 2" xfId="18079"/>
    <cellStyle name="40% - 强调文字颜色 3 7 3 3 2 3" xfId="18080"/>
    <cellStyle name="40% - 强调文字颜色 1 2 2 3 2 4 3 4" xfId="18081"/>
    <cellStyle name="20% - 强调文字颜色 5 2 2 2 2 3 2 5" xfId="18082"/>
    <cellStyle name="20% - 强调文字颜色 5 2 4 2 4 3 2 2" xfId="18083"/>
    <cellStyle name="20% - 强调文字颜色 5 2 2 2 2 3 2 6" xfId="18084"/>
    <cellStyle name="40% - 强调文字颜色 5 2 2 3 2 2 2 2 3 2" xfId="18085"/>
    <cellStyle name="20% - 强调文字颜色 5 2 2 2 2 3 3" xfId="18086"/>
    <cellStyle name="20% - 强调文字颜色 5 2 2 2 2 3 3 2" xfId="18087"/>
    <cellStyle name="20% - 强调文字颜色 5 2 2 2 2 3 3 2 2" xfId="18088"/>
    <cellStyle name="20% - 强调文字颜色 5 2 2 2 2 3 3 2 2 2" xfId="18089"/>
    <cellStyle name="20% - 强调文字颜色 5 2 2 2 2 3 3 2 2 3" xfId="18090"/>
    <cellStyle name="40% - 强调文字颜色 3 5 2 4 2" xfId="18091"/>
    <cellStyle name="20% - 强调文字颜色 5 2 2 2 2 3 3 2 3" xfId="18092"/>
    <cellStyle name="20% - 强调文字颜色 5 2 2 2 2 3 3 2 4" xfId="18093"/>
    <cellStyle name="20% - 强调文字颜色 5 2 2 2 2 3 3 3 2" xfId="18094"/>
    <cellStyle name="20% - 强调文字颜色 5 2 2 2 2 3 3 3 2 2" xfId="18095"/>
    <cellStyle name="20% - 强调文字颜色 5 2 2 2 2 3 3 3 3" xfId="18096"/>
    <cellStyle name="40% - 强调文字颜色 5 2 5 2 2" xfId="18097"/>
    <cellStyle name="20% - 强调文字颜色 5 2 2 2 2 3 3 3 4" xfId="18098"/>
    <cellStyle name="20% - 强调文字颜色 5 2 2 2 2 3 3 4" xfId="18099"/>
    <cellStyle name="20% - 强调文字颜色 5 2 2 2 2 3 3 4 2" xfId="18100"/>
    <cellStyle name="20% - 强调文字颜色 6 2 3 2 2 9 3" xfId="18101"/>
    <cellStyle name="20% - 强调文字颜色 5 2 2 2 2 3 3 4 2 2" xfId="18102"/>
    <cellStyle name="20% - 强调文字颜色 5 2 2 2 2 3 3 4 3" xfId="18103"/>
    <cellStyle name="20% - 强调文字颜色 5 2 2 2 2 3 3 5" xfId="18104"/>
    <cellStyle name="20% - 强调文字颜色 5 2 2 2 2 3 3 5 2" xfId="18105"/>
    <cellStyle name="20% - 强调文字颜色 5 2 2 2 2 3 3 5 3" xfId="18106"/>
    <cellStyle name="20% - 强调文字颜色 5 2 2 2 2 3 3 6" xfId="18107"/>
    <cellStyle name="20% - 强调文字颜色 5 2 2 2 2 3 3 7" xfId="18108"/>
    <cellStyle name="40% - 强调文字颜色 3 2 6 3 2" xfId="18109"/>
    <cellStyle name="40% - 强调文字颜色 5 2 4 10" xfId="18110"/>
    <cellStyle name="20% - 强调文字颜色 5 2 2 2 2 3 4" xfId="18111"/>
    <cellStyle name="40% - 强调文字颜色 2 2 4 5 3 2" xfId="18112"/>
    <cellStyle name="20% - 强调文字颜色 5 2 2 2 2 3 5" xfId="18113"/>
    <cellStyle name="40% - 强调文字颜色 2 2 4 5 3 3" xfId="18114"/>
    <cellStyle name="20% - 强调文字颜色 5 2 2 2 2 3 6" xfId="18115"/>
    <cellStyle name="40% - 强调文字颜色 2 2 4 5 3 4" xfId="18116"/>
    <cellStyle name="20% - 强调文字颜色 5 4 2 4 2 3 2" xfId="18117"/>
    <cellStyle name="20% - 强调文字颜色 5 2 2 2 2 4" xfId="18118"/>
    <cellStyle name="40% - 强调文字颜色 4 3 2 2 2 11" xfId="18119"/>
    <cellStyle name="20% - 强调文字颜色 5 2 2 2 2 4 2 2" xfId="18120"/>
    <cellStyle name="40% - 强调文字颜色 4 3 2 2 2 11 2" xfId="18121"/>
    <cellStyle name="20% - 强调文字颜色 5 2 2 2 2 4 2 2 2" xfId="18122"/>
    <cellStyle name="40% - 强调文字颜色 4 3 2 2 2 12" xfId="18123"/>
    <cellStyle name="40% - 强调文字颜色 1 2 2 3 2 5 3 2" xfId="18124"/>
    <cellStyle name="20% - 强调文字颜色 5 2 2 2 2 4 2 3" xfId="18125"/>
    <cellStyle name="40% - 强调文字颜色 4 3 2 2 2 12 2" xfId="18126"/>
    <cellStyle name="20% - 强调文字颜色 5 2 2 2 2 4 2 3 2" xfId="18127"/>
    <cellStyle name="40% - 强调文字颜色 4 3 2 2 2 13" xfId="18128"/>
    <cellStyle name="40% - 强调文字颜色 1 2 2 3 2 5 3 3" xfId="18129"/>
    <cellStyle name="20% - 强调文字颜色 6 2 4 2 3 2 2 2" xfId="18130"/>
    <cellStyle name="20% - 强调文字颜色 5 2 2 2 2 4 2 4" xfId="18131"/>
    <cellStyle name="20% - 强调文字颜色 5 2 2 2 2 4 3 2" xfId="18132"/>
    <cellStyle name="40% - 强调文字颜色 1 2 2 3 2 5 4 2" xfId="18133"/>
    <cellStyle name="20% - 强调文字颜色 5 2 2 2 2 4 3 3" xfId="18134"/>
    <cellStyle name="20% - 强调文字颜色 5 2 2 2 2 4 4" xfId="18135"/>
    <cellStyle name="40% - 强调文字颜色 2 2 4 5 4 2" xfId="18136"/>
    <cellStyle name="20% - 强调文字颜色 6 3 3 3 2 2 2" xfId="18137"/>
    <cellStyle name="20% - 强调文字颜色 6 3 3 3 2 2 3" xfId="18138"/>
    <cellStyle name="20% - 强调文字颜色 5 2 2 2 2 4 5" xfId="18139"/>
    <cellStyle name="20% - 强调文字颜色 6 3 3 3 2 2 4" xfId="18140"/>
    <cellStyle name="20% - 强调文字颜色 5 2 2 2 2 4 6" xfId="18141"/>
    <cellStyle name="20% - 强调文字颜色 5 2 2 2 2 5" xfId="18142"/>
    <cellStyle name="20% - 强调文字颜色 5 2 2 2 2 5 2 2 2" xfId="18143"/>
    <cellStyle name="40% - 强调文字颜色 3 2 4 3 2 2 3 2" xfId="18144"/>
    <cellStyle name="40% - 强调文字颜色 1 2 2 3 2 6 3 2" xfId="18145"/>
    <cellStyle name="20% - 强调文字颜色 5 2 2 2 2 5 2 3" xfId="18146"/>
    <cellStyle name="40% - 强调文字颜色 6 2 3 2 12 2" xfId="18147"/>
    <cellStyle name="20% - 强调文字颜色 6 2 4 2 3 3 2 2" xfId="18148"/>
    <cellStyle name="20% - 强调文字颜色 5 2 2 2 2 5 2 4" xfId="18149"/>
    <cellStyle name="20% - 强调文字颜色 5 2 2 2 2 5 3 2" xfId="18150"/>
    <cellStyle name="20% - 强调文字颜色 5 2 2 2 2 5 3 2 2" xfId="18151"/>
    <cellStyle name="20% - 强调文字颜色 5 2 2 2 2 5 3 3" xfId="18152"/>
    <cellStyle name="40% - 强调文字颜色 6 2 3 2 13 2" xfId="18153"/>
    <cellStyle name="20% - 强调文字颜色 6 2 4 2 3 3 3 2" xfId="18154"/>
    <cellStyle name="20% - 强调文字颜色 5 2 2 2 2 5 3 4" xfId="18155"/>
    <cellStyle name="20% - 强调文字颜色 5 2 2 2 2 5 4" xfId="18156"/>
    <cellStyle name="20% - 强调文字颜色 5 2 2 2 2 5 4 2" xfId="18157"/>
    <cellStyle name="20% - 强调文字颜色 5 2 2 2 2 5 5" xfId="18158"/>
    <cellStyle name="20% - 强调文字颜色 5 2 2 2 2 5 6" xfId="18159"/>
    <cellStyle name="20% - 强调文字颜色 5 2 8 3 2 2 2" xfId="18160"/>
    <cellStyle name="20% - 强调文字颜色 5 2 2 2 2 6" xfId="18161"/>
    <cellStyle name="40% - 强调文字颜色 6 3 2 2 2 4 2" xfId="18162"/>
    <cellStyle name="20% - 强调文字颜色 5 2 2 2 2 6 2 2" xfId="18163"/>
    <cellStyle name="40% - 强调文字颜色 6 3 2 2 2 4 2 2" xfId="18164"/>
    <cellStyle name="20% - 强调文字颜色 5 2 2 2 2 6 2 2 2" xfId="18165"/>
    <cellStyle name="40% - 强调文字颜色 6 3 2 2 2 4 3" xfId="18166"/>
    <cellStyle name="40% - 强调文字颜色 1 2 2 3 2 7 3 2" xfId="18167"/>
    <cellStyle name="20% - 强调文字颜色 5 2 2 2 2 6 2 3" xfId="18168"/>
    <cellStyle name="40% - 强调文字颜色 6 3 2 2 2 4 4" xfId="18169"/>
    <cellStyle name="40% - 强调文字颜色 5 2 7 2 2 3 2" xfId="18170"/>
    <cellStyle name="20% - 强调文字颜色 6 2 4 2 3 4 2 2" xfId="18171"/>
    <cellStyle name="20% - 强调文字颜色 5 2 2 2 2 6 2 4" xfId="18172"/>
    <cellStyle name="40% - 强调文字颜色 6 3 2 2 2 5" xfId="18173"/>
    <cellStyle name="20% - 强调文字颜色 5 2 2 2 2 6 3" xfId="18174"/>
    <cellStyle name="40% - 强调文字颜色 6 3 2 2 2 5 2" xfId="18175"/>
    <cellStyle name="20% - 强调文字颜色 5 2 2 2 2 6 3 2" xfId="18176"/>
    <cellStyle name="40% - 强调文字颜色 6 3 2 2 2 5 3" xfId="18177"/>
    <cellStyle name="20% - 强调文字颜色 5 2 2 2 2 6 3 3" xfId="18178"/>
    <cellStyle name="40% - 强调文字颜色 6 3 2 2 2 6" xfId="18179"/>
    <cellStyle name="20% - 强调文字颜色 6 3 3 3 2 4 2" xfId="18180"/>
    <cellStyle name="20% - 强调文字颜色 5 2 2 2 2 6 4" xfId="18181"/>
    <cellStyle name="40% - 强调文字颜色 6 3 2 2 2 6 2" xfId="18182"/>
    <cellStyle name="20% - 强调文字颜色 5 2 2 2 2 6 4 2" xfId="18183"/>
    <cellStyle name="40% - 强调文字颜色 6 3 2 2 2 7" xfId="18184"/>
    <cellStyle name="20% - 强调文字颜色 5 2 2 2 2 6 5" xfId="18185"/>
    <cellStyle name="40% - 强调文字颜色 6 3 2 2 2 8" xfId="18186"/>
    <cellStyle name="20% - 强调文字颜色 5 2 2 2 2 6 6" xfId="18187"/>
    <cellStyle name="40% - 强调文字颜色 6 3 2 2 3 4" xfId="18188"/>
    <cellStyle name="20% - 强调文字颜色 5 2 2 2 2 7 2" xfId="18189"/>
    <cellStyle name="20% - 强调文字颜色 5 2 2 2 2 7 2 2" xfId="18190"/>
    <cellStyle name="20% - 强调文字颜色 5 2 2 2 2 7 2 3" xfId="18191"/>
    <cellStyle name="40% - 强调文字颜色 6 3 2 2 3 5" xfId="18192"/>
    <cellStyle name="40% - 强调文字颜色 1 3 2 2 2 2 2 3 2 2" xfId="18193"/>
    <cellStyle name="20% - 强调文字颜色 5 2 2 2 2 7 3" xfId="18194"/>
    <cellStyle name="20% - 强调文字颜色 5 2 2 2 2 7 3 2" xfId="18195"/>
    <cellStyle name="40% - 强调文字颜色 6 3 2 2 3 6" xfId="18196"/>
    <cellStyle name="40% - 强调文字颜色 1 3 2 2 2 2 2 3 2 3" xfId="18197"/>
    <cellStyle name="20% - 强调文字颜色 5 2 2 2 2 7 4" xfId="18198"/>
    <cellStyle name="20% - 强调文字颜色 5 2 2 2 2 7 5" xfId="18199"/>
    <cellStyle name="40% - 强调文字颜色 6 3 2 2 4 4" xfId="18200"/>
    <cellStyle name="20% - 强调文字颜色 5 2 2 2 2 8 2" xfId="18201"/>
    <cellStyle name="20% - 强调文字颜色 5 2 2 2 2 8 2 2" xfId="18202"/>
    <cellStyle name="20% - 强调文字颜色 5 2 2 2 2 8 2 3" xfId="18203"/>
    <cellStyle name="40% - 强调文字颜色 6 3 2 2 4 5" xfId="18204"/>
    <cellStyle name="40% - 强调文字颜色 4 3 3 2 6 2 2" xfId="18205"/>
    <cellStyle name="20% - 强调文字颜色 5 2 2 2 2 8 3" xfId="18206"/>
    <cellStyle name="20% - 强调文字颜色 5 2 2 2 2 8 3 2" xfId="18207"/>
    <cellStyle name="40% - 强调文字颜色 6 3 2 2 4 6" xfId="18208"/>
    <cellStyle name="40% - 强调文字颜色 4 3 3 2 6 2 3" xfId="18209"/>
    <cellStyle name="20% - 强调文字颜色 5 2 2 2 2 8 4" xfId="18210"/>
    <cellStyle name="20% - 强调文字颜色 5 2 2 2 2 8 5" xfId="18211"/>
    <cellStyle name="20% - 强调文字颜色 5 2 2 2 2 9" xfId="18212"/>
    <cellStyle name="40% - 强调文字颜色 6 3 2 2 5 4" xfId="18213"/>
    <cellStyle name="20% - 强调文字颜色 5 2 2 2 2 9 2" xfId="18214"/>
    <cellStyle name="40% - 强调文字颜色 6 3 2 2 5 5" xfId="18215"/>
    <cellStyle name="40% - 强调文字颜色 4 3 3 2 6 3 2" xfId="18216"/>
    <cellStyle name="20% - 强调文字颜色 5 2 2 2 2 9 3" xfId="18217"/>
    <cellStyle name="20% - 强调文字颜色 5 2 2 2 3" xfId="18218"/>
    <cellStyle name="40% - 强调文字颜色 4 2 2 2 2 3 2 5" xfId="18219"/>
    <cellStyle name="20% - 强调文字颜色 5 2 2 2 3 2" xfId="18220"/>
    <cellStyle name="40% - 强调文字颜色 4 2 2 2 2 3 2 5 2" xfId="18221"/>
    <cellStyle name="20% - 强调文字颜色 5 2 2 2 3 2 2" xfId="18222"/>
    <cellStyle name="20% - 强调文字颜色 5 2 2 2 4" xfId="18223"/>
    <cellStyle name="40% - 强调文字颜色 4 2 2 2 2 3 3 5" xfId="18224"/>
    <cellStyle name="20% - 强调文字颜色 5 2 2 2 4 2" xfId="18225"/>
    <cellStyle name="20% - 强调文字颜色 5 2 2 2 4 2 2" xfId="18226"/>
    <cellStyle name="40% - 强调文字颜色 6 2 4 2 5 6" xfId="18227"/>
    <cellStyle name="40% - 强调文字颜色 4 2 2 2 2 3 3 5 2" xfId="18228"/>
    <cellStyle name="40% - 强调文字颜色 5 2 2 3 2 2 2 4 2 2" xfId="18229"/>
    <cellStyle name="40% - 强调文字颜色 4 2 2 2 2 3 3 5 3" xfId="18230"/>
    <cellStyle name="20% - 强调文字颜色 5 2 2 2 4 2 3" xfId="18231"/>
    <cellStyle name="40% - 强调文字颜色 4 2 2 2 2 3 3 6" xfId="18232"/>
    <cellStyle name="20% - 强调文字颜色 5 2 2 2 4 3" xfId="18233"/>
    <cellStyle name="40% - 强调文字颜色 4 2 2 2 2 3 3 6 2" xfId="18234"/>
    <cellStyle name="20% - 强调文字颜色 5 2 2 2 4 3 2" xfId="18235"/>
    <cellStyle name="40% - 强调文字颜色 4 2 2 2 2 3 3 7" xfId="18236"/>
    <cellStyle name="20% - 强调文字颜色 5 2 2 2 4 4" xfId="18237"/>
    <cellStyle name="20% - 强调文字颜色 5 3 7 3 2" xfId="18238"/>
    <cellStyle name="20% - 强调文字颜色 5 2 2 2 4 5" xfId="18239"/>
    <cellStyle name="20% - 强调文字颜色 5 2 2 2 5" xfId="18240"/>
    <cellStyle name="20% - 强调文字颜色 5 2 2 2 6" xfId="18241"/>
    <cellStyle name="40% - 强调文字颜色 1 2 2 3 2 2 5" xfId="18242"/>
    <cellStyle name="20% - 强调文字颜色 5 2 2 2 6 2" xfId="18243"/>
    <cellStyle name="40% - 强调文字颜色 6 2 2 3 2 4 3 2 2" xfId="18244"/>
    <cellStyle name="20% - 强调文字颜色 5 2 2 3" xfId="18245"/>
    <cellStyle name="20% - 强调文字颜色 6 4 5 3 3" xfId="18246"/>
    <cellStyle name="20% - 强调文字颜色 5 2 2 3 10" xfId="18247"/>
    <cellStyle name="40% - 强调文字颜色 5 2 4 3 2 5" xfId="18248"/>
    <cellStyle name="40% - 强调文字颜色 3 2 2 3 2 9" xfId="18249"/>
    <cellStyle name="20% - 强调文字颜色 5 2 2 3 10 2" xfId="18250"/>
    <cellStyle name="20% - 强调文字颜色 6 4 5 3 4" xfId="18251"/>
    <cellStyle name="20% - 强调文字颜色 5 2 2 3 11" xfId="18252"/>
    <cellStyle name="40% - 强调文字颜色 5 2 4 3 3 5" xfId="18253"/>
    <cellStyle name="20% - 强调文字颜色 5 2 2 3 11 2" xfId="18254"/>
    <cellStyle name="20% - 强调文字颜色 5 2 2 3 12" xfId="18255"/>
    <cellStyle name="20% - 强调文字颜色 5 2 2 3 12 2" xfId="18256"/>
    <cellStyle name="40% - 强调文字颜色 4 2 6 2" xfId="18257"/>
    <cellStyle name="20% - 强调文字颜色 5 2 2 3 13" xfId="18258"/>
    <cellStyle name="40% - 强调文字颜色 4 2 6 2 2" xfId="18259"/>
    <cellStyle name="20% - 强调文字颜色 5 2 2 3 13 2" xfId="18260"/>
    <cellStyle name="40% - 强调文字颜色 4 2 6 3" xfId="18261"/>
    <cellStyle name="20% - 强调文字颜色 5 2 2 3 14" xfId="18262"/>
    <cellStyle name="40% - 强调文字颜色 4 2 6 4" xfId="18263"/>
    <cellStyle name="20% - 强调文字颜色 5 2 2 3 15" xfId="18264"/>
    <cellStyle name="40% - 强调文字颜色 4 2 6 4 2" xfId="18265"/>
    <cellStyle name="20% - 强调文字颜色 5 2 2 3 15 2" xfId="18266"/>
    <cellStyle name="40% - 强调文字颜色 4 2 6 5" xfId="18267"/>
    <cellStyle name="20% - 强调文字颜色 5 2 2 3 16" xfId="18268"/>
    <cellStyle name="40% - 强调文字颜色 4 2 6 6" xfId="18269"/>
    <cellStyle name="20% - 强调文字颜色 5 2 2 3 17" xfId="18270"/>
    <cellStyle name="20% - 强调文字颜色 5 2 2 3 2" xfId="18271"/>
    <cellStyle name="20% - 强调文字颜色 5 2 2 3 2 10" xfId="18272"/>
    <cellStyle name="40% - 强调文字颜色 2 3 6 3 3 2 2" xfId="18273"/>
    <cellStyle name="20% - 强调文字颜色 5 8 3 3 4" xfId="18274"/>
    <cellStyle name="20% - 强调文字颜色 5 2 2 3 2 10 2" xfId="18275"/>
    <cellStyle name="20% - 强调文字颜色 5 2 2 3 2 11" xfId="18276"/>
    <cellStyle name="40% - 强调文字颜色 2 3 6 3 3 2 3" xfId="18277"/>
    <cellStyle name="20% - 强调文字颜色 5 2 2 3 2 11 2" xfId="18278"/>
    <cellStyle name="20% - 强调文字颜色 5 2 2 3 2 12" xfId="18279"/>
    <cellStyle name="20% - 强调文字颜色 5 2 2 3 2 12 2" xfId="18280"/>
    <cellStyle name="20% - 强调文字颜色 5 2 2 3 2 13" xfId="18281"/>
    <cellStyle name="20% - 强调文字颜色 5 2 2 3 2 13 2" xfId="18282"/>
    <cellStyle name="20% - 强调文字颜色 5 2 2 3 2 14" xfId="18283"/>
    <cellStyle name="20% - 强调文字颜色 5 2 2 3 2 15" xfId="18284"/>
    <cellStyle name="20% - 强调文字颜色 5 2 2 3 2 2" xfId="18285"/>
    <cellStyle name="20% - 强调文字颜色 5 2 2 3 2 2 2" xfId="18286"/>
    <cellStyle name="20% - 强调文字颜色 5 2 2 3 2 2 2 2" xfId="18287"/>
    <cellStyle name="20% - 强调文字颜色 5 2 2 3 2 2 2 2 2" xfId="18288"/>
    <cellStyle name="20% - 强调文字颜色 5 2 2 3 2 2 2 2 3" xfId="18289"/>
    <cellStyle name="20% - 强调文字颜色 5 2 2 3 2 2 2 3" xfId="18290"/>
    <cellStyle name="40% - 强调文字颜色 1 3 10" xfId="18291"/>
    <cellStyle name="20% - 强调文字颜色 5 2 2 3 2 2 2 3 2" xfId="18292"/>
    <cellStyle name="40% - 强调文字颜色 5 2 4 2 5 2" xfId="18293"/>
    <cellStyle name="40% - 强调文字颜色 3 8 3 2 2 2" xfId="18294"/>
    <cellStyle name="20% - 强调文字颜色 5 2 2 3 2 2 2 4" xfId="18295"/>
    <cellStyle name="40% - 强调文字颜色 5 2 4 2 5 3" xfId="18296"/>
    <cellStyle name="40% - 强调文字颜色 3 8 3 2 2 3" xfId="18297"/>
    <cellStyle name="20% - 强调文字颜色 5 2 2 3 2 2 2 5" xfId="18298"/>
    <cellStyle name="20% - 强调文字颜色 5 2 2 3 2 2 3" xfId="18299"/>
    <cellStyle name="40% - 强调文字颜色 6 3 3 2 4 3" xfId="18300"/>
    <cellStyle name="20% - 强调文字颜色 5 2 2 3 2 2 3 2 2" xfId="18301"/>
    <cellStyle name="40% - 强调文字颜色 6 3 3 2 4 3 2" xfId="18302"/>
    <cellStyle name="20% - 强调文字颜色 5 2 2 3 2 2 3 2 2 2" xfId="18303"/>
    <cellStyle name="40% - 强调文字颜色 6 3 3 2 4 3 3" xfId="18304"/>
    <cellStyle name="20% - 强调文字颜色 5 2 2 3 2 2 3 2 2 3" xfId="18305"/>
    <cellStyle name="40% - 强调文字颜色 6 3 3 2 4 4" xfId="18306"/>
    <cellStyle name="20% - 强调文字颜色 5 2 2 3 2 8 2" xfId="18307"/>
    <cellStyle name="20% - 强调文字颜色 5 2 2 3 2 2 3 2 3" xfId="18308"/>
    <cellStyle name="40% - 强调文字颜色 6 3 3 2 4 5" xfId="18309"/>
    <cellStyle name="20% - 强调文字颜色 5 2 2 3 2 8 3" xfId="18310"/>
    <cellStyle name="20% - 强调文字颜色 5 2 2 3 2 2 3 2 4" xfId="18311"/>
    <cellStyle name="40% - 强调文字颜色 6 3 3 2 5 3" xfId="18312"/>
    <cellStyle name="40% - 强调文字颜色 4 9 2 2 2 3" xfId="18313"/>
    <cellStyle name="20% - 强调文字颜色 5 2 2 3 2 2 3 3 2" xfId="18314"/>
    <cellStyle name="40% - 强调文字颜色 6 3 3 2 5 4" xfId="18315"/>
    <cellStyle name="20% - 强调文字颜色 5 2 2 3 2 9 2" xfId="18316"/>
    <cellStyle name="20% - 强调文字颜色 5 2 2 3 2 2 3 3 3" xfId="18317"/>
    <cellStyle name="40% - 强调文字颜色 6 3 3 2 5 5" xfId="18318"/>
    <cellStyle name="20% - 强调文字颜色 5 2 2 3 2 2 3 3 4" xfId="18319"/>
    <cellStyle name="40% - 强调文字颜色 5 2 4 2 6 2" xfId="18320"/>
    <cellStyle name="20% - 强调文字颜色 5 2 2 3 2 2 3 4" xfId="18321"/>
    <cellStyle name="40% - 强调文字颜色 6 3 3 2 6 3" xfId="18322"/>
    <cellStyle name="40% - 强调文字颜色 5 2 4 2 6 2 2" xfId="18323"/>
    <cellStyle name="20% - 强调文字颜色 5 2 2 3 2 2 3 4 2" xfId="18324"/>
    <cellStyle name="40% - 强调文字颜色 6 3 3 2 6 4" xfId="18325"/>
    <cellStyle name="40% - 强调文字颜色 5 2 4 2 6 2 3" xfId="18326"/>
    <cellStyle name="20% - 强调文字颜色 5 2 2 3 2 2 3 4 3" xfId="18327"/>
    <cellStyle name="40% - 强调文字颜色 6 3 3 2 7 3" xfId="18328"/>
    <cellStyle name="40% - 强调文字颜色 5 2 4 2 6 3 2" xfId="18329"/>
    <cellStyle name="20% - 强调文字颜色 5 2 2 3 2 2 3 5 2" xfId="18330"/>
    <cellStyle name="40% - 强调文字颜色 6 3 3 2 7 4" xfId="18331"/>
    <cellStyle name="20% - 强调文字颜色 5 2 2 3 2 2 3 5 3" xfId="18332"/>
    <cellStyle name="40% - 强调文字颜色 5 2 4 2 6 4" xfId="18333"/>
    <cellStyle name="20% - 强调文字颜色 5 2 2 3 2 2 3 6" xfId="18334"/>
    <cellStyle name="40% - 强调文字颜色 5 2 4 2 6 5" xfId="18335"/>
    <cellStyle name="20% - 强调文字颜色 5 2 2 3 2 2 3 7" xfId="18336"/>
    <cellStyle name="40% - 强调文字颜色 4 2 5 3 2" xfId="18337"/>
    <cellStyle name="20% - 强调文字颜色 5 2 2 3 2 2 4" xfId="18338"/>
    <cellStyle name="40% - 强调文字颜色 2 2 5 5 2 2" xfId="18339"/>
    <cellStyle name="40% - 强调文字颜色 5 2 10 3 2 2" xfId="18340"/>
    <cellStyle name="20% - 强调文字颜色 5 2 2 3 2 2 5" xfId="18341"/>
    <cellStyle name="20% - 强调文字颜色 5 2 2 3 2 3" xfId="18342"/>
    <cellStyle name="20% - 强调文字颜色 5 2 2 3 2 3 2" xfId="18343"/>
    <cellStyle name="40% - 强调文字颜色 3 2 2 3 5 4" xfId="18344"/>
    <cellStyle name="20% - 强调文字颜色 5 2 2 3 2 3 2 2" xfId="18345"/>
    <cellStyle name="40% - 强调文字颜色 3 2 2 3 5 4 2" xfId="18346"/>
    <cellStyle name="20% - 强调文字颜色 5 2 2 3 2 3 2 2 2" xfId="18347"/>
    <cellStyle name="20% - 强调文字颜色 5 2 2 3 2 3 2 2 2 2" xfId="18348"/>
    <cellStyle name="20% - 强调文字颜色 5 2 2 3 2 3 2 2 3" xfId="18349"/>
    <cellStyle name="40% - 强调文字颜色 3 2 2 3 5 5" xfId="18350"/>
    <cellStyle name="20% - 强调文字颜色 5 2 2 3 2 3 2 3" xfId="18351"/>
    <cellStyle name="40% - 强调文字颜色 6 3 10" xfId="18352"/>
    <cellStyle name="20% - 强调文字颜色 5 2 2 3 2 3 2 3 2" xfId="18353"/>
    <cellStyle name="40% - 强调文字颜色 3 2 2 3 5 6" xfId="18354"/>
    <cellStyle name="40% - 强调文字颜色 3 8 3 3 2 2" xfId="18355"/>
    <cellStyle name="20% - 强调文字颜色 5 2 2 3 2 3 2 4" xfId="18356"/>
    <cellStyle name="20% - 强调文字颜色 5 2 3 2 3 2 2 2 4" xfId="18357"/>
    <cellStyle name="20% - 强调文字颜色 5 2 2 3 2 3 2 4 2" xfId="18358"/>
    <cellStyle name="40% - 强调文字颜色 3 8 3 3 2 3" xfId="18359"/>
    <cellStyle name="20% - 强调文字颜色 5 2 2 3 2 3 2 5" xfId="18360"/>
    <cellStyle name="20% - 强调文字颜色 5 2 2 3 2 3 3" xfId="18361"/>
    <cellStyle name="40% - 强调文字颜色 3 2 2 3 6 4" xfId="18362"/>
    <cellStyle name="20% - 强调文字颜色 5 2 2 3 2 3 3 2" xfId="18363"/>
    <cellStyle name="40% - 强调文字颜色 3 2 2 3 6 4 2" xfId="18364"/>
    <cellStyle name="20% - 强调文字颜色 5 2 2 3 2 3 3 2 2" xfId="18365"/>
    <cellStyle name="20% - 强调文字颜色 5 2 2 3 2 3 3 2 3" xfId="18366"/>
    <cellStyle name="40% - 强调文字颜色 3 2 2 3 6 5" xfId="18367"/>
    <cellStyle name="20% - 强调文字颜色 5 2 2 3 2 3 3 3" xfId="18368"/>
    <cellStyle name="20% - 强调文字颜色 5 2 2 3 2 3 3 3 2" xfId="18369"/>
    <cellStyle name="40% - 强调文字颜色 3 2 2 3 6 6" xfId="18370"/>
    <cellStyle name="20% - 强调文字颜色 5 2 2 3 2 3 3 4" xfId="18371"/>
    <cellStyle name="20% - 强调文字颜色 5 2 2 3 2 3 4" xfId="18372"/>
    <cellStyle name="40% - 强调文字颜色 3 2 2 3 7 4" xfId="18373"/>
    <cellStyle name="40% - 强调文字颜色 1 3 3 2 2 2 3 2 3" xfId="18374"/>
    <cellStyle name="20% - 强调文字颜色 5 2 2 3 2 3 4 2" xfId="18375"/>
    <cellStyle name="20% - 强调文字颜色 5 2 2 3 2 3 4 2 2" xfId="18376"/>
    <cellStyle name="40% - 强调文字颜色 3 2 2 3 7 5" xfId="18377"/>
    <cellStyle name="20% - 强调文字颜色 5 2 3 2 8 2 2" xfId="18378"/>
    <cellStyle name="20% - 强调文字颜色 5 2 2 3 2 3 4 3" xfId="18379"/>
    <cellStyle name="20% - 强调文字颜色 5 2 2 3 2 3 5" xfId="18380"/>
    <cellStyle name="40% - 强调文字颜色 3 2 2 3 8 4" xfId="18381"/>
    <cellStyle name="注释 2 2 2 2 7" xfId="18382"/>
    <cellStyle name="20% - 强调文字颜色 5 2 2 3 2 3 5 2" xfId="18383"/>
    <cellStyle name="40% - 强调文字颜色 3 2 2 3 8 5" xfId="18384"/>
    <cellStyle name="20% - 强调文字颜色 5 2 3 2 8 3 2" xfId="18385"/>
    <cellStyle name="20% - 强调文字颜色 5 2 2 3 2 3 5 3" xfId="18386"/>
    <cellStyle name="20% - 强调文字颜色 5 2 2 3 2 3 6" xfId="18387"/>
    <cellStyle name="40% - 强调文字颜色 3 2 2 2 6" xfId="18388"/>
    <cellStyle name="注释 2 2 2 3 7" xfId="18389"/>
    <cellStyle name="20% - 强调文字颜色 5 2 2 3 2 3 6 2" xfId="18390"/>
    <cellStyle name="20% - 强调文字颜色 5 2 2 3 2 3 7" xfId="18391"/>
    <cellStyle name="20% - 强调文字颜色 5 2 2 3 2 3 8" xfId="18392"/>
    <cellStyle name="20% - 强调文字颜色 5 2 2 3 2 4" xfId="18393"/>
    <cellStyle name="40% - 强调文字颜色 2 3 3 13" xfId="18394"/>
    <cellStyle name="20% - 强调文字颜色 5 2 2 3 2 4 2 2" xfId="18395"/>
    <cellStyle name="40% - 强调文字颜色 2 3 3 14" xfId="18396"/>
    <cellStyle name="20% - 强调文字颜色 5 2 2 3 2 4 2 3" xfId="18397"/>
    <cellStyle name="20% - 强调文字颜色 6 2 4 3 3 2 2 2" xfId="18398"/>
    <cellStyle name="40% - 强调文字颜色 2 3 3 15" xfId="18399"/>
    <cellStyle name="20% - 强调文字颜色 5 2 2 3 2 4 2 4" xfId="18400"/>
    <cellStyle name="20% - 强调文字颜色 5 2 2 3 2 4 3" xfId="18401"/>
    <cellStyle name="20% - 强调文字颜色 5 2 2 3 2 4 3 2" xfId="18402"/>
    <cellStyle name="20% - 强调文字颜色 5 5 13 2" xfId="18403"/>
    <cellStyle name="20% - 强调文字颜色 5 2 2 3 2 4 3 3" xfId="18404"/>
    <cellStyle name="20% - 强调文字颜色 5 2 2 3 2 4 3 4" xfId="18405"/>
    <cellStyle name="20% - 强调文字颜色 6 3 3 4 2 2 2" xfId="18406"/>
    <cellStyle name="20% - 强调文字颜色 5 2 2 3 2 4 4" xfId="18407"/>
    <cellStyle name="20% - 强调文字颜色 5 2 2 3 2 4 4 2" xfId="18408"/>
    <cellStyle name="20% - 强调文字颜色 5 2 2 3 2 4 5" xfId="18409"/>
    <cellStyle name="20% - 强调文字颜色 5 2 2 3 2 4 6" xfId="18410"/>
    <cellStyle name="20% - 强调文字颜色 5 2 2 3 2 5" xfId="18411"/>
    <cellStyle name="20% - 强调文字颜色 5 2 2 3 2 5 2 2" xfId="18412"/>
    <cellStyle name="20% - 强调文字颜色 5 2 2 3 2 5 2 3" xfId="18413"/>
    <cellStyle name="20% - 强调文字颜色 5 2 2 3 2 5 3" xfId="18414"/>
    <cellStyle name="20% - 强调文字颜色 5 2 2 3 2 5 3 2" xfId="18415"/>
    <cellStyle name="20% - 强调文字颜色 5 2 2 3 2 5 3 3" xfId="18416"/>
    <cellStyle name="20% - 强调文字颜色 6 3 3 4 2 3 2" xfId="18417"/>
    <cellStyle name="20% - 强调文字颜色 5 2 2 3 2 5 4" xfId="18418"/>
    <cellStyle name="20% - 强调文字颜色 5 2 2 3 2 5 4 2" xfId="18419"/>
    <cellStyle name="20% - 强调文字颜色 5 2 2 3 2 5 5" xfId="18420"/>
    <cellStyle name="20% - 强调文字颜色 5 2 2 3 2 5 6" xfId="18421"/>
    <cellStyle name="20% - 强调文字颜色 5 2 2 3 2 6" xfId="18422"/>
    <cellStyle name="40% - 强调文字颜色 6 3 3 2 2 4" xfId="18423"/>
    <cellStyle name="20% - 强调文字颜色 5 2 2 3 2 6 2" xfId="18424"/>
    <cellStyle name="20% - 强调文字颜色 5 2 2 3 2 6 2 2" xfId="18425"/>
    <cellStyle name="20% - 强调文字颜色 5 2 2 3 2 6 2 3" xfId="18426"/>
    <cellStyle name="40% - 强调文字颜色 6 3 3 2 2 5" xfId="18427"/>
    <cellStyle name="20% - 强调文字颜色 5 2 2 3 2 6 3" xfId="18428"/>
    <cellStyle name="20% - 强调文字颜色 5 2 2 3 2 6 3 2" xfId="18429"/>
    <cellStyle name="20% - 强调文字颜色 5 2 2 3 2 6 4" xfId="18430"/>
    <cellStyle name="20% - 强调文字颜色 5 2 2 3 2 6 5" xfId="18431"/>
    <cellStyle name="40% - 强调文字颜色 6 3 3 2 3 4 2" xfId="18432"/>
    <cellStyle name="20% - 强调文字颜色 5 2 2 3 2 7 2 2" xfId="18433"/>
    <cellStyle name="40% - 强调文字颜色 6 3 3 2 3 4 3" xfId="18434"/>
    <cellStyle name="20% - 强调文字颜色 5 2 2 3 2 7 2 3" xfId="18435"/>
    <cellStyle name="40% - 强调文字颜色 6 3 3 2 3 5" xfId="18436"/>
    <cellStyle name="20% - 强调文字颜色 5 2 2 3 2 7 3" xfId="18437"/>
    <cellStyle name="40% - 强调文字颜色 6 3 3 2 3 5 2" xfId="18438"/>
    <cellStyle name="20% - 强调文字颜色 5 2 2 3 2 7 3 2" xfId="18439"/>
    <cellStyle name="40% - 强调文字颜色 6 3 3 2 3 6" xfId="18440"/>
    <cellStyle name="20% - 强调文字颜色 5 2 2 3 2 7 4" xfId="18441"/>
    <cellStyle name="20% - 强调文字颜色 5 2 2 3 2 9" xfId="18442"/>
    <cellStyle name="20% - 强调文字颜色 5 2 2 3 3" xfId="18443"/>
    <cellStyle name="40% - 强调文字颜色 5 2 4 2 3 2 2 3" xfId="18444"/>
    <cellStyle name="20% - 强调文字颜色 5 2 2 3 3 2" xfId="18445"/>
    <cellStyle name="20% - 强调文字颜色 5 2 2 3 3 2 2" xfId="18446"/>
    <cellStyle name="40% - 强调文字颜色 3 2 3 2 5 4 2" xfId="18447"/>
    <cellStyle name="20% - 强调文字颜色 5 2 2 3 3 2 2 2 2" xfId="18448"/>
    <cellStyle name="40% - 强调文字颜色 3 6 3 3" xfId="18449"/>
    <cellStyle name="20% - 强调文字颜色 5 2 2 3 3 2 2 2 2 2" xfId="18450"/>
    <cellStyle name="20% - 强调文字颜色 5 2 2 3 3 2 2 2 3" xfId="18451"/>
    <cellStyle name="20% - 强调文字颜色 5 2 2 3 3 2 2 2 4" xfId="18452"/>
    <cellStyle name="40% - 强调文字颜色 3 2 3 2 5 5" xfId="18453"/>
    <cellStyle name="20% - 强调文字颜色 5 2 2 3 3 2 2 3" xfId="18454"/>
    <cellStyle name="20% - 强调文字颜色 5 2 2 3 3 2 2 3 2" xfId="18455"/>
    <cellStyle name="40% - 强调文字颜色 3 7 3 3" xfId="18456"/>
    <cellStyle name="40% - 强调文字颜色 1 3 3 6 3" xfId="18457"/>
    <cellStyle name="20% - 强调文字颜色 5 2 2 3 3 2 2 3 2 2" xfId="18458"/>
    <cellStyle name="20% - 强调文字颜色 5 2 2 3 3 2 2 3 3" xfId="18459"/>
    <cellStyle name="40% - 强调文字颜色 3 2 3 2 5 6" xfId="18460"/>
    <cellStyle name="20% - 强调文字颜色 5 2 2 3 3 2 2 4" xfId="18461"/>
    <cellStyle name="20% - 强调文字颜色 5 2 2 3 3 2 2 4 2" xfId="18462"/>
    <cellStyle name="40% - 强调文字颜色 6 4 2 2 3 3 2 2" xfId="18463"/>
    <cellStyle name="20% - 强调文字颜色 5 2 2 3 3 2 2 4 3" xfId="18464"/>
    <cellStyle name="20% - 强调文字颜色 5 2 2 3 3 2 2 5" xfId="18465"/>
    <cellStyle name="20% - 强调文字颜色 5 2 2 3 3 2 2 5 2" xfId="18466"/>
    <cellStyle name="20% - 强调文字颜色 5 2 2 3 3 2 2 6" xfId="18467"/>
    <cellStyle name="20% - 强调文字颜色 5 2 2 3 3 2 3" xfId="18468"/>
    <cellStyle name="20% - 强调文字颜色 5 2 2 3 3 2 4" xfId="18469"/>
    <cellStyle name="40% - 强调文字颜色 3 2 3 2 7 4" xfId="18470"/>
    <cellStyle name="20% - 强调文字颜色 5 2 2 3 3 2 4 2" xfId="18471"/>
    <cellStyle name="40% - 强调文字颜色 5 2 10 4 2 2" xfId="18472"/>
    <cellStyle name="20% - 强调文字颜色 5 2 2 3 3 2 5" xfId="18473"/>
    <cellStyle name="20% - 强调文字颜色 5 4 2 5 3 2 2" xfId="18474"/>
    <cellStyle name="20% - 强调文字颜色 5 2 2 3 3 2 6" xfId="18475"/>
    <cellStyle name="20% - 强调文字颜色 5 2 2 3 3 3" xfId="18476"/>
    <cellStyle name="20% - 强调文字颜色 5 2 2 3 3 3 2" xfId="18477"/>
    <cellStyle name="40% - 强调文字颜色 5 4 2 2 12" xfId="18478"/>
    <cellStyle name="20% - 强调文字颜色 5 2 2 3 3 3 2 2" xfId="18479"/>
    <cellStyle name="40% - 强调文字颜色 5 4 2 2 12 2" xfId="18480"/>
    <cellStyle name="20% - 强调文字颜色 5 2 2 3 3 3 2 2 2" xfId="18481"/>
    <cellStyle name="20% - 强调文字颜色 5 2 2 3 3 3 2 2 3" xfId="18482"/>
    <cellStyle name="40% - 强调文字颜色 5 4 2 2 13" xfId="18483"/>
    <cellStyle name="20% - 强调文字颜色 5 2 2 3 3 3 2 3" xfId="18484"/>
    <cellStyle name="40% - 强调文字颜色 5 4 2 2 14" xfId="18485"/>
    <cellStyle name="20% - 强调文字颜色 5 2 2 3 3 3 2 4" xfId="18486"/>
    <cellStyle name="20% - 强调文字颜色 5 2 2 3 3 3 3" xfId="18487"/>
    <cellStyle name="20% - 强调文字颜色 5 2 2 3 3 3 3 2" xfId="18488"/>
    <cellStyle name="20% - 强调文字颜色 5 2 2 3 3 3 3 2 2" xfId="18489"/>
    <cellStyle name="20% - 强调文字颜色 5 2 2 3 3 3 3 2 3" xfId="18490"/>
    <cellStyle name="20% - 强调文字颜色 5 2 2 3 3 3 3 3" xfId="18491"/>
    <cellStyle name="20% - 强调文字颜色 5 2 2 3 3 3 3 4" xfId="18492"/>
    <cellStyle name="20% - 强调文字颜色 5 2 2 3 3 3 4" xfId="18493"/>
    <cellStyle name="20% - 强调文字颜色 5 2 2 3 3 3 4 2" xfId="18494"/>
    <cellStyle name="20% - 强调文字颜色 5 2 2 3 3 3 4 2 2" xfId="18495"/>
    <cellStyle name="20% - 强调文字颜色 5 2 2 3 3 3 4 3" xfId="18496"/>
    <cellStyle name="20% - 强调文字颜色 5 2 2 3 3 3 5" xfId="18497"/>
    <cellStyle name="注释 2 3 2 2 7" xfId="18498"/>
    <cellStyle name="20% - 强调文字颜色 5 2 2 3 3 3 5 2" xfId="18499"/>
    <cellStyle name="注释 2 3 2 2 8" xfId="18500"/>
    <cellStyle name="20% - 强调文字颜色 5 2 2 3 3 3 5 3" xfId="18501"/>
    <cellStyle name="20% - 强调文字颜色 5 2 2 3 3 3 6" xfId="18502"/>
    <cellStyle name="常规 5 5 2 2 2 3 4" xfId="18503"/>
    <cellStyle name="40% - 强调文字颜色 3 3 2 2 6" xfId="18504"/>
    <cellStyle name="20% - 强调文字颜色 5 2 2 3 3 3 6 2" xfId="18505"/>
    <cellStyle name="20% - 强调文字颜色 5 2 2 3 3 3 7" xfId="18506"/>
    <cellStyle name="20% - 强调文字颜色 5 2 2 3 3 4" xfId="18507"/>
    <cellStyle name="20% - 强调文字颜色 5 3 8 2 2" xfId="18508"/>
    <cellStyle name="20% - 强调文字颜色 5 2 2 3 3 5" xfId="18509"/>
    <cellStyle name="20% - 强调文字颜色 5 3 8 2 3" xfId="18510"/>
    <cellStyle name="20% - 强调文字颜色 5 2 2 3 3 6" xfId="18511"/>
    <cellStyle name="40% - 强调文字颜色 6 8 6 2" xfId="18512"/>
    <cellStyle name="20% - 强调文字颜色 5 2 2 3 4" xfId="18513"/>
    <cellStyle name="20% - 强调文字颜色 5 2 2 3 4 2" xfId="18514"/>
    <cellStyle name="20% - 强调文字颜色 5 2 2 3 4 2 2" xfId="18515"/>
    <cellStyle name="40% - 强调文字颜色 3 2 4 2 5 4" xfId="18516"/>
    <cellStyle name="20% - 强调文字颜色 5 3 6" xfId="18517"/>
    <cellStyle name="20% - 强调文字颜色 5 2 2 3 4 2 2 2" xfId="18518"/>
    <cellStyle name="20% - 强调文字颜色 5 2 2 3 4 2 3" xfId="18519"/>
    <cellStyle name="40% - 强调文字颜色 3 2 4 2 6 4" xfId="18520"/>
    <cellStyle name="20% - 强调文字颜色 5 4 6" xfId="18521"/>
    <cellStyle name="20% - 强调文字颜色 5 2 2 3 4 2 3 2" xfId="18522"/>
    <cellStyle name="20% - 强调文字颜色 5 2 2 3 4 2 4" xfId="18523"/>
    <cellStyle name="20% - 强调文字颜色 5 2 2 3 4 3" xfId="18524"/>
    <cellStyle name="20% - 强调文字颜色 5 2 2 3 4 3 2" xfId="18525"/>
    <cellStyle name="20% - 强调文字颜色 5 2 2 3 4 3 3" xfId="18526"/>
    <cellStyle name="20% - 强调文字颜色 5 2 2 3 5" xfId="18527"/>
    <cellStyle name="20% - 强调文字颜色 5 2 2 3 5 2" xfId="18528"/>
    <cellStyle name="20% - 强调文字颜色 5 2 2 3 5 2 2" xfId="18529"/>
    <cellStyle name="40% - 强调文字颜色 1 3 6 3 3 2 3" xfId="18530"/>
    <cellStyle name="20% - 强调文字颜色 5 2 2 3 5 2 2 2" xfId="18531"/>
    <cellStyle name="20% - 强调文字颜色 5 2 2 3 5 2 3" xfId="18532"/>
    <cellStyle name="20% - 强调文字颜色 5 2 2 3 5 2 4" xfId="18533"/>
    <cellStyle name="20% - 强调文字颜色 5 2 2 3 5 3" xfId="18534"/>
    <cellStyle name="20% - 强调文字颜色 5 2 2 3 5 3 2" xfId="18535"/>
    <cellStyle name="20% - 强调文字颜色 5 2 2 3 5 3 3" xfId="18536"/>
    <cellStyle name="40% - 强调文字颜色 6 10 2 3 2 2" xfId="18537"/>
    <cellStyle name="40% - 强调文字颜色 2 4 6 2 2" xfId="18538"/>
    <cellStyle name="20% - 强调文字颜色 5 2 2 3 6" xfId="18539"/>
    <cellStyle name="40% - 强调文字颜色 1 2 2 3 3 2 5" xfId="18540"/>
    <cellStyle name="40% - 强调文字颜色 2 4 6 2 2 2" xfId="18541"/>
    <cellStyle name="20% - 强调文字颜色 5 2 2 3 6 2" xfId="18542"/>
    <cellStyle name="40% - 强调文字颜色 5 2 4 9" xfId="18543"/>
    <cellStyle name="40% - 强调文字颜色 1 2 2 3 3 2 5 2" xfId="18544"/>
    <cellStyle name="40% - 强调文字颜色 2 4 6 2 2 2 2" xfId="18545"/>
    <cellStyle name="20% - 强调文字颜色 5 2 2 3 6 2 2" xfId="18546"/>
    <cellStyle name="40% - 强调文字颜色 5 2 4 9 2" xfId="18547"/>
    <cellStyle name="20% - 强调文字颜色 5 2 2 3 6 2 2 2" xfId="18548"/>
    <cellStyle name="40% - 强调文字颜色 2 4 6 2 2 2 3" xfId="18549"/>
    <cellStyle name="20% - 强调文字颜色 5 2 2 3 6 2 3" xfId="18550"/>
    <cellStyle name="20% - 强调文字颜色 5 2 2 3 6 2 4" xfId="18551"/>
    <cellStyle name="20% - 强调文字颜色 5 2 2 3 6 3" xfId="18552"/>
    <cellStyle name="40% - 强调文字颜色 4 6 2 3 2 2" xfId="18553"/>
    <cellStyle name="40% - 强调文字颜色 1 2 2 3 3 2 6" xfId="18554"/>
    <cellStyle name="40% - 强调文字颜色 2 4 6 2 2 3" xfId="18555"/>
    <cellStyle name="40% - 强调文字颜色 1 4 2 5 3 2 2" xfId="18556"/>
    <cellStyle name="40% - 强调文字颜色 1 2 2 3 3 2 6 2" xfId="18557"/>
    <cellStyle name="20% - 强调文字颜色 5 2 2 3 6 3 2" xfId="18558"/>
    <cellStyle name="40% - 强调文字颜色 2 2 11" xfId="18559"/>
    <cellStyle name="20% - 强调文字颜色 5 2 2 3 6 4 2" xfId="18560"/>
    <cellStyle name="20% - 强调文字颜色 5 2 2 3 6 6" xfId="18561"/>
    <cellStyle name="40% - 强调文字颜色 6 10 2 3 2 3" xfId="18562"/>
    <cellStyle name="40% - 强调文字颜色 2 4 6 2 3" xfId="18563"/>
    <cellStyle name="20% - 强调文字颜色 5 2 2 3 7" xfId="18564"/>
    <cellStyle name="40% - 强调文字颜色 1 2 2 3 3 3 5" xfId="18565"/>
    <cellStyle name="40% - 强调文字颜色 2 4 6 2 3 2" xfId="18566"/>
    <cellStyle name="20% - 强调文字颜色 5 2 2 3 7 2" xfId="18567"/>
    <cellStyle name="40% - 强调文字颜色 1 2 2 3 3 3 5 2" xfId="18568"/>
    <cellStyle name="40% - 强调文字颜色 2 4 6 2 3 2 2" xfId="18569"/>
    <cellStyle name="20% - 强调文字颜色 5 2 2 3 7 2 2" xfId="18570"/>
    <cellStyle name="40% - 强调文字颜色 1 2 2 3 3 3 5 3" xfId="18571"/>
    <cellStyle name="40% - 强调文字颜色 2 4 6 2 3 2 3" xfId="18572"/>
    <cellStyle name="20% - 强调文字颜色 5 2 2 3 7 2 3" xfId="18573"/>
    <cellStyle name="注释 2 3 3 2 3 2 2 2 2" xfId="18574"/>
    <cellStyle name="40% - 强调文字颜色 1 2 2 3 3 3 6" xfId="18575"/>
    <cellStyle name="40% - 强调文字颜色 2 4 6 2 3 3" xfId="18576"/>
    <cellStyle name="20% - 强调文字颜色 5 2 2 3 7 3" xfId="18577"/>
    <cellStyle name="40% - 强调文字颜色 1 2 2 3 3 3 6 2" xfId="18578"/>
    <cellStyle name="20% - 强调文字颜色 5 2 2 3 7 3 2" xfId="18579"/>
    <cellStyle name="40% - 强调文字颜色 1 2 2 3 3 3 7" xfId="18580"/>
    <cellStyle name="40% - 强调文字颜色 2 4 6 2 3 4" xfId="18581"/>
    <cellStyle name="20% - 强调文字颜色 5 2 2 3 7 4" xfId="18582"/>
    <cellStyle name="20% - 强调文字颜色 5 2 2 3 7 5" xfId="18583"/>
    <cellStyle name="40% - 强调文字颜色 2 4 6 2 4" xfId="18584"/>
    <cellStyle name="20% - 强调文字颜色 5 2 2 3 8" xfId="18585"/>
    <cellStyle name="40% - 强调文字颜色 2 4 6 2 4 2" xfId="18586"/>
    <cellStyle name="20% - 强调文字颜色 5 2 2 3 8 2" xfId="18587"/>
    <cellStyle name="40% - 强调文字颜色 2 4 6 2 4 2 2" xfId="18588"/>
    <cellStyle name="20% - 强调文字颜色 5 2 2 3 8 2 2" xfId="18589"/>
    <cellStyle name="20% - 强调文字颜色 5 2 2 3 8 2 3" xfId="18590"/>
    <cellStyle name="20% - 强调文字颜色 5 2 2 3 8 3 2" xfId="18591"/>
    <cellStyle name="常规 2 3 2 3 3 2 4 3 2 2" xfId="18592"/>
    <cellStyle name="40% - 强调文字颜色 2 4 6 2 5" xfId="18593"/>
    <cellStyle name="20% - 强调文字颜色 5 2 2 3 9" xfId="18594"/>
    <cellStyle name="40% - 强调文字颜色 2 4 6 2 5 2" xfId="18595"/>
    <cellStyle name="20% - 强调文字颜色 5 2 2 3 9 2" xfId="18596"/>
    <cellStyle name="20% - 强调文字颜色 5 2 2 3 9 3" xfId="18597"/>
    <cellStyle name="20% - 强调文字颜色 5 2 2 4" xfId="18598"/>
    <cellStyle name="20% - 强调文字颜色 5 2 2 4 2" xfId="18599"/>
    <cellStyle name="20% - 强调文字颜色 5 2 2 4 2 2" xfId="18600"/>
    <cellStyle name="20% - 强调文字颜色 5 2 2 4 2 2 2" xfId="18601"/>
    <cellStyle name="40% - 强调文字颜色 3 3 2 2 5 4" xfId="18602"/>
    <cellStyle name="20% - 强调文字颜色 5 2 2 4 2 2 2 2" xfId="18603"/>
    <cellStyle name="40% - 强调文字颜色 3 3 2 2 5 5" xfId="18604"/>
    <cellStyle name="20% - 强调文字颜色 5 2 2 4 2 2 2 3" xfId="18605"/>
    <cellStyle name="40% - 强调文字颜色 3 3 2 2 5 6" xfId="18606"/>
    <cellStyle name="20% - 强调文字颜色 5 2 2 4 2 2 2 4" xfId="18607"/>
    <cellStyle name="20% - 强调文字颜色 5 2 2 4 2 2 3" xfId="18608"/>
    <cellStyle name="40% - 强调文字颜色 3 3 2 2 6 4" xfId="18609"/>
    <cellStyle name="20% - 强调文字颜色 5 2 2 4 2 2 3 2" xfId="18610"/>
    <cellStyle name="20% - 强调文字颜色 5 2 2 4 2 2 4" xfId="18611"/>
    <cellStyle name="40% - 强调文字颜色 4 4 2 6 2 2" xfId="18612"/>
    <cellStyle name="20% - 强调文字颜色 5 2 2 4 2 2 5" xfId="18613"/>
    <cellStyle name="20% - 强调文字颜色 5 2 2 4 2 3" xfId="18614"/>
    <cellStyle name="20% - 强调文字颜色 5 2 2 4 2 3 2" xfId="18615"/>
    <cellStyle name="20% - 强调文字颜色 5 2 2 4 2 3 2 2" xfId="18616"/>
    <cellStyle name="20% - 强调文字颜色 5 3 2 2 2 2 2 3 2" xfId="18617"/>
    <cellStyle name="20% - 强调文字颜色 5 2 2 4 2 3 2 3" xfId="18618"/>
    <cellStyle name="20% - 强调文字颜色 5 2 2 4 2 4" xfId="18619"/>
    <cellStyle name="20% - 强调文字颜色 5 2 2 4 2 5" xfId="18620"/>
    <cellStyle name="20% - 强调文字颜色 5 2 2 4 2 6" xfId="18621"/>
    <cellStyle name="20% - 强调文字颜色 5 2 2 4 3" xfId="18622"/>
    <cellStyle name="40% - 强调文字颜色 5 2 4 2 3 3 2 3" xfId="18623"/>
    <cellStyle name="20% - 强调文字颜色 5 2 2 4 3 2" xfId="18624"/>
    <cellStyle name="20% - 强调文字颜色 5 2 2 4 3 2 2" xfId="18625"/>
    <cellStyle name="20% - 强调文字颜色 5 2 2 4 3 2 3" xfId="18626"/>
    <cellStyle name="20% - 强调文字颜色 5 2 2 4 3 3" xfId="18627"/>
    <cellStyle name="20% - 强调文字颜色 5 2 2 4 3 4" xfId="18628"/>
    <cellStyle name="20% - 强调文字颜色 5 2 2 4 4" xfId="18629"/>
    <cellStyle name="20% - 强调文字颜色 5 2 2 4 4 2" xfId="18630"/>
    <cellStyle name="20% - 强调文字颜色 5 2 2 4 4 3" xfId="18631"/>
    <cellStyle name="20% - 强调文字颜色 5 2 2 4 5" xfId="18632"/>
    <cellStyle name="20% - 强调文字颜色 5 2 2 4 5 2" xfId="18633"/>
    <cellStyle name="20% - 强调文字颜色 5 2 2 4 5 2 2" xfId="18634"/>
    <cellStyle name="20% - 强调文字颜色 5 2 2 4 5 3" xfId="18635"/>
    <cellStyle name="40% - 强调文字颜色 2 4 6 3 2" xfId="18636"/>
    <cellStyle name="20% - 强调文字颜色 5 2 2 4 6" xfId="18637"/>
    <cellStyle name="40% - 强调文字颜色 2 4 6 3 2 2" xfId="18638"/>
    <cellStyle name="20% - 强调文字颜色 5 2 2 4 6 2" xfId="18639"/>
    <cellStyle name="20% - 强调文字颜色 5 2 2 5" xfId="18640"/>
    <cellStyle name="20% - 强调文字颜色 5 2 2 5 2" xfId="18641"/>
    <cellStyle name="20% - 强调文字颜色 5 2 2 5 2 2" xfId="18642"/>
    <cellStyle name="20% - 强调文字颜色 5 2 2 5 2 2 2" xfId="18643"/>
    <cellStyle name="40% - 强调文字颜色 3 4 2 2 5 4" xfId="18644"/>
    <cellStyle name="20% - 强调文字颜色 5 2 2 5 2 2 2 2" xfId="18645"/>
    <cellStyle name="40% - 强调文字颜色 3 4 2 2 5 5" xfId="18646"/>
    <cellStyle name="20% - 强调文字颜色 5 2 2 5 2 2 2 3" xfId="18647"/>
    <cellStyle name="20% - 强调文字颜色 5 2 2 5 2 2 3" xfId="18648"/>
    <cellStyle name="40% - 强调文字颜色 3 4 2 2 6 4" xfId="18649"/>
    <cellStyle name="20% - 强调文字颜色 5 2 2 5 2 2 3 2" xfId="18650"/>
    <cellStyle name="20% - 强调文字颜色 5 2 2 5 2 2 4" xfId="18651"/>
    <cellStyle name="20% - 强调文字颜色 5 2 2 5 2 3" xfId="18652"/>
    <cellStyle name="20% - 强调文字颜色 5 2 2 5 2 3 2" xfId="18653"/>
    <cellStyle name="20% - 强调文字颜色 5 2 2 5 2 3 2 2" xfId="18654"/>
    <cellStyle name="40% - 强调文字颜色 3 2 8 2 5 2" xfId="18655"/>
    <cellStyle name="20% - 强调文字颜色 6 2 4 11 2" xfId="18656"/>
    <cellStyle name="20% - 强调文字颜色 5 3 2 2 3 2 2 3 2" xfId="18657"/>
    <cellStyle name="20% - 强调文字颜色 5 2 2 5 2 3 2 3" xfId="18658"/>
    <cellStyle name="20% - 强调文字颜色 5 2 2 5 2 3 3" xfId="18659"/>
    <cellStyle name="20% - 强调文字颜色 5 2 2 5 2 5" xfId="18660"/>
    <cellStyle name="20% - 强调文字颜色 5 2 2 5 3" xfId="18661"/>
    <cellStyle name="20% - 强调文字颜色 5 2 2 5 3 2" xfId="18662"/>
    <cellStyle name="20% - 强调文字颜色 5 2 2 5 3 3" xfId="18663"/>
    <cellStyle name="20% - 强调文字颜色 5 2 2 5 4" xfId="18664"/>
    <cellStyle name="20% - 强调文字颜色 5 2 2 5 4 2" xfId="18665"/>
    <cellStyle name="20% - 强调文字颜色 5 2 2 5 4 2 2" xfId="18666"/>
    <cellStyle name="20% - 强调文字颜色 5 2 2 5 4 3" xfId="18667"/>
    <cellStyle name="20% - 强调文字颜色 5 2 2 5 5" xfId="18668"/>
    <cellStyle name="40% - 强调文字颜色 2 4 6 4 2" xfId="18669"/>
    <cellStyle name="20% - 强调文字颜色 5 2 2 5 6" xfId="18670"/>
    <cellStyle name="40% - 强调文字颜色 2 4 6 4 2 2" xfId="18671"/>
    <cellStyle name="20% - 强调文字颜色 5 2 2 5 6 2" xfId="18672"/>
    <cellStyle name="常规 2 3 6 7 2" xfId="18673"/>
    <cellStyle name="20% - 强调文字颜色 5 2 2 6" xfId="18674"/>
    <cellStyle name="常规 2 3 6 7 2 2" xfId="18675"/>
    <cellStyle name="20% - 强调文字颜色 5 2 2 6 2" xfId="18676"/>
    <cellStyle name="40% - 强调文字颜色 6 2 2 6 3 3 2 3" xfId="18677"/>
    <cellStyle name="40% - 强调文字颜色 2 4 2 6 2 3" xfId="18678"/>
    <cellStyle name="20% - 强调文字颜色 5 2 2 6 2 2 2" xfId="18679"/>
    <cellStyle name="40% - 强调文字颜色 2 4 2 6 3 3" xfId="18680"/>
    <cellStyle name="20% - 强调文字颜色 5 2 2 6 2 3 2" xfId="18681"/>
    <cellStyle name="20% - 强调文字颜色 5 2 2 6 2 3 2 2" xfId="18682"/>
    <cellStyle name="20% - 强调文字颜色 5 2 2 6 2 3 2 2 2" xfId="18683"/>
    <cellStyle name="20% - 强调文字颜色 5 2 2 6 2 3 2 2 3" xfId="18684"/>
    <cellStyle name="20% - 强调文字颜色 5 2 2 6 2 3 2 3" xfId="18685"/>
    <cellStyle name="20% - 强调文字颜色 5 2 2 6 2 3 2 4" xfId="18686"/>
    <cellStyle name="20% - 强调文字颜色 5 2 2 6 2 3 3 2 3" xfId="18687"/>
    <cellStyle name="20% - 强调文字颜色 5 2 2 6 2 3 3 4" xfId="18688"/>
    <cellStyle name="40% - 强调文字颜色 3 10 2 3 2 2" xfId="18689"/>
    <cellStyle name="20% - 强调文字颜色 5 2 2 6 2 5" xfId="18690"/>
    <cellStyle name="常规 2 3 6 7 2 3" xfId="18691"/>
    <cellStyle name="20% - 强调文字颜色 5 2 2 6 3" xfId="18692"/>
    <cellStyle name="20% - 强调文字颜色 5 2 2 6 3 2" xfId="18693"/>
    <cellStyle name="20% - 强调文字颜色 5 2 2 6 3 3" xfId="18694"/>
    <cellStyle name="40% - 强调文字颜色 2 4 2 8 2 3" xfId="18695"/>
    <cellStyle name="40% - 强调文字颜色 1 2 2 3 2 2 2 4 3" xfId="18696"/>
    <cellStyle name="20% - 强调文字颜色 5 2 2 6 4 2 2" xfId="18697"/>
    <cellStyle name="20% - 强调文字颜色 5 2 2 6 4 2 3" xfId="18698"/>
    <cellStyle name="20% - 强调文字颜色 5 2 2 6 4 2 4" xfId="18699"/>
    <cellStyle name="20% - 强调文字颜色 5 2 2 6 4 3" xfId="18700"/>
    <cellStyle name="20% - 强调文字颜色 5 2 2 6 4 3 2" xfId="18701"/>
    <cellStyle name="20% - 强调文字颜色 5 2 2 6 4 3 3" xfId="18702"/>
    <cellStyle name="20% - 强调文字颜色 5 2 2 6 4 3 4" xfId="18703"/>
    <cellStyle name="40% - 强调文字颜色 5 3 2 2 2 2 3 2" xfId="18704"/>
    <cellStyle name="20% - 强调文字颜色 5 2 2 6 4 4" xfId="18705"/>
    <cellStyle name="20% - 强调文字颜色 5 2 2 6 4 4 3" xfId="18706"/>
    <cellStyle name="40% - 强调文字颜色 5 3 2 2 2 2 3 3" xfId="18707"/>
    <cellStyle name="20% - 强调文字颜色 5 2 2 6 4 5" xfId="18708"/>
    <cellStyle name="20% - 强调文字颜色 5 2 2 6 4 6" xfId="18709"/>
    <cellStyle name="20% - 强调文字颜色 5 2 2 6 5 2" xfId="18710"/>
    <cellStyle name="40% - 强调文字颜色 5 2 7" xfId="18711"/>
    <cellStyle name="20% - 强调文字颜色 5 2 2 7 2 2 2 2" xfId="18712"/>
    <cellStyle name="40% - 强调文字颜色 5 2 7 2" xfId="18713"/>
    <cellStyle name="20% - 强调文字颜色 5 2 2 7 2 2 2 2 2" xfId="18714"/>
    <cellStyle name="40% - 强调文字颜色 5 2 7 3" xfId="18715"/>
    <cellStyle name="20% - 强调文字颜色 5 2 2 7 2 2 2 2 3" xfId="18716"/>
    <cellStyle name="20% - 强调文字颜色 6 2 4 2 9 2" xfId="18717"/>
    <cellStyle name="40% - 强调文字颜色 5 2 8" xfId="18718"/>
    <cellStyle name="40% - 强调文字颜色 6 2 2 3 6 2 2" xfId="18719"/>
    <cellStyle name="20% - 强调文字颜色 5 2 2 7 2 2 2 3" xfId="18720"/>
    <cellStyle name="40% - 强调文字颜色 5 3 7" xfId="18721"/>
    <cellStyle name="20% - 强调文字颜色 6 3 2 2 7 2 3" xfId="18722"/>
    <cellStyle name="20% - 强调文字颜色 5 2 2 7 2 2 3 2" xfId="18723"/>
    <cellStyle name="40% - 强调文字颜色 5 3 7 2" xfId="18724"/>
    <cellStyle name="20% - 强调文字颜色 5 2 2 7 2 2 3 2 2" xfId="18725"/>
    <cellStyle name="40% - 强调文字颜色 5 3 7 3" xfId="18726"/>
    <cellStyle name="20% - 强调文字颜色 5 2 2 7 2 2 3 2 3" xfId="18727"/>
    <cellStyle name="40% - 强调文字颜色 5 3 8" xfId="18728"/>
    <cellStyle name="40% - 强调文字颜色 6 2 2 3 6 3 2" xfId="18729"/>
    <cellStyle name="20% - 强调文字颜色 5 2 2 7 2 2 3 3" xfId="18730"/>
    <cellStyle name="40% - 强调文字颜色 5 3 9" xfId="18731"/>
    <cellStyle name="40% - 强调文字颜色 6 2 2 3 6 3 3" xfId="18732"/>
    <cellStyle name="20% - 强调文字颜色 5 2 2 7 2 2 3 4" xfId="18733"/>
    <cellStyle name="40% - 强调文字颜色 3 11 2 2 2 2" xfId="18734"/>
    <cellStyle name="20% - 强调文字颜色 5 2 2 7 2 2 4" xfId="18735"/>
    <cellStyle name="40% - 强调文字颜色 5 4 7" xfId="18736"/>
    <cellStyle name="20% - 强调文字颜色 5 2 2 7 2 2 4 2" xfId="18737"/>
    <cellStyle name="40% - 强调文字颜色 6 2 2 3 6 4 2" xfId="18738"/>
    <cellStyle name="20% - 强调文字颜色 5 2 2 7 2 2 4 3" xfId="18739"/>
    <cellStyle name="20% - 强调文字颜色 5 2 2 7 2 2 5" xfId="18740"/>
    <cellStyle name="20% - 强调文字颜色 5 2 2 7 2 2 6" xfId="18741"/>
    <cellStyle name="20% - 强调文字颜色 6 4 2 3 2 2 3 2 2" xfId="18742"/>
    <cellStyle name="40% - 强调文字颜色 3 2 2 3 2 2 2 4 2 2" xfId="18743"/>
    <cellStyle name="20% - 强调文字颜色 5 2 2 7 3 2 2" xfId="18744"/>
    <cellStyle name="20% - 强调文字颜色 5 2 2 7 3 2 2 2" xfId="18745"/>
    <cellStyle name="20% - 强调文字颜色 5 2 2 7 3 2 2 3" xfId="18746"/>
    <cellStyle name="40% - 强调文字颜色 2 2 5 5 2" xfId="18747"/>
    <cellStyle name="20% - 强调文字颜色 5 2 2 7 3 2 3" xfId="18748"/>
    <cellStyle name="20% - 强调文字颜色 5 2 2 7 3 2 4" xfId="18749"/>
    <cellStyle name="40% - 强调文字颜色 1 4 2 2 8 3" xfId="18750"/>
    <cellStyle name="20% - 强调文字颜色 5 2 2 7 3 3" xfId="18751"/>
    <cellStyle name="20% - 强调文字颜色 5 2 2 7 3 3 2" xfId="18752"/>
    <cellStyle name="20% - 强调文字颜色 5 2 2 7 3 3 2 2" xfId="18753"/>
    <cellStyle name="20% - 强调文字颜色 5 2 2 7 3 3 2 3" xfId="18754"/>
    <cellStyle name="20% - 强调文字颜色 5 2 2 7 3 3 3" xfId="18755"/>
    <cellStyle name="20% - 强调文字颜色 5 2 2 7 3 3 4" xfId="18756"/>
    <cellStyle name="40% - 强调文字颜色 5 3 2 2 2 3 2 2" xfId="18757"/>
    <cellStyle name="20% - 强调文字颜色 5 2 2 7 3 4" xfId="18758"/>
    <cellStyle name="40% - 强调文字颜色 5 3 2 2 2 3 2 3" xfId="18759"/>
    <cellStyle name="40% - 强调文字颜色 4 4 5 2 3 2 2" xfId="18760"/>
    <cellStyle name="20% - 强调文字颜色 5 2 2 7 3 5" xfId="18761"/>
    <cellStyle name="40% - 强调文字颜色 5 3 2 2 2 3 2 3 2" xfId="18762"/>
    <cellStyle name="20% - 强调文字颜色 5 2 2 7 3 5 2" xfId="18763"/>
    <cellStyle name="40% - 强调文字颜色 5 3 2 2 2 3 2 4" xfId="18764"/>
    <cellStyle name="40% - 强调文字颜色 4 4 5 2 3 2 3" xfId="18765"/>
    <cellStyle name="20% - 强调文字颜色 5 2 2 7 3 6" xfId="18766"/>
    <cellStyle name="20% - 强调文字颜色 5 2 2 9 2 2" xfId="18767"/>
    <cellStyle name="20% - 强调文字颜色 5 2 2 9 2 2 2" xfId="18768"/>
    <cellStyle name="40% - 强调文字颜色 5 2 3 2 8 4" xfId="18769"/>
    <cellStyle name="20% - 强调文字颜色 5 2 2 9 2 2 2 2" xfId="18770"/>
    <cellStyle name="40% - 强调文字颜色 5 2 3 2 8 5" xfId="18771"/>
    <cellStyle name="20% - 强调文字颜色 5 2 2 9 2 2 2 3" xfId="18772"/>
    <cellStyle name="20% - 强调文字颜色 5 2 2 9 2 2 3" xfId="18773"/>
    <cellStyle name="20% - 强调文字颜色 5 2 2 9 2 2 4" xfId="18774"/>
    <cellStyle name="20% - 强调文字颜色 5 2 2 9 2 3" xfId="18775"/>
    <cellStyle name="20% - 强调文字颜色 5 2 2 9 2 3 2" xfId="18776"/>
    <cellStyle name="20% - 强调文字颜色 5 2 2 9 2 3 2 2" xfId="18777"/>
    <cellStyle name="20% - 强调文字颜色 5 2 2 9 2 3 2 3" xfId="18778"/>
    <cellStyle name="20% - 强调文字颜色 5 2 2 9 2 4" xfId="18779"/>
    <cellStyle name="20% - 强调文字颜色 5 5 2 6" xfId="18780"/>
    <cellStyle name="20% - 强调文字颜色 5 2 2 9 2 4 2" xfId="18781"/>
    <cellStyle name="20% - 强调文字颜色 5 2 2 9 2 4 2 2" xfId="18782"/>
    <cellStyle name="20% - 强调文字颜色 5 2 2 9 2 5" xfId="18783"/>
    <cellStyle name="20% - 强调文字颜色 5 2 2 9 2 5 2" xfId="18784"/>
    <cellStyle name="20% - 强调文字颜色 5 2 2 9 2 6" xfId="18785"/>
    <cellStyle name="40% - 强调文字颜色 6 2 3 2 11 2" xfId="18786"/>
    <cellStyle name="20% - 强调文字颜色 5 2 2 9 5" xfId="18787"/>
    <cellStyle name="20% - 强调文字颜色 6 6 2 3 2 2 2" xfId="18788"/>
    <cellStyle name="40% - 强调文字颜色 3 2 4 3 2 2 2 3" xfId="18789"/>
    <cellStyle name="40% - 强调文字颜色 1 2 2 3 2 6 2 3" xfId="18790"/>
    <cellStyle name="20% - 强调文字颜色 5 2 3" xfId="18791"/>
    <cellStyle name="20% - 强调文字颜色 5 2 3 2" xfId="18792"/>
    <cellStyle name="20% - 强调文字颜色 5 2 3 2 10" xfId="18793"/>
    <cellStyle name="20% - 强调文字颜色 5 2 3 2 11" xfId="18794"/>
    <cellStyle name="20% - 强调文字颜色 5 2 3 2 11 2" xfId="18795"/>
    <cellStyle name="40% - 强调文字颜色 4 2 2 9 2 2" xfId="18796"/>
    <cellStyle name="20% - 强调文字颜色 5 2 3 2 12" xfId="18797"/>
    <cellStyle name="40% - 强调文字颜色 4 2 2 9 2 3" xfId="18798"/>
    <cellStyle name="40% - 强调文字颜色 3 2 3 2 3 2 2 3 2" xfId="18799"/>
    <cellStyle name="20% - 强调文字颜色 5 2 3 2 13" xfId="18800"/>
    <cellStyle name="40% - 强调文字颜色 4 2 2 9 2 3 2" xfId="18801"/>
    <cellStyle name="20% - 强调文字颜色 5 2 3 2 13 2" xfId="18802"/>
    <cellStyle name="40% - 强调文字颜色 4 2 2 9 2 4" xfId="18803"/>
    <cellStyle name="20% - 强调文字颜色 5 2 3 2 14" xfId="18804"/>
    <cellStyle name="20% - 强调文字颜色 5 2 3 2 15" xfId="18805"/>
    <cellStyle name="20% - 强调文字颜色 5 2 3 2 15 2" xfId="18806"/>
    <cellStyle name="20% - 强调文字颜色 5 2 3 2 16" xfId="18807"/>
    <cellStyle name="20% - 强调文字颜色 5 2 3 2 17" xfId="18808"/>
    <cellStyle name="20% - 强调文字颜色 5 2 3 2 2" xfId="18809"/>
    <cellStyle name="常规 5 2 2 3 4 4" xfId="18810"/>
    <cellStyle name="40% - 强调文字颜色 4 9 3 2 3" xfId="18811"/>
    <cellStyle name="20% - 强调文字颜色 5 2 3 2 2 10" xfId="18812"/>
    <cellStyle name="40% - 强调文字颜色 4 3 2 2 6 6" xfId="18813"/>
    <cellStyle name="20% - 强调文字颜色 5 2 3 2 2 10 2" xfId="18814"/>
    <cellStyle name="20% - 强调文字颜色 5 2 3 2 2 11" xfId="18815"/>
    <cellStyle name="20% - 强调文字颜色 5 2 3 2 2 11 2" xfId="18816"/>
    <cellStyle name="40% - 强调文字颜色 2 2 4 3 2 5" xfId="18817"/>
    <cellStyle name="20% - 强调文字颜色 5 2 3 2 2 13 2" xfId="18818"/>
    <cellStyle name="20% - 强调文字颜色 5 2 3 2 2 15" xfId="18819"/>
    <cellStyle name="20% - 强调文字颜色 6 2 2 2 2 3 3 3 2 3" xfId="18820"/>
    <cellStyle name="20% - 强调文字颜色 5 2 3 2 2 16" xfId="18821"/>
    <cellStyle name="常规 5 4 2 5 2 3" xfId="18822"/>
    <cellStyle name="20% - 强调文字颜色 5 2 3 2 2 2" xfId="18823"/>
    <cellStyle name="20% - 强调文字颜色 5 2 3 2 2 2 2" xfId="18824"/>
    <cellStyle name="20% - 强调文字颜色 6 4 2 2 8" xfId="18825"/>
    <cellStyle name="20% - 强调文字颜色 5 2 3 2 2 2 2 2 2" xfId="18826"/>
    <cellStyle name="20% - 强调文字颜色 6 4 2 2 8 3" xfId="18827"/>
    <cellStyle name="20% - 强调文字颜色 6 2 2 2 2 9 2" xfId="18828"/>
    <cellStyle name="20% - 强调文字颜色 5 2 3 2 2 2 2 2 2 3" xfId="18829"/>
    <cellStyle name="20% - 强调文字颜色 6 4 2 2 9" xfId="18830"/>
    <cellStyle name="20% - 强调文字颜色 5 2 3 2 2 2 2 2 3" xfId="18831"/>
    <cellStyle name="20% - 强调文字颜色 5 2 3 2 2 2 2 2 4" xfId="18832"/>
    <cellStyle name="20% - 强调文字颜色 5 3 3 2 6 2 2" xfId="18833"/>
    <cellStyle name="20% - 强调文字颜色 5 2 3 2 2 2 2 3 2" xfId="18834"/>
    <cellStyle name="20% - 强调文字颜色 5 2 3 2 2 2 2 3 2 2" xfId="18835"/>
    <cellStyle name="20% - 强调文字颜色 5 2 3 2 2 2 2 3 2 3" xfId="18836"/>
    <cellStyle name="20% - 强调文字颜色 5 3 3 2 6 2 3" xfId="18837"/>
    <cellStyle name="20% - 强调文字颜色 5 2 3 2 2 2 2 3 3" xfId="18838"/>
    <cellStyle name="20% - 强调文字颜色 5 2 3 2 2 2 2 3 4" xfId="18839"/>
    <cellStyle name="20% - 强调文字颜色 5 3 3 2 6 3" xfId="18840"/>
    <cellStyle name="40% - 强调文字颜色 4 7 3 2 2 2" xfId="18841"/>
    <cellStyle name="20% - 强调文字颜色 5 2 3 2 2 2 2 4" xfId="18842"/>
    <cellStyle name="40% - 强调文字颜色 5 2 2 3 2 3 2 2 2 2" xfId="18843"/>
    <cellStyle name="20% - 强调文字颜色 5 2 3 2 2 2 3" xfId="18844"/>
    <cellStyle name="20% - 强调文字颜色 5 3 3 2 7 2" xfId="18845"/>
    <cellStyle name="20% - 强调文字颜色 5 2 3 2 2 2 3 3" xfId="18846"/>
    <cellStyle name="20% - 强调文字颜色 5 2 3 2 2 2 4" xfId="18847"/>
    <cellStyle name="40% - 强调文字颜色 2 3 4 5 2 2" xfId="18848"/>
    <cellStyle name="20% - 强调文字颜色 5 2 3 2 2 2 4 2" xfId="18849"/>
    <cellStyle name="20% - 强调文字颜色 5 3 3 2 8 2" xfId="18850"/>
    <cellStyle name="20% - 强调文字颜色 5 3 2 2 7 2 2" xfId="18851"/>
    <cellStyle name="20% - 强调文字颜色 5 2 3 2 2 2 4 3" xfId="18852"/>
    <cellStyle name="20% - 强调文字颜色 5 2 3 2 2 2 5" xfId="18853"/>
    <cellStyle name="20% - 强调文字颜色 5 2 3 2 2 2 5 2" xfId="18854"/>
    <cellStyle name="20% - 强调文字颜色 5 2 3 2 2 2 6" xfId="18855"/>
    <cellStyle name="20% - 强调文字颜色 5 2 3 2 2 2 7" xfId="18856"/>
    <cellStyle name="常规 5 2 2 2 2 3 2 4" xfId="18857"/>
    <cellStyle name="40% - 强调文字颜色 5 2 2 9 3 2" xfId="18858"/>
    <cellStyle name="常规 5 4 2 5 2 4" xfId="18859"/>
    <cellStyle name="20% - 强调文字颜色 5 2 3 2 2 3" xfId="18860"/>
    <cellStyle name="常规 5 2 2 2 2 3 2 4 2" xfId="18861"/>
    <cellStyle name="40% - 强调文字颜色 5 2 2 9 3 2 2" xfId="18862"/>
    <cellStyle name="20% - 强调文字颜色 5 2 3 2 2 3 2" xfId="18863"/>
    <cellStyle name="20% - 强调文字颜色 5 2 3 2 2 3 2 2" xfId="18864"/>
    <cellStyle name="20% - 强调文字颜色 5 2 3 2 2 3 2 2 2" xfId="18865"/>
    <cellStyle name="20% - 强调文字颜色 5 2 3 2 2 3 2 3" xfId="18866"/>
    <cellStyle name="20% - 强调文字颜色 5 2 3 2 2 3 2 3 2" xfId="18867"/>
    <cellStyle name="40% - 强调文字颜色 4 7 3 3 2 2" xfId="18868"/>
    <cellStyle name="20% - 强调文字颜色 5 2 3 2 2 3 2 4" xfId="18869"/>
    <cellStyle name="常规 5 2 2 2 2 3 2 4 3" xfId="18870"/>
    <cellStyle name="40% - 强调文字颜色 5 2 2 9 3 2 3" xfId="18871"/>
    <cellStyle name="20% - 强调文字颜色 5 2 3 2 2 3 3" xfId="18872"/>
    <cellStyle name="20% - 强调文字颜色 5 2 3 2 2 3 3 2" xfId="18873"/>
    <cellStyle name="40% - 强调文字颜色 4 2 3 2 6 5" xfId="18874"/>
    <cellStyle name="20% - 强调文字颜色 5 2 3 2 2 3 3 2 2" xfId="18875"/>
    <cellStyle name="20% - 强调文字颜色 5 2 3 2 2 3 3 3" xfId="18876"/>
    <cellStyle name="20% - 强调文字颜色 5 2 3 2 2 3 3 4" xfId="18877"/>
    <cellStyle name="20% - 强调文字颜色 5 2 3 2 2 3 4" xfId="18878"/>
    <cellStyle name="20% - 强调文字颜色 5 2 3 2 2 3 4 2" xfId="18879"/>
    <cellStyle name="20% - 强调文字颜色 5 3 2 2 8 2 2" xfId="18880"/>
    <cellStyle name="20% - 强调文字颜色 5 2 3 2 2 3 4 3" xfId="18881"/>
    <cellStyle name="20% - 强调文字颜色 5 2 3 2 2 3 5" xfId="18882"/>
    <cellStyle name="20% - 强调文字颜色 5 3 2 2 8 3 2" xfId="18883"/>
    <cellStyle name="20% - 强调文字颜色 5 2 3 2 2 3 5 3" xfId="18884"/>
    <cellStyle name="20% - 强调文字颜色 5 2 3 2 2 3 6" xfId="18885"/>
    <cellStyle name="20% - 强调文字颜色 5 2 3 2 2 3 7" xfId="18886"/>
    <cellStyle name="常规 5 2 2 2 2 3 2 5" xfId="18887"/>
    <cellStyle name="40% - 强调文字颜色 5 2 2 9 3 3" xfId="18888"/>
    <cellStyle name="20% - 强调文字颜色 5 2 3 2 2 4" xfId="18889"/>
    <cellStyle name="20% - 强调文字颜色 5 2 3 2 2 4 2" xfId="18890"/>
    <cellStyle name="20% - 强调文字颜色 5 2 3 2 2 4 2 2" xfId="18891"/>
    <cellStyle name="40% - 强调文字颜色 2 3 2 2 6 2 2" xfId="18892"/>
    <cellStyle name="注释 2 3 2 2 10 2" xfId="18893"/>
    <cellStyle name="20% - 强调文字颜色 5 2 3 2 2 4 3" xfId="18894"/>
    <cellStyle name="40% - 强调文字颜色 2 3 2 2 6 2 2 2" xfId="18895"/>
    <cellStyle name="20% - 强调文字颜色 5 2 3 2 2 4 3 2" xfId="18896"/>
    <cellStyle name="40% - 强调文字颜色 2 3 2 2 6 2 3" xfId="18897"/>
    <cellStyle name="20% - 强调文字颜色 5 2 3 2 2 4 4" xfId="18898"/>
    <cellStyle name="20% - 强调文字颜色 5 2 3 2 2 4 4 2" xfId="18899"/>
    <cellStyle name="40% - 强调文字颜色 2 3 2 2 6 2 4" xfId="18900"/>
    <cellStyle name="20% - 强调文字颜色 5 2 3 2 2 4 5" xfId="18901"/>
    <cellStyle name="20% - 强调文字颜色 5 2 3 2 2 4 6" xfId="18902"/>
    <cellStyle name="常规 5 2 2 2 2 3 2 6" xfId="18903"/>
    <cellStyle name="40% - 强调文字颜色 5 2 2 9 3 4" xfId="18904"/>
    <cellStyle name="20% - 强调文字颜色 5 2 3 2 2 5" xfId="18905"/>
    <cellStyle name="20% - 强调文字颜色 5 2 3 2 2 5 2" xfId="18906"/>
    <cellStyle name="40% - 强调文字颜色 2 3 2 2 6 3 2" xfId="18907"/>
    <cellStyle name="注释 2 3 2 2 11 2" xfId="18908"/>
    <cellStyle name="20% - 强调文字颜色 5 2 3 2 2 5 3" xfId="18909"/>
    <cellStyle name="20% - 强调文字颜色 5 2 3 2 2 5 3 2" xfId="18910"/>
    <cellStyle name="20% - 强调文字颜色 5 2 3 2 2 5 3 3" xfId="18911"/>
    <cellStyle name="40% - 强调文字颜色 2 3 2 2 6 3 3" xfId="18912"/>
    <cellStyle name="20% - 强调文字颜色 5 2 3 2 2 5 4" xfId="18913"/>
    <cellStyle name="20% - 强调文字颜色 5 2 3 2 2 5 4 2" xfId="18914"/>
    <cellStyle name="20% - 强调文字颜色 5 2 3 2 2 5 5" xfId="18915"/>
    <cellStyle name="20% - 强调文字颜色 5 2 3 2 2 5 6" xfId="18916"/>
    <cellStyle name="20% - 强调文字颜色 5 2 3 2 2 6" xfId="18917"/>
    <cellStyle name="40% - 强调文字颜色 6 4 2 2 2 4" xfId="18918"/>
    <cellStyle name="20% - 强调文字颜色 5 2 3 2 2 6 2" xfId="18919"/>
    <cellStyle name="40% - 强调文字颜色 6 4 2 2 2 4 2" xfId="18920"/>
    <cellStyle name="20% - 强调文字颜色 5 2 3 2 2 6 2 2" xfId="18921"/>
    <cellStyle name="40% - 强调文字颜色 6 4 2 2 2 5" xfId="18922"/>
    <cellStyle name="40% - 强调文字颜色 2 3 2 2 6 4 2" xfId="18923"/>
    <cellStyle name="注释 2 3 2 2 12 2" xfId="18924"/>
    <cellStyle name="20% - 强调文字颜色 5 2 3 2 2 6 3" xfId="18925"/>
    <cellStyle name="40% - 强调文字颜色 6 4 2 2 2 5 2" xfId="18926"/>
    <cellStyle name="20% - 强调文字颜色 5 2 3 2 2 6 3 2" xfId="18927"/>
    <cellStyle name="40% - 强调文字颜色 6 4 2 2 2 6" xfId="18928"/>
    <cellStyle name="20% - 强调文字颜色 5 2 3 2 2 6 4" xfId="18929"/>
    <cellStyle name="40% - 强调文字颜色 6 4 2 2 2 7" xfId="18930"/>
    <cellStyle name="20% - 强调文字颜色 5 2 3 2 2 6 5" xfId="18931"/>
    <cellStyle name="20% - 强调文字颜色 5 2 3 2 2 7" xfId="18932"/>
    <cellStyle name="40% - 强调文字颜色 6 4 2 2 3 4" xfId="18933"/>
    <cellStyle name="20% - 强调文字颜色 5 2 3 2 2 7 2" xfId="18934"/>
    <cellStyle name="40% - 强调文字颜色 6 4 2 2 3 4 2" xfId="18935"/>
    <cellStyle name="20% - 强调文字颜色 5 2 3 2 2 7 2 2" xfId="18936"/>
    <cellStyle name="40% - 强调文字颜色 6 4 2 2 3 5" xfId="18937"/>
    <cellStyle name="注释 2 3 2 2 13 2" xfId="18938"/>
    <cellStyle name="20% - 强调文字颜色 5 2 3 2 2 7 3" xfId="18939"/>
    <cellStyle name="40% - 强调文字颜色 6 4 2 2 3 6" xfId="18940"/>
    <cellStyle name="20% - 强调文字颜色 5 2 3 2 2 7 4" xfId="18941"/>
    <cellStyle name="20% - 强调文字颜色 5 2 3 2 2 8" xfId="18942"/>
    <cellStyle name="40% - 强调文字颜色 6 4 2 2 4 4" xfId="18943"/>
    <cellStyle name="20% - 强调文字颜色 5 2 3 2 2 8 2" xfId="18944"/>
    <cellStyle name="40% - 强调文字颜色 6 4 2 2 4 5" xfId="18945"/>
    <cellStyle name="20% - 强调文字颜色 5 2 3 2 2 8 3" xfId="18946"/>
    <cellStyle name="20% - 强调文字颜色 5 2 3 2 2 9" xfId="18947"/>
    <cellStyle name="40% - 强调文字颜色 6 4 2 2 5 4" xfId="18948"/>
    <cellStyle name="20% - 强调文字颜色 5 2 3 2 2 9 2" xfId="18949"/>
    <cellStyle name="40% - 强调文字颜色 6 4 2 2 5 5" xfId="18950"/>
    <cellStyle name="注释 2 3 2 2 15 2" xfId="18951"/>
    <cellStyle name="20% - 强调文字颜色 5 2 3 2 2 9 3" xfId="18952"/>
    <cellStyle name="20% - 强调文字颜色 5 2 3 2 3 2 2" xfId="18953"/>
    <cellStyle name="40% - 强调文字颜色 1 2 2 2 2 2 3 3 4" xfId="18954"/>
    <cellStyle name="20% - 强调文字颜色 5 2 3 2 3 2 2 2 2" xfId="18955"/>
    <cellStyle name="20% - 强调文字颜色 6 3 2 2 2 9 2" xfId="18956"/>
    <cellStyle name="20% - 强调文字颜色 5 3 6 4 2 2 2 2" xfId="18957"/>
    <cellStyle name="20% - 强调文字颜色 5 2 3 2 3 2 2 2 2 3" xfId="18958"/>
    <cellStyle name="20% - 强调文字颜色 5 2 3 2 3 2 2 2 3" xfId="18959"/>
    <cellStyle name="20% - 强调文字颜色 5 2 3 2 3 2 2 3 2" xfId="18960"/>
    <cellStyle name="20% - 强调文字颜色 5 2 3 2 3 2 2 3 2 2" xfId="18961"/>
    <cellStyle name="20% - 强调文字颜色 5 2 3 2 3 2 2 3 2 3" xfId="18962"/>
    <cellStyle name="20% - 强调文字颜色 5 2 3 2 3 2 2 3 3" xfId="18963"/>
    <cellStyle name="20% - 强调文字颜色 5 2 3 2 3 2 2 3 4" xfId="18964"/>
    <cellStyle name="20% - 强调文字颜色 5 2 3 2 3 2 2 4" xfId="18965"/>
    <cellStyle name="20% - 强调文字颜色 5 2 3 2 3 2 2 4 2" xfId="18966"/>
    <cellStyle name="20% - 强调文字颜色 5 2 3 2 3 2 2 5" xfId="18967"/>
    <cellStyle name="常规 2 3 3 3 2 2 2 2 4" xfId="18968"/>
    <cellStyle name="40% - 强调文字颜色 6 11 8" xfId="18969"/>
    <cellStyle name="40% - 强调文字颜色 2 2 4 2 2 4" xfId="18970"/>
    <cellStyle name="20% - 强调文字颜色 5 2 3 2 3 2 2 5 2" xfId="18971"/>
    <cellStyle name="20% - 强调文字颜色 5 2 3 2 3 2 2 6" xfId="18972"/>
    <cellStyle name="20% - 强调文字颜色 5 2 3 2 3 2 3" xfId="18973"/>
    <cellStyle name="20% - 强调文字颜色 5 2 3 2 3 2 4" xfId="18974"/>
    <cellStyle name="20% - 强调文字颜色 5 2 3 2 3 2 5" xfId="18975"/>
    <cellStyle name="20% - 强调文字颜色 5 2 3 2 3 2 6" xfId="18976"/>
    <cellStyle name="常规 5 2 2 2 2 3 3 4" xfId="18977"/>
    <cellStyle name="40% - 强调文字颜色 5 2 2 9 4 2" xfId="18978"/>
    <cellStyle name="常规 5 4 2 5 3 4" xfId="18979"/>
    <cellStyle name="20% - 强调文字颜色 5 2 3 2 3 3" xfId="18980"/>
    <cellStyle name="常规 5 2 2 2 2 3 3 4 2" xfId="18981"/>
    <cellStyle name="40% - 强调文字颜色 5 2 2 9 4 2 2" xfId="18982"/>
    <cellStyle name="20% - 强调文字颜色 5 2 3 2 3 3 2" xfId="18983"/>
    <cellStyle name="20% - 强调文字颜色 5 2 3 2 3 3 2 2" xfId="18984"/>
    <cellStyle name="40% - 强调文字颜色 1 2 2 2 2 3 3 3 4" xfId="18985"/>
    <cellStyle name="20% - 强调文字颜色 5 2 3 2 3 3 2 2 2" xfId="18986"/>
    <cellStyle name="20% - 强调文字颜色 5 2 3 2 3 3 2 3" xfId="18987"/>
    <cellStyle name="20% - 强调文字颜色 5 2 3 2 3 3 2 4" xfId="18988"/>
    <cellStyle name="20% - 强调文字颜色 5 2 3 2 3 3 3" xfId="18989"/>
    <cellStyle name="20% - 强调文字颜色 5 2 3 2 3 3 3 2" xfId="18990"/>
    <cellStyle name="20% - 强调文字颜色 5 2 3 2 3 3 3 3" xfId="18991"/>
    <cellStyle name="20% - 强调文字颜色 5 2 3 2 3 3 3 4" xfId="18992"/>
    <cellStyle name="20% - 强调文字颜色 5 2 3 2 3 3 4" xfId="18993"/>
    <cellStyle name="20% - 强调文字颜色 5 2 3 2 3 3 4 2" xfId="18994"/>
    <cellStyle name="20% - 强调文字颜色 5 2 3 2 3 3 4 2 2" xfId="18995"/>
    <cellStyle name="20% - 强调文字颜色 5 2 3 2 3 3 5" xfId="18996"/>
    <cellStyle name="20% - 强调文字颜色 5 2 3 2 3 3 5 3" xfId="18997"/>
    <cellStyle name="40% - 强调文字颜色 6 2 4 4 2 2 2" xfId="18998"/>
    <cellStyle name="20% - 强调文字颜色 5 2 3 2 3 3 6" xfId="18999"/>
    <cellStyle name="20% - 强调文字颜色 5 2 3 2 3 3 6 2" xfId="19000"/>
    <cellStyle name="20% - 强调文字颜色 6 2 3 2 8 2 3" xfId="19001"/>
    <cellStyle name="40% - 强调文字颜色 2 2 2 2 2 2 2 2 5 2" xfId="19002"/>
    <cellStyle name="20% - 强调文字颜色 5 2 3 2 3 3 7" xfId="19003"/>
    <cellStyle name="常规 5 2 2 2 2 3 3 5" xfId="19004"/>
    <cellStyle name="40% - 强调文字颜色 5 2 2 9 4 3" xfId="19005"/>
    <cellStyle name="20% - 强调文字颜色 5 2 3 2 3 4" xfId="19006"/>
    <cellStyle name="20% - 强调文字颜色 5 2 3 2 3 5" xfId="19007"/>
    <cellStyle name="20% - 强调文字颜色 5 2 3 2 3 6" xfId="19008"/>
    <cellStyle name="20% - 强调文字颜色 5 2 3 2 4 2" xfId="19009"/>
    <cellStyle name="20% - 强调文字颜色 5 2 3 2 4 2 2" xfId="19010"/>
    <cellStyle name="20% - 强调文字颜色 5 2 3 2 4 2 3" xfId="19011"/>
    <cellStyle name="20% - 强调文字颜色 5 2 3 2 4 2 3 2" xfId="19012"/>
    <cellStyle name="20% - 强调文字颜色 5 2 3 2 4 2 4" xfId="19013"/>
    <cellStyle name="40% - 强调文字颜色 5 2 2 9 5 2" xfId="19014"/>
    <cellStyle name="20% - 强调文字颜色 5 2 3 2 4 3" xfId="19015"/>
    <cellStyle name="20% - 强调文字颜色 5 2 3 2 4 4" xfId="19016"/>
    <cellStyle name="20% - 强调文字颜色 5 2 3 2 4 5" xfId="19017"/>
    <cellStyle name="20% - 强调文字颜色 5 2 3 2 4 6" xfId="19018"/>
    <cellStyle name="20% - 强调文字颜色 5 2 3 2 5 2 2 2" xfId="19019"/>
    <cellStyle name="20% - 强调文字颜色 5 2 3 2 5 2 4" xfId="19020"/>
    <cellStyle name="40% - 强调文字颜色 1 2 3 2 2 3 2 3 2" xfId="19021"/>
    <cellStyle name="20% - 强调文字颜色 5 2 3 2 5 3 2" xfId="19022"/>
    <cellStyle name="20% - 强调文字颜色 5 2 3 2 5 3 2 2" xfId="19023"/>
    <cellStyle name="20% - 强调文字颜色 5 2 3 2 5 3 3" xfId="19024"/>
    <cellStyle name="20% - 强调文字颜色 5 2 3 2 5 3 4" xfId="19025"/>
    <cellStyle name="20% - 强调文字颜色 5 2 3 2 5 4 2" xfId="19026"/>
    <cellStyle name="20% - 强调文字颜色 5 2 3 2 5 6" xfId="19027"/>
    <cellStyle name="20% - 强调文字颜色 5 2 3 2 6 2 2 2" xfId="19028"/>
    <cellStyle name="20% - 强调文字颜色 5 2 3 2 6 3 2" xfId="19029"/>
    <cellStyle name="40% - 强调文字颜色 4 6 3 2 2 2 2" xfId="19030"/>
    <cellStyle name="40% - 强调文字颜色 1 2 3 2 2 3 3 3 2" xfId="19031"/>
    <cellStyle name="20% - 强调文字颜色 5 2 3 2 6 5" xfId="19032"/>
    <cellStyle name="20% - 强调文字颜色 5 2 3 2 6 6" xfId="19033"/>
    <cellStyle name="40% - 强调文字颜色 5 2 4 2 7 2" xfId="19034"/>
    <cellStyle name="20% - 强调文字颜色 5 2 3 2 7 2 3" xfId="19035"/>
    <cellStyle name="20% - 强调文字颜色 5 2 3 2 7 3 2" xfId="19036"/>
    <cellStyle name="20% - 强调文字颜色 5 2 3 2 7 4" xfId="19037"/>
    <cellStyle name="20% - 强调文字颜色 5 2 3 2 7 5" xfId="19038"/>
    <cellStyle name="20% - 强调文字颜色 5 2 3 2 8 2 3" xfId="19039"/>
    <cellStyle name="40% - 强调文字颜色 1 2 3 2 2 3 5 3" xfId="19040"/>
    <cellStyle name="20% - 强调文字颜色 5 2 3 2 8 3" xfId="19041"/>
    <cellStyle name="20% - 强调文字颜色 5 2 3 2 8 4" xfId="19042"/>
    <cellStyle name="20% - 强调文字颜色 5 2 3 2 8 5" xfId="19043"/>
    <cellStyle name="20% - 强调文字颜色 5 5 15" xfId="19044"/>
    <cellStyle name="20% - 强调文字颜色 5 2 3 2 9 3" xfId="19045"/>
    <cellStyle name="20% - 强调文字颜色 5 2 3 3" xfId="19046"/>
    <cellStyle name="20% - 强调文字颜色 5 2 3 3 2" xfId="19047"/>
    <cellStyle name="常规 5 4 2 6 2 3" xfId="19048"/>
    <cellStyle name="20% - 强调文字颜色 5 2 3 3 2 2" xfId="19049"/>
    <cellStyle name="20% - 强调文字颜色 5 2 3 4" xfId="19050"/>
    <cellStyle name="20% - 强调文字颜色 5 2 3 4 2" xfId="19051"/>
    <cellStyle name="常规 5 4 2 7 2 3" xfId="19052"/>
    <cellStyle name="20% - 强调文字颜色 5 2 3 4 2 2" xfId="19053"/>
    <cellStyle name="20% - 强调文字颜色 5 2 3 4 2 3" xfId="19054"/>
    <cellStyle name="40% - 强调文字颜色 5 2 2 2 2 3 2 7" xfId="19055"/>
    <cellStyle name="20% - 强调文字颜色 5 2 3 4 3 2" xfId="19056"/>
    <cellStyle name="20% - 强调文字颜色 5 2 3 5" xfId="19057"/>
    <cellStyle name="常规 2 3 6 8 2" xfId="19058"/>
    <cellStyle name="20% - 强调文字颜色 5 2 3 6" xfId="19059"/>
    <cellStyle name="40% - 强调文字颜色 1 2 8 3 4 2 2" xfId="19060"/>
    <cellStyle name="常规 2 3 6 8 2 2" xfId="19061"/>
    <cellStyle name="20% - 强调文字颜色 5 2 3 6 2" xfId="19062"/>
    <cellStyle name="40% - 强调文字颜色 3 2 4 2 4 2" xfId="19063"/>
    <cellStyle name="20% - 强调文字颜色 5 2 4" xfId="19064"/>
    <cellStyle name="40% - 强调文字颜色 5 16" xfId="19065"/>
    <cellStyle name="40% - 强调文字颜色 5 21" xfId="19066"/>
    <cellStyle name="20% - 强调文字颜色 5 2 4 10 2" xfId="19067"/>
    <cellStyle name="40% - 强调文字颜色 1 3 7 2 2 2" xfId="19068"/>
    <cellStyle name="常规 2 3 3 2 3 5 2 2 2" xfId="19069"/>
    <cellStyle name="20% - 强调文字颜色 5 2 4 11 2" xfId="19070"/>
    <cellStyle name="40% - 强调文字颜色 3 2 2 2 2 2 2 2 4 3" xfId="19071"/>
    <cellStyle name="常规 2 3 3 2 3 5 2 3" xfId="19072"/>
    <cellStyle name="20% - 强调文字颜色 5 2 4 12" xfId="19073"/>
    <cellStyle name="40% - 强调文字颜色 2 3 3 2 2 2 2" xfId="19074"/>
    <cellStyle name="40% - 强调文字颜色 1 3 7 2 3" xfId="19075"/>
    <cellStyle name="20% - 强调文字颜色 5 2 4 12 2" xfId="19076"/>
    <cellStyle name="40% - 强调文字颜色 2 3 3 2 2 2 2 2" xfId="19077"/>
    <cellStyle name="40% - 强调文字颜色 1 3 7 2 3 2" xfId="19078"/>
    <cellStyle name="常规 2 3 3 2 3 5 2 4" xfId="19079"/>
    <cellStyle name="20% - 强调文字颜色 5 2 4 13" xfId="19080"/>
    <cellStyle name="20% - 强调文字颜色 6 2 8 2 2 3 2 2" xfId="19081"/>
    <cellStyle name="40% - 强调文字颜色 2 3 3 2 2 2 3" xfId="19082"/>
    <cellStyle name="40% - 强调文字颜色 1 3 7 2 4" xfId="19083"/>
    <cellStyle name="20% - 强调文字颜色 5 2 4 13 2" xfId="19084"/>
    <cellStyle name="40% - 强调文字颜色 2 3 3 2 2 2 3 2" xfId="19085"/>
    <cellStyle name="40% - 强调文字颜色 1 3 7 2 4 2" xfId="19086"/>
    <cellStyle name="20% - 强调文字颜色 5 2 4 14" xfId="19087"/>
    <cellStyle name="20% - 强调文字颜色 6 2 8 2 2 3 2 3" xfId="19088"/>
    <cellStyle name="40% - 强调文字颜色 2 3 3 2 2 2 4" xfId="19089"/>
    <cellStyle name="40% - 强调文字颜色 1 3 7 2 5" xfId="19090"/>
    <cellStyle name="40% - 强调文字颜色 1 4 2 3 2 4 2" xfId="19091"/>
    <cellStyle name="20% - 强调文字颜色 5 2 4 15" xfId="19092"/>
    <cellStyle name="40% - 强调文字颜色 2 3 3 2 2 2 5" xfId="19093"/>
    <cellStyle name="40% - 强调文字颜色 1 3 7 2 6" xfId="19094"/>
    <cellStyle name="40% - 强调文字颜色 1 4 2 3 2 4 3" xfId="19095"/>
    <cellStyle name="40% - 强调文字颜色 6 16" xfId="19096"/>
    <cellStyle name="40% - 强调文字颜色 6 21" xfId="19097"/>
    <cellStyle name="20% - 强调文字颜色 5 2 4 15 2" xfId="19098"/>
    <cellStyle name="40% - 强调文字颜色 2 3 3 2 2 2 5 2" xfId="19099"/>
    <cellStyle name="20% - 强调文字颜色 5 2 4 16" xfId="19100"/>
    <cellStyle name="40% - 强调文字颜色 2 3 3 2 2 2 6" xfId="19101"/>
    <cellStyle name="40% - 强调文字颜色 1 3 7 2 7" xfId="19102"/>
    <cellStyle name="20% - 强调文字颜色 5 2 4 17" xfId="19103"/>
    <cellStyle name="40% - 强调文字颜色 2 3 3 2 2 2 7" xfId="19104"/>
    <cellStyle name="常规 2 3 3 4 2 2 2 4 2 2" xfId="19105"/>
    <cellStyle name="40% - 强调文字颜色 6 2 3 2 3 3 3 2 3" xfId="19106"/>
    <cellStyle name="40% - 强调文字颜色 3 2 4 2 4 2 2" xfId="19107"/>
    <cellStyle name="20% - 强调文字颜色 5 2 4 2" xfId="19108"/>
    <cellStyle name="40% - 强调文字颜色 3 2 4 2 3 2 3 2" xfId="19109"/>
    <cellStyle name="40% - 强调文字颜色 6 6 2 2 5" xfId="19110"/>
    <cellStyle name="20% - 强调文字颜色 5 2 4 2 13 2" xfId="19111"/>
    <cellStyle name="40% - 强调文字颜色 3 2 4 2 3 2 4" xfId="19112"/>
    <cellStyle name="40% - 强调文字颜色 2 3 3 3 3 4 2" xfId="19113"/>
    <cellStyle name="20% - 强调文字颜色 5 2 4 2 14" xfId="19114"/>
    <cellStyle name="40% - 强调文字颜色 3 2 4 2 3 2 5" xfId="19115"/>
    <cellStyle name="40% - 强调文字颜色 2 3 3 3 3 4 3" xfId="19116"/>
    <cellStyle name="20% - 强调文字颜色 5 2 4 2 15" xfId="19117"/>
    <cellStyle name="40% - 强调文字颜色 3 2 4 2 4 2 2 2" xfId="19118"/>
    <cellStyle name="20% - 强调文字颜色 5 2 4 2 2" xfId="19119"/>
    <cellStyle name="40% - 强调文字颜色 3 2 2 2 2 2 2 6" xfId="19120"/>
    <cellStyle name="40% - 强调文字颜色 5 7 3 3 2 2" xfId="19121"/>
    <cellStyle name="20% - 强调文字颜色 5 2 4 2 2 3 2 4" xfId="19122"/>
    <cellStyle name="20% - 强调文字颜色 5 2 4 2 2 3 3 3" xfId="19123"/>
    <cellStyle name="20% - 强调文字颜色 5 2 4 2 2 3 3 4" xfId="19124"/>
    <cellStyle name="40% - 强调文字颜色 2 2 2 9 2 2 3" xfId="19125"/>
    <cellStyle name="20% - 强调文字颜色 5 2 4 2 2 3 4 2" xfId="19126"/>
    <cellStyle name="20% - 强调文字颜色 5 2 4 2 2 3 4 3" xfId="19127"/>
    <cellStyle name="20% - 强调文字颜色 5 2 4 2 2 3 5 2" xfId="19128"/>
    <cellStyle name="40% - 强调文字颜色 6 2 3 2 7 2 2" xfId="19129"/>
    <cellStyle name="20% - 强调文字颜色 5 2 4 2 2 3 5 3" xfId="19130"/>
    <cellStyle name="20% - 强调文字颜色 5 2 4 2 2 3 6" xfId="19131"/>
    <cellStyle name="40% - 强调文字颜色 2 4 2 2 2 2 3 2 3" xfId="19132"/>
    <cellStyle name="20% - 强调文字颜色 5 2 4 2 2 3 7" xfId="19133"/>
    <cellStyle name="20% - 强调文字颜色 5 2 4 2 2 6" xfId="19134"/>
    <cellStyle name="20% - 强调文字颜色 5 2 4 2 3 2" xfId="19135"/>
    <cellStyle name="20% - 强调文字颜色 5 2 4 2 3 2 2" xfId="19136"/>
    <cellStyle name="20% - 强调文字颜色 5 2 4 2 3 2 3" xfId="19137"/>
    <cellStyle name="20% - 强调文字颜色 5 2 4 2 3 3" xfId="19138"/>
    <cellStyle name="20% - 强调文字颜色 5 2 4 2 3 3 2" xfId="19139"/>
    <cellStyle name="20% - 强调文字颜色 5 2 4 2 3 3 2 3" xfId="19140"/>
    <cellStyle name="20% - 强调文字颜色 5 2 4 2 3 3 3" xfId="19141"/>
    <cellStyle name="40% - 强调文字颜色 6 2 2 3 2 3 6 2" xfId="19142"/>
    <cellStyle name="20% - 强调文字颜色 5 2 4 2 3 4" xfId="19143"/>
    <cellStyle name="20% - 强调文字颜色 5 5 7 2 2" xfId="19144"/>
    <cellStyle name="20% - 强调文字颜色 5 2 4 2 3 5" xfId="19145"/>
    <cellStyle name="20% - 强调文字颜色 5 5 7 2 3" xfId="19146"/>
    <cellStyle name="20% - 强调文字颜色 5 2 4 2 3 6" xfId="19147"/>
    <cellStyle name="20% - 强调文字颜色 5 2 4 2 3 7" xfId="19148"/>
    <cellStyle name="40% - 强调文字颜色 3 3 2 2 6 2 2 2" xfId="19149"/>
    <cellStyle name="20% - 强调文字颜色 6 2 3 2 2 4 3 2" xfId="19150"/>
    <cellStyle name="20% - 强调文字颜色 5 2 4 2 3 8" xfId="19151"/>
    <cellStyle name="20% - 强调文字颜色 5 2 4 2 4" xfId="19152"/>
    <cellStyle name="20% - 强调文字颜色 5 2 4 2 4 2" xfId="19153"/>
    <cellStyle name="20% - 强调文字颜色 5 2 4 2 4 2 2" xfId="19154"/>
    <cellStyle name="20% - 强调文字颜色 5 2 4 2 4 2 3" xfId="19155"/>
    <cellStyle name="20% - 强调文字颜色 5 2 4 2 4 2 4" xfId="19156"/>
    <cellStyle name="20% - 强调文字颜色 5 2 4 2 4 3" xfId="19157"/>
    <cellStyle name="20% - 强调文字颜色 5 2 4 2 4 3 2" xfId="19158"/>
    <cellStyle name="20% - 强调文字颜色 5 2 4 2 4 3 3" xfId="19159"/>
    <cellStyle name="20% - 强调文字颜色 5 2 4 2 4 3 4" xfId="19160"/>
    <cellStyle name="20% - 强调文字颜色 5 2 4 2 4 6" xfId="19161"/>
    <cellStyle name="40% - 强调文字颜色 1 2 3 2 3 3 2 2 2" xfId="19162"/>
    <cellStyle name="20% - 强调文字颜色 5 2 4 2 5 2 2" xfId="19163"/>
    <cellStyle name="40% - 强调文字颜色 1 2 3 2 3 3 2 2 3" xfId="19164"/>
    <cellStyle name="20% - 强调文字颜色 5 2 4 2 5 2 3" xfId="19165"/>
    <cellStyle name="40% - 强调文字颜色 2 3 2 2 2 15" xfId="19166"/>
    <cellStyle name="20% - 强调文字颜色 5 2 4 2 5 3 2" xfId="19167"/>
    <cellStyle name="40% - 强调文字颜色 2 3 2 2 2 16" xfId="19168"/>
    <cellStyle name="20% - 强调文字颜色 5 2 4 2 5 3 3" xfId="19169"/>
    <cellStyle name="20% - 强调文字颜色 5 2 4 2 5 5" xfId="19170"/>
    <cellStyle name="20% - 强调文字颜色 5 2 4 2 5 6" xfId="19171"/>
    <cellStyle name="40% - 强调文字颜色 2 6 2 2 2 5" xfId="19172"/>
    <cellStyle name="常规 5 2 2 2 2 2 3 3 2 3" xfId="19173"/>
    <cellStyle name="40% - 强调文字颜色 1 2 3 2 3 3 3 2" xfId="19174"/>
    <cellStyle name="20% - 强调文字颜色 5 2 4 2 6 2" xfId="19175"/>
    <cellStyle name="注释 2 3 2 2 8 5" xfId="19176"/>
    <cellStyle name="40% - 强调文字颜色 1 2 3 2 3 3 3 2 2" xfId="19177"/>
    <cellStyle name="20% - 强调文字颜色 5 2 4 2 6 2 2" xfId="19178"/>
    <cellStyle name="40% - 强调文字颜色 1 2 3 2 3 3 3 2 3" xfId="19179"/>
    <cellStyle name="20% - 强调文字颜色 5 2 4 2 6 2 3" xfId="19180"/>
    <cellStyle name="40% - 强调文字颜色 1 2 3 2 3 3 3 3" xfId="19181"/>
    <cellStyle name="20% - 强调文字颜色 5 2 4 2 6 3" xfId="19182"/>
    <cellStyle name="20% - 强调文字颜色 5 2 4 2 6 3 2" xfId="19183"/>
    <cellStyle name="40% - 强调文字颜色 1 2 3 2 3 3 3 4" xfId="19184"/>
    <cellStyle name="20% - 强调文字颜色 5 2 4 2 6 4" xfId="19185"/>
    <cellStyle name="20% - 强调文字颜色 5 2 4 2 6 5" xfId="19186"/>
    <cellStyle name="40% - 强调文字颜色 1 2 3 2 3 3 4 2" xfId="19187"/>
    <cellStyle name="20% - 强调文字颜色 5 2 4 2 7 2" xfId="19188"/>
    <cellStyle name="40% - 强调文字颜色 3 3 2 2 7 5" xfId="19189"/>
    <cellStyle name="40% - 强调文字颜色 1 2 3 2 3 3 4 2 2" xfId="19190"/>
    <cellStyle name="20% - 强调文字颜色 5 2 4 2 7 2 2" xfId="19191"/>
    <cellStyle name="20% - 强调文字颜色 5 2 4 2 7 2 3" xfId="19192"/>
    <cellStyle name="40% - 强调文字颜色 1 2 3 2 3 3 4 3" xfId="19193"/>
    <cellStyle name="20% - 强调文字颜色 5 2 4 2 7 3" xfId="19194"/>
    <cellStyle name="40% - 强调文字颜色 3 3 2 2 8 5" xfId="19195"/>
    <cellStyle name="20% - 强调文字颜色 5 2 4 2 7 3 2" xfId="19196"/>
    <cellStyle name="20% - 强调文字颜色 5 2 4 2 7 4" xfId="19197"/>
    <cellStyle name="40% - 强调文字颜色 1 2 3 2 3 3 5" xfId="19198"/>
    <cellStyle name="20% - 强调文字颜色 5 2 4 2 8" xfId="19199"/>
    <cellStyle name="40% - 强调文字颜色 1 2 3 2 3 3 5 2" xfId="19200"/>
    <cellStyle name="20% - 强调文字颜色 5 3 2 2 2 2 2 5" xfId="19201"/>
    <cellStyle name="20% - 强调文字颜色 5 2 4 2 8 2" xfId="19202"/>
    <cellStyle name="40% - 强调文字颜色 1 2 3 2 3 3 5 3" xfId="19203"/>
    <cellStyle name="20% - 强调文字颜色 5 3 2 2 2 2 2 6" xfId="19204"/>
    <cellStyle name="20% - 强调文字颜色 5 2 4 2 8 3" xfId="19205"/>
    <cellStyle name="40% - 强调文字颜色 1 3 2 2 5 3 2 2" xfId="19206"/>
    <cellStyle name="40% - 强调文字颜色 1 2 3 2 3 3 6" xfId="19207"/>
    <cellStyle name="20% - 强调文字颜色 5 2 4 2 9" xfId="19208"/>
    <cellStyle name="40% - 强调文字颜色 1 2 3 2 3 3 6 2" xfId="19209"/>
    <cellStyle name="20% - 强调文字颜色 5 2 4 2 9 2" xfId="19210"/>
    <cellStyle name="40% - 强调文字颜色 3 2 4 2 4 2 3" xfId="19211"/>
    <cellStyle name="20% - 强调文字颜色 5 2 4 3" xfId="19212"/>
    <cellStyle name="20% - 强调文字颜色 5 2 4 3 2" xfId="19213"/>
    <cellStyle name="40% - 强调文字颜色 3 2 2 2 2 2 3 6" xfId="19214"/>
    <cellStyle name="20% - 强调文字颜色 6 2 2 3 2 8 2" xfId="19215"/>
    <cellStyle name="20% - 强调文字颜色 5 2 4 3 2 2 3 4" xfId="19216"/>
    <cellStyle name="20% - 强调文字颜色 5 2 4 3 2 6" xfId="19217"/>
    <cellStyle name="20% - 强调文字颜色 5 2 4 3 3" xfId="19218"/>
    <cellStyle name="40% - 强调文字颜色 3 2 2 2 2 2 3 7" xfId="19219"/>
    <cellStyle name="20% - 强调文字颜色 5 2 4 3 3 2 2" xfId="19220"/>
    <cellStyle name="40% - 强调文字颜色 5 2 3 2 5 5" xfId="19221"/>
    <cellStyle name="40% - 强调文字颜色 4 2 2 3 6 3 2" xfId="19222"/>
    <cellStyle name="20% - 强调文字颜色 5 2 4 3 3 2 2 3" xfId="19223"/>
    <cellStyle name="40% - 强调文字颜色 3 2 2 10" xfId="19224"/>
    <cellStyle name="20% - 强调文字颜色 5 2 4 3 3 2 3" xfId="19225"/>
    <cellStyle name="20% - 强调文字颜色 5 2 4 3 3 2 4" xfId="19226"/>
    <cellStyle name="20% - 强调文字颜色 5 2 4 3 3 3" xfId="19227"/>
    <cellStyle name="20% - 强调文字颜色 5 2 4 3 3 3 2" xfId="19228"/>
    <cellStyle name="40% - 强调文字颜色 4 2 2 3 7 3 2" xfId="19229"/>
    <cellStyle name="20% - 强调文字颜色 5 2 4 3 3 3 2 3" xfId="19230"/>
    <cellStyle name="20% - 强调文字颜色 5 2 4 3 3 3 3" xfId="19231"/>
    <cellStyle name="20% - 强调文字颜色 5 2 4 3 3 3 4" xfId="19232"/>
    <cellStyle name="20% - 强调文字颜色 5 2 4 3 3 4" xfId="19233"/>
    <cellStyle name="20% - 强调文字颜色 5 2 4 3 3 4 2 2" xfId="19234"/>
    <cellStyle name="20% - 强调文字颜色 5 5 2 3 2" xfId="19235"/>
    <cellStyle name="20% - 强调文字颜色 6 2 4 3 2 2 2 4" xfId="19236"/>
    <cellStyle name="20% - 强调文字颜色 5 2 4 3 3 4 3" xfId="19237"/>
    <cellStyle name="20% - 强调文字颜色 5 5 2 4" xfId="19238"/>
    <cellStyle name="20% - 强调文字颜色 5 5 8 2 2" xfId="19239"/>
    <cellStyle name="20% - 强调文字颜色 5 2 4 3 3 5" xfId="19240"/>
    <cellStyle name="20% - 强调文字颜色 5 2 4 3 3 5 2" xfId="19241"/>
    <cellStyle name="20% - 强调文字颜色 5 5 3 3" xfId="19242"/>
    <cellStyle name="20% - 强调文字颜色 5 2 4 3 3 5 3" xfId="19243"/>
    <cellStyle name="20% - 强调文字颜色 5 5 3 4" xfId="19244"/>
    <cellStyle name="20% - 强调文字颜色 5 5 8 2 3" xfId="19245"/>
    <cellStyle name="20% - 强调文字颜色 5 2 4 3 3 6" xfId="19246"/>
    <cellStyle name="40% - 强调文字颜色 3 2 4 2 7 2 3" xfId="19247"/>
    <cellStyle name="20% - 强调文字颜色 5 2 4 3 3 6 2" xfId="19248"/>
    <cellStyle name="20% - 强调文字颜色 5 5 4 3" xfId="19249"/>
    <cellStyle name="20% - 强调文字颜色 5 2 4 3 3 7" xfId="19250"/>
    <cellStyle name="20% - 强调文字颜色 5 2 4 3 4" xfId="19251"/>
    <cellStyle name="40% - 强调文字颜色 3 2 4 2 4 2 4" xfId="19252"/>
    <cellStyle name="20% - 强调文字颜色 5 2 4 4" xfId="19253"/>
    <cellStyle name="20% - 强调文字颜色 5 2 4 4 2" xfId="19254"/>
    <cellStyle name="40% - 强调文字颜色 3 2 2 2 2 2 4 6" xfId="19255"/>
    <cellStyle name="40% - 强调文字颜色 3 2 3 2 2 16" xfId="19256"/>
    <cellStyle name="20% - 强调文字颜色 5 2 4 4 2 2 2" xfId="19257"/>
    <cellStyle name="40% - 强调文字颜色 1 2 2 3 6 2 3" xfId="19258"/>
    <cellStyle name="20% - 强调文字颜色 5 2 4 4 2 3 2" xfId="19259"/>
    <cellStyle name="40% - 强调文字颜色 1 2 2 3 6 3 3" xfId="19260"/>
    <cellStyle name="20% - 强调文字颜色 5 2 4 4 2 4" xfId="19261"/>
    <cellStyle name="20% - 强调文字颜色 5 2 4 4 3" xfId="19262"/>
    <cellStyle name="20% - 强调文字颜色 5 2 4 4 3 2" xfId="19263"/>
    <cellStyle name="20% - 强调文字颜色 5 2 4 4 3 3" xfId="19264"/>
    <cellStyle name="20% - 强调文字颜色 5 2 4 4 4" xfId="19265"/>
    <cellStyle name="20% - 强调文字颜色 5 2 4 5" xfId="19266"/>
    <cellStyle name="20% - 强调文字颜色 5 2 4 5 2" xfId="19267"/>
    <cellStyle name="40% - 强调文字颜色 3 2 2 2 2 2 5 6" xfId="19268"/>
    <cellStyle name="20% - 强调文字颜色 5 2 4 5 2 2" xfId="19269"/>
    <cellStyle name="20% - 强调文字颜色 5 2 4 5 2 2 2" xfId="19270"/>
    <cellStyle name="20% - 强调文字颜色 5 2 4 5 2 3" xfId="19271"/>
    <cellStyle name="20% - 强调文字颜色 5 2 4 5 3" xfId="19272"/>
    <cellStyle name="40% - 强调文字颜色 4 2 10 4" xfId="19273"/>
    <cellStyle name="20% - 强调文字颜色 5 2 4 5 3 2" xfId="19274"/>
    <cellStyle name="40% - 强调文字颜色 4 2 10 4 2" xfId="19275"/>
    <cellStyle name="20% - 强调文字颜色 5 2 4 5 3 2 2" xfId="19276"/>
    <cellStyle name="40% - 强调文字颜色 3 2 4 2 10 2" xfId="19277"/>
    <cellStyle name="20% - 强调文字颜色 5 2 4 5 4" xfId="19278"/>
    <cellStyle name="20% - 强调文字颜色 5 2 4 5 4 2" xfId="19279"/>
    <cellStyle name="常规 2 3 6 9 2" xfId="19280"/>
    <cellStyle name="20% - 强调文字颜色 5 2 4 6" xfId="19281"/>
    <cellStyle name="20% - 强调文字颜色 5 2 4 6 2" xfId="19282"/>
    <cellStyle name="40% - 强调文字颜色 2 2 3 2 2 5 3 2" xfId="19283"/>
    <cellStyle name="20% - 强调文字颜色 5 2 4 6 2 2 2" xfId="19284"/>
    <cellStyle name="40% - 强调文字颜色 5 2 2 3 17" xfId="19285"/>
    <cellStyle name="40% - 强调文字颜色 2 2 3 2 2 5 4" xfId="19286"/>
    <cellStyle name="20% - 强调文字颜色 5 2 4 6 2 3" xfId="19287"/>
    <cellStyle name="40% - 强调文字颜色 2 2 3 2 2 5 5" xfId="19288"/>
    <cellStyle name="20% - 强调文字颜色 5 2 4 6 2 4" xfId="19289"/>
    <cellStyle name="20% - 强调文字颜色 5 2 4 6 3" xfId="19290"/>
    <cellStyle name="20% - 强调文字颜色 5 2 4 6 6" xfId="19291"/>
    <cellStyle name="20% - 强调文字颜色 5 2 4 7 5" xfId="19292"/>
    <cellStyle name="40% - 强调文字颜色 5 9" xfId="19293"/>
    <cellStyle name="20% - 强调文字颜色 5 2 4 8 2 3" xfId="19294"/>
    <cellStyle name="40% - 强调文字颜色 6 3 2 2 3 2 3" xfId="19295"/>
    <cellStyle name="40% - 强调文字颜色 3 2 4 2 13 2" xfId="19296"/>
    <cellStyle name="20% - 强调文字颜色 5 2 4 8 4" xfId="19297"/>
    <cellStyle name="40% - 强调文字颜色 6 3 2 2 3 3 2" xfId="19298"/>
    <cellStyle name="20% - 强调文字颜色 5 2 4 9 3" xfId="19299"/>
    <cellStyle name="40% - 强调文字颜色 3 2 4 2 4 3" xfId="19300"/>
    <cellStyle name="20% - 强调文字颜色 5 2 5" xfId="19301"/>
    <cellStyle name="40% - 强调文字颜色 3 2 4 2 4 3 2" xfId="19302"/>
    <cellStyle name="20% - 强调文字颜色 5 2 5 2" xfId="19303"/>
    <cellStyle name="常规 2 3 2 2 4" xfId="19304"/>
    <cellStyle name="40% - 强调文字颜色 3 2 4 2 4 3 2 2" xfId="19305"/>
    <cellStyle name="20% - 强调文字颜色 5 2 5 2 2" xfId="19306"/>
    <cellStyle name="40% - 强调文字颜色 3 2 2 2 2 3 2 6" xfId="19307"/>
    <cellStyle name="20% - 强调文字颜色 5 2 5 2 3" xfId="19308"/>
    <cellStyle name="40% - 强调文字颜色 3 2 2 2 2 3 2 7" xfId="19309"/>
    <cellStyle name="常规 2 3 2 2 5 2 2" xfId="19310"/>
    <cellStyle name="20% - 强调文字颜色 6 3 7 5" xfId="19311"/>
    <cellStyle name="20% - 强调文字颜色 5 2 5 2 3 2 2" xfId="19312"/>
    <cellStyle name="40% - 强调文字颜色 2 2" xfId="19313"/>
    <cellStyle name="20% - 强调文字颜色 5 2 5 2 3 2 3" xfId="19314"/>
    <cellStyle name="20% - 强调文字颜色 5 2 5 2 3 3" xfId="19315"/>
    <cellStyle name="20% - 强调文字颜色 5 2 5 2 4" xfId="19316"/>
    <cellStyle name="40% - 强调文字颜色 1 2 3 2 4 3 2" xfId="19317"/>
    <cellStyle name="20% - 强调文字颜色 5 2 5 2 5" xfId="19318"/>
    <cellStyle name="40% - 强调文字颜色 1 2 3 2 4 3 3" xfId="19319"/>
    <cellStyle name="20% - 强调文字颜色 5 2 5 2 6" xfId="19320"/>
    <cellStyle name="20% - 强调文字颜色 5 2 5 3 2" xfId="19321"/>
    <cellStyle name="40% - 强调文字颜色 3 2 2 2 2 3 3 6" xfId="19322"/>
    <cellStyle name="40% - 强调文字颜色 6 3 3 2 6 2 3" xfId="19323"/>
    <cellStyle name="20% - 强调文字颜色 5 2 5 3 2 2" xfId="19324"/>
    <cellStyle name="40% - 强调文字颜色 3 2 2 2 2 3 3 6 2" xfId="19325"/>
    <cellStyle name="20% - 强调文字颜色 5 2 5 3 2 3" xfId="19326"/>
    <cellStyle name="20% - 强调文字颜色 5 2 5 3 3" xfId="19327"/>
    <cellStyle name="40% - 强调文字颜色 3 2 2 2 2 3 3 7" xfId="19328"/>
    <cellStyle name="20% - 强调文字颜色 5 2 5 3 4" xfId="19329"/>
    <cellStyle name="20% - 强调文字颜色 5 2 5 4 2" xfId="19330"/>
    <cellStyle name="20% - 强调文字颜色 5 2 5 4 3" xfId="19331"/>
    <cellStyle name="20% - 强调文字颜色 5 2 5 4 3 2" xfId="19332"/>
    <cellStyle name="20% - 强调文字颜色 5 2 5 4 3 3" xfId="19333"/>
    <cellStyle name="20% - 强调文字颜色 5 2 5 5" xfId="19334"/>
    <cellStyle name="20% - 强调文字颜色 5 2 5 5 2" xfId="19335"/>
    <cellStyle name="20% - 强调文字颜色 5 2 5 5 3" xfId="19336"/>
    <cellStyle name="20% - 强调文字颜色 5 2 5 6" xfId="19337"/>
    <cellStyle name="20% - 强调文字颜色 5 2 5 6 2" xfId="19338"/>
    <cellStyle name="40% - 强调文字颜色 3 2 4 2 4 4" xfId="19339"/>
    <cellStyle name="20% - 强调文字颜色 5 2 6" xfId="19340"/>
    <cellStyle name="40% - 强调文字颜色 3 2 4 2 4 4 2" xfId="19341"/>
    <cellStyle name="20% - 强调文字颜色 5 2 6 2" xfId="19342"/>
    <cellStyle name="20% - 强调文字颜色 5 2 6 2 2" xfId="19343"/>
    <cellStyle name="40% - 强调文字颜色 1 4 4 2" xfId="19344"/>
    <cellStyle name="20% - 强调文字颜色 5 2 6 2 2 2 2" xfId="19345"/>
    <cellStyle name="40% - 强调文字颜色 3 2 3 2 3 2 3 2" xfId="19346"/>
    <cellStyle name="40% - 强调文字颜色 1 4 4 3" xfId="19347"/>
    <cellStyle name="20% - 强调文字颜色 5 2 6 2 2 2 3" xfId="19348"/>
    <cellStyle name="40% - 强调文字颜色 1 4 5" xfId="19349"/>
    <cellStyle name="20% - 强调文字颜色 5 2 6 2 2 3" xfId="19350"/>
    <cellStyle name="40% - 强调文字颜色 1 4 5 2" xfId="19351"/>
    <cellStyle name="20% - 强调文字颜色 5 2 6 2 2 3 2" xfId="19352"/>
    <cellStyle name="40% - 强调文字颜色 1 4 6" xfId="19353"/>
    <cellStyle name="20% - 强调文字颜色 5 2 6 2 2 4" xfId="19354"/>
    <cellStyle name="20% - 强调文字颜色 6 3 2 2 3 3 2" xfId="19355"/>
    <cellStyle name="20% - 强调文字颜色 5 2 6 2 3" xfId="19356"/>
    <cellStyle name="40% - 强调文字颜色 3 2 3 2 3 3 3 2" xfId="19357"/>
    <cellStyle name="40% - 强调文字颜色 1 5 4 3" xfId="19358"/>
    <cellStyle name="20% - 强调文字颜色 5 2 6 2 3 2 3" xfId="19359"/>
    <cellStyle name="20% - 强调文字颜色 5 2 6 2 4" xfId="19360"/>
    <cellStyle name="40% - 强调文字颜色 1 2 3 2 5 3 2" xfId="19361"/>
    <cellStyle name="20% - 强调文字颜色 5 2 6 2 5" xfId="19362"/>
    <cellStyle name="20% - 强调文字颜色 5 2 6 3" xfId="19363"/>
    <cellStyle name="20% - 强调文字颜色 5 2 6 3 2" xfId="19364"/>
    <cellStyle name="20% - 强调文字颜色 5 2 6 3 3" xfId="19365"/>
    <cellStyle name="20% - 强调文字颜色 5 2 6 4" xfId="19366"/>
    <cellStyle name="20% - 强调文字颜色 5 2 6 4 2" xfId="19367"/>
    <cellStyle name="40% - 强调文字颜色 3 4 4" xfId="19368"/>
    <cellStyle name="20% - 强调文字颜色 5 2 6 4 2 2" xfId="19369"/>
    <cellStyle name="20% - 强调文字颜色 5 2 6 4 3" xfId="19370"/>
    <cellStyle name="20% - 强调文字颜色 5 2 6 4 4" xfId="19371"/>
    <cellStyle name="40% - 强调文字颜色 6 3 3 2 4 2 2 2" xfId="19372"/>
    <cellStyle name="20% - 强调文字颜色 5 2 6 5" xfId="19373"/>
    <cellStyle name="20% - 强调文字颜色 5 2 6 6" xfId="19374"/>
    <cellStyle name="20% - 强调文字颜色 5 2 6 6 2" xfId="19375"/>
    <cellStyle name="20% - 强调文字颜色 5 2 7 2" xfId="19376"/>
    <cellStyle name="20% - 强调文字颜色 5 2 7 2 2" xfId="19377"/>
    <cellStyle name="20% - 强调文字颜色 6 3 2 2 2 4 4" xfId="19378"/>
    <cellStyle name="20% - 强调文字颜色 5 2 7 2 2 3 2" xfId="19379"/>
    <cellStyle name="20% - 强调文字颜色 5 2 7 2 2 4" xfId="19380"/>
    <cellStyle name="20% - 强调文字颜色 5 2 7 2 3" xfId="19381"/>
    <cellStyle name="40% - 强调文字颜色 6 2 2 3 2 4 2" xfId="19382"/>
    <cellStyle name="20% - 强调文字颜色 6 3 2 2 3 3 4" xfId="19383"/>
    <cellStyle name="20% - 强调文字颜色 5 2 7 2 3 2 2" xfId="19384"/>
    <cellStyle name="40% - 强调文字颜色 6 2 2 3 2 4 2 2" xfId="19385"/>
    <cellStyle name="40% - 强调文字颜色 3 2 2 2 2 2 3 3 4" xfId="19386"/>
    <cellStyle name="20% - 强调文字颜色 6 3 2 2 3 3 4 2" xfId="19387"/>
    <cellStyle name="常规 2 3 2 2 3 2 2 6" xfId="19388"/>
    <cellStyle name="20% - 强调文字颜色 5 2 7 2 3 2 2 2" xfId="19389"/>
    <cellStyle name="40% - 强调文字颜色 6 2 2 3 2 4 2 3" xfId="19390"/>
    <cellStyle name="40% - 强调文字颜色 3 2 10 4 2" xfId="19391"/>
    <cellStyle name="20% - 强调文字颜色 6 3 2 2 3 3 4 3" xfId="19392"/>
    <cellStyle name="常规 2 3 2 2 3 2 2 7" xfId="19393"/>
    <cellStyle name="20% - 强调文字颜色 5 2 7 2 3 2 2 3" xfId="19394"/>
    <cellStyle name="40% - 强调文字颜色 6 2 2 3 2 4 3" xfId="19395"/>
    <cellStyle name="40% - 强调文字颜色 4 3 3 11 2" xfId="19396"/>
    <cellStyle name="20% - 强调文字颜色 6 3 2 2 3 3 5" xfId="19397"/>
    <cellStyle name="20% - 强调文字颜色 5 2 7 2 3 2 3" xfId="19398"/>
    <cellStyle name="40% - 强调文字颜色 6 2 2 3 2 4 4" xfId="19399"/>
    <cellStyle name="20% - 强调文字颜色 6 3 2 2 3 3 6" xfId="19400"/>
    <cellStyle name="20% - 强调文字颜色 5 2 7 2 3 2 4" xfId="19401"/>
    <cellStyle name="40% - 强调文字颜色 1 5 8" xfId="19402"/>
    <cellStyle name="40% - 强调文字颜色 6 2 2 3 2 5 2" xfId="19403"/>
    <cellStyle name="20% - 强调文字颜色 5 2 7 2 3 3 2" xfId="19404"/>
    <cellStyle name="40% - 强调文字颜色 1 5 8 2" xfId="19405"/>
    <cellStyle name="40% - 强调文字颜色 6 2 2 3 2 5 2 2" xfId="19406"/>
    <cellStyle name="20% - 强调文字颜色 5 2 7 2 3 3 2 2" xfId="19407"/>
    <cellStyle name="40% - 强调文字颜色 1 5 8 3" xfId="19408"/>
    <cellStyle name="40% - 强调文字颜色 6 2 2 3 2 5 2 3" xfId="19409"/>
    <cellStyle name="20% - 强调文字颜色 5 2 7 2 3 3 2 3" xfId="19410"/>
    <cellStyle name="40% - 强调文字颜色 1 5 9" xfId="19411"/>
    <cellStyle name="40% - 强调文字颜色 6 2 2 3 2 5 3" xfId="19412"/>
    <cellStyle name="40% - 强调文字颜色 4 3 3 12 2" xfId="19413"/>
    <cellStyle name="20% - 强调文字颜色 5 2 7 2 3 3 3" xfId="19414"/>
    <cellStyle name="40% - 强调文字颜色 6 2 2 3 2 5 4" xfId="19415"/>
    <cellStyle name="20% - 强调文字颜色 5 2 7 2 3 3 4" xfId="19416"/>
    <cellStyle name="40% - 强调文字颜色 6 2 2 3 2 6" xfId="19417"/>
    <cellStyle name="20% - 强调文字颜色 5 2 7 2 3 4" xfId="19418"/>
    <cellStyle name="40% - 强调文字颜色 6 2 2 3 2 6 2" xfId="19419"/>
    <cellStyle name="20% - 强调文字颜色 5 2 7 2 3 4 2" xfId="19420"/>
    <cellStyle name="40% - 强调文字颜色 6 2 2 3 2 6 3" xfId="19421"/>
    <cellStyle name="40% - 强调文字颜色 4 3 3 13 2" xfId="19422"/>
    <cellStyle name="20% - 强调文字颜色 5 2 7 2 3 4 3" xfId="19423"/>
    <cellStyle name="40% - 强调文字颜色 6 2 2 3 2 7" xfId="19424"/>
    <cellStyle name="20% - 强调文字颜色 5 2 7 2 3 5" xfId="19425"/>
    <cellStyle name="40% - 强调文字颜色 6 2 2 3 2 8" xfId="19426"/>
    <cellStyle name="20% - 强调文字颜色 5 2 7 2 3 6" xfId="19427"/>
    <cellStyle name="20% - 强调文字颜色 5 2 7 2 4" xfId="19428"/>
    <cellStyle name="40% - 强调文字颜色 3 3 2 2 3 2 2 2" xfId="19429"/>
    <cellStyle name="40% - 强调文字颜色 1 2 3 2 6 3 2" xfId="19430"/>
    <cellStyle name="20% - 强调文字颜色 5 2 7 2 5" xfId="19431"/>
    <cellStyle name="20% - 强调文字颜色 5 2 7 3" xfId="19432"/>
    <cellStyle name="20% - 强调文字颜色 5 2 7 3 2" xfId="19433"/>
    <cellStyle name="20% - 强调文字颜色 5 2 7 3 3" xfId="19434"/>
    <cellStyle name="20% - 强调文字颜色 5 2 7 4" xfId="19435"/>
    <cellStyle name="20% - 强调文字颜色 5 2 7 4 2" xfId="19436"/>
    <cellStyle name="20% - 强调文字颜色 5 2 7 4 2 2" xfId="19437"/>
    <cellStyle name="20% - 强调文字颜色 5 2 7 4 2 2 2" xfId="19438"/>
    <cellStyle name="常规 2 3 2 4 2 2 2 6" xfId="19439"/>
    <cellStyle name="20% - 强调文字颜色 5 2 7 4 2 2 2 2" xfId="19440"/>
    <cellStyle name="20% - 强调文字颜色 5 2 7 4 2 2 3" xfId="19441"/>
    <cellStyle name="20% - 强调文字颜色 5 2 7 4 2 3" xfId="19442"/>
    <cellStyle name="40% - 强调文字颜色 6 2 3 2 2 8" xfId="19443"/>
    <cellStyle name="40% - 强调文字颜色 4 2 2 2 2 2 3 2 4" xfId="19444"/>
    <cellStyle name="20% - 强调文字颜色 5 2 7 4 2 3 2" xfId="19445"/>
    <cellStyle name="20% - 强调文字颜色 5 2 7 4 2 4" xfId="19446"/>
    <cellStyle name="20% - 强调文字颜色 5 8 2 2 2 2" xfId="19447"/>
    <cellStyle name="20% - 强调文字颜色 5 2 7 4 3" xfId="19448"/>
    <cellStyle name="40% - 强调文字颜色 6 2 2 5 2 4" xfId="19449"/>
    <cellStyle name="20% - 强调文字颜色 5 8 2 2 2 2 2" xfId="19450"/>
    <cellStyle name="20% - 强调文字颜色 5 2 7 4 3 2" xfId="19451"/>
    <cellStyle name="20% - 强调文字颜色 5 2 8 2 2 6" xfId="19452"/>
    <cellStyle name="20% - 强调文字颜色 5 2 7 4 3 2 2" xfId="19453"/>
    <cellStyle name="20% - 强调文字颜色 5 2 7 4 3 2 3" xfId="19454"/>
    <cellStyle name="20% - 强调文字颜色 5 8 2 2 2 2 3" xfId="19455"/>
    <cellStyle name="20% - 强调文字颜色 5 2 7 4 3 3" xfId="19456"/>
    <cellStyle name="20% - 强调文字颜色 5 2 7 4 3 4" xfId="19457"/>
    <cellStyle name="20% - 强调文字颜色 5 8 2 2 2 3" xfId="19458"/>
    <cellStyle name="20% - 强调文字颜色 5 2 7 4 4" xfId="19459"/>
    <cellStyle name="20% - 强调文字颜色 5 2 7 4 4 2" xfId="19460"/>
    <cellStyle name="20% - 强调文字颜色 5 2 7 4 4 2 2" xfId="19461"/>
    <cellStyle name="20% - 强调文字颜色 5 2 7 4 4 3" xfId="19462"/>
    <cellStyle name="40% - 强调文字颜色 3 3 2 2 3 2 4 2" xfId="19463"/>
    <cellStyle name="20% - 强调文字颜色 5 8 2 2 2 4" xfId="19464"/>
    <cellStyle name="20% - 强调文字颜色 5 2 7 4 5" xfId="19465"/>
    <cellStyle name="40% - 强调文字颜色 3 3 2 2 3 2 4 2 2" xfId="19466"/>
    <cellStyle name="40% - 强调文字颜色 2 3 3 7" xfId="19467"/>
    <cellStyle name="20% - 强调文字颜色 5 2 7 4 5 2" xfId="19468"/>
    <cellStyle name="40% - 强调文字颜色 3 3 2 2 3 2 4 3" xfId="19469"/>
    <cellStyle name="20% - 强调文字颜色 5 2 7 4 6" xfId="19470"/>
    <cellStyle name="20% - 强调文字颜色 5 2 7 5" xfId="19471"/>
    <cellStyle name="常规 2 3 4 5 4" xfId="19472"/>
    <cellStyle name="40% - 强调文字颜色 1 2 2 2 2 2 8" xfId="19473"/>
    <cellStyle name="20% - 强调文字颜色 5 2 7 5 2" xfId="19474"/>
    <cellStyle name="40% - 强调文字颜色 3 2 4 2 4 6" xfId="19475"/>
    <cellStyle name="20% - 强调文字颜色 5 2 8" xfId="19476"/>
    <cellStyle name="20% - 强调文字颜色 5 2 8 2" xfId="19477"/>
    <cellStyle name="20% - 强调文字颜色 5 2 8 2 2" xfId="19478"/>
    <cellStyle name="常规 2 3 5 2 4 2" xfId="19479"/>
    <cellStyle name="20% - 强调文字颜色 5 4 2 3 2 5" xfId="19480"/>
    <cellStyle name="40% - 强调文字颜色 1 2 4 17" xfId="19481"/>
    <cellStyle name="20% - 强调文字颜色 5 2 8 2 2 2" xfId="19482"/>
    <cellStyle name="20% - 强调文字颜色 6 3 3 2 2 3 4" xfId="19483"/>
    <cellStyle name="20% - 强调文字颜色 5 2 8 2 2 2 2" xfId="19484"/>
    <cellStyle name="40% - 强调文字颜色 4 2 3 2 17" xfId="19485"/>
    <cellStyle name="40% - 强调文字颜色 1 2 4 2 6" xfId="19486"/>
    <cellStyle name="20% - 强调文字颜色 6 3 3 2 2 3 4 2" xfId="19487"/>
    <cellStyle name="常规 2 3 3 2 2 2 2 6" xfId="19488"/>
    <cellStyle name="20% - 强调文字颜色 5 2 8 2 2 2 2 2" xfId="19489"/>
    <cellStyle name="40% - 强调文字颜色 1 2 4 2 7" xfId="19490"/>
    <cellStyle name="20% - 强调文字颜色 6 3 3 2 2 3 4 3" xfId="19491"/>
    <cellStyle name="常规 2 3 3 2 2 2 2 7" xfId="19492"/>
    <cellStyle name="20% - 强调文字颜色 5 2 8 2 2 2 2 3" xfId="19493"/>
    <cellStyle name="20% - 强调文字颜色 6 3 3 2 2 3 5" xfId="19494"/>
    <cellStyle name="20% - 强调文字颜色 5 2 8 2 2 2 3" xfId="19495"/>
    <cellStyle name="20% - 强调文字颜色 6 3 3 2 2 3 6" xfId="19496"/>
    <cellStyle name="20% - 强调文字颜色 5 2 8 2 2 2 4" xfId="19497"/>
    <cellStyle name="常规 2 3 5 2 4 3" xfId="19498"/>
    <cellStyle name="20% - 强调文字颜色 5 4 2 3 2 6" xfId="19499"/>
    <cellStyle name="20% - 强调文字颜色 5 2 8 2 2 3" xfId="19500"/>
    <cellStyle name="40% - 强调文字颜色 3 4 2 2 6 2 3" xfId="19501"/>
    <cellStyle name="20% - 强调文字颜色 5 2 8 2 2 3 2" xfId="19502"/>
    <cellStyle name="常规 5 2 4 2 8 2" xfId="19503"/>
    <cellStyle name="20% - 强调文字颜色 6 2 2 2 2 2 11" xfId="19504"/>
    <cellStyle name="20% - 强调文字颜色 5 2 8 2 2 3 2 2" xfId="19505"/>
    <cellStyle name="常规 5 2 4 2 8 3" xfId="19506"/>
    <cellStyle name="20% - 强调文字颜色 6 2 2 2 2 2 12" xfId="19507"/>
    <cellStyle name="20% - 强调文字颜色 5 2 8 2 2 3 2 3" xfId="19508"/>
    <cellStyle name="20% - 强调文字颜色 5 2 8 2 2 3 3" xfId="19509"/>
    <cellStyle name="20% - 强调文字颜色 5 2 8 2 2 3 4" xfId="19510"/>
    <cellStyle name="20% - 强调文字颜色 5 2 8 2 2 4" xfId="19511"/>
    <cellStyle name="20% - 强调文字颜色 5 2 8 2 2 4 2" xfId="19512"/>
    <cellStyle name="注释 2 4 2 2 10 2" xfId="19513"/>
    <cellStyle name="20% - 强调文字颜色 5 2 8 2 2 4 3" xfId="19514"/>
    <cellStyle name="20% - 强调文字颜色 5 2 8 2 2 5" xfId="19515"/>
    <cellStyle name="20% - 强调文字颜色 5 2 8 2 3" xfId="19516"/>
    <cellStyle name="20% - 强调文字颜色 5 2 8 2 4" xfId="19517"/>
    <cellStyle name="20% - 强调文字颜色 5 2 8 2 4 2" xfId="19518"/>
    <cellStyle name="40% - 强调文字颜色 3 3 2 2 3 3 2 2" xfId="19519"/>
    <cellStyle name="40% - 强调文字颜色 1 2 3 2 7 3 2" xfId="19520"/>
    <cellStyle name="20% - 强调文字颜色 5 2 8 2 5" xfId="19521"/>
    <cellStyle name="40% - 强调文字颜色 6 4 2 3 3 2 2 2" xfId="19522"/>
    <cellStyle name="20% - 强调文字颜色 5 2 8 3" xfId="19523"/>
    <cellStyle name="常规 2 3 2 2 3 2 2 2 7" xfId="19524"/>
    <cellStyle name="20% - 强调文字颜色 5 2 8 3 2" xfId="19525"/>
    <cellStyle name="20% - 强调文字颜色 5 2 8 3 2 2" xfId="19526"/>
    <cellStyle name="20% - 强调文字颜色 5 2 8 3 2 2 3" xfId="19527"/>
    <cellStyle name="20% - 强调文字颜色 5 2 8 3 2 3" xfId="19528"/>
    <cellStyle name="20% - 强调文字颜色 5 2 8 3 2 4" xfId="19529"/>
    <cellStyle name="20% - 强调文字颜色 5 2 8 3 3" xfId="19530"/>
    <cellStyle name="20% - 强调文字颜色 5 2 8 3 3 2" xfId="19531"/>
    <cellStyle name="20% - 强调文字颜色 5 3 7 2 2 6" xfId="19532"/>
    <cellStyle name="20% - 强调文字颜色 6 3 3 3 3 3 4" xfId="19533"/>
    <cellStyle name="20% - 强调文字颜色 5 2 8 3 3 2 2" xfId="19534"/>
    <cellStyle name="20% - 强调文字颜色 5 2 8 3 3 2 3" xfId="19535"/>
    <cellStyle name="20% - 强调文字颜色 5 2 8 3 3 3" xfId="19536"/>
    <cellStyle name="40% - 强调文字颜色 4 2 2 2 2 2 5 2 2" xfId="19537"/>
    <cellStyle name="20% - 强调文字颜色 5 2 8 3 3 4" xfId="19538"/>
    <cellStyle name="20% - 强调文字颜色 5 2 8 3 4" xfId="19539"/>
    <cellStyle name="40% - 强调文字颜色 3 2 2 7" xfId="19540"/>
    <cellStyle name="20% - 强调文字颜色 5 2 8 3 4 2" xfId="19541"/>
    <cellStyle name="40% - 强调文字颜色 3 2 2 7 2" xfId="19542"/>
    <cellStyle name="20% - 强调文字颜色 5 2 8 3 4 2 2" xfId="19543"/>
    <cellStyle name="40% - 强调文字颜色 3 2 2 8" xfId="19544"/>
    <cellStyle name="20% - 强调文字颜色 5 2 8 3 4 3" xfId="19545"/>
    <cellStyle name="40% - 强调文字颜色 3 3 2 2 3 3 3 2" xfId="19546"/>
    <cellStyle name="20% - 强调文字颜色 5 2 8 3 5" xfId="19547"/>
    <cellStyle name="40% - 强调文字颜色 3 3 2 2 3 3 3 3" xfId="19548"/>
    <cellStyle name="20% - 强调文字颜色 5 2 8 3 6" xfId="19549"/>
    <cellStyle name="40% - 强调文字颜色 6 4 2 3 3 2 2 3" xfId="19550"/>
    <cellStyle name="20% - 强调文字颜色 5 2 8 4" xfId="19551"/>
    <cellStyle name="20% - 强调文字颜色 5 2 8 5" xfId="19552"/>
    <cellStyle name="20% - 强调文字颜色 5 2 9" xfId="19553"/>
    <cellStyle name="20% - 强调文字颜色 5 2 9 2" xfId="19554"/>
    <cellStyle name="40% - 强调文字颜色 5 11 3 4" xfId="19555"/>
    <cellStyle name="20% - 强调文字颜色 5 2 9 2 2" xfId="19556"/>
    <cellStyle name="40% - 强调文字颜色 4 3 2 2 2 2 2 2" xfId="19557"/>
    <cellStyle name="20% - 强调文字颜色 5 2 9 2 3" xfId="19558"/>
    <cellStyle name="20% - 强调文字颜色 5 2 9 3" xfId="19559"/>
    <cellStyle name="20% - 强调文字颜色 5 3" xfId="19560"/>
    <cellStyle name="20% - 强调文字颜色 5 3 10" xfId="19561"/>
    <cellStyle name="20% - 强调文字颜色 5 3 10 2" xfId="19562"/>
    <cellStyle name="20% - 强调文字颜色 5 3 2" xfId="19563"/>
    <cellStyle name="20% - 强调文字颜色 5 3 2 2" xfId="19564"/>
    <cellStyle name="20% - 强调文字颜色 5 3 2 2 10 2" xfId="19565"/>
    <cellStyle name="20% - 强调文字颜色 5 3 2 2 11 2" xfId="19566"/>
    <cellStyle name="40% - 强调文字颜色 4 2 7 4 2 2" xfId="19567"/>
    <cellStyle name="20% - 强调文字颜色 5 3 2 2 12" xfId="19568"/>
    <cellStyle name="20% - 强调文字颜色 5 3 2 2 12 2" xfId="19569"/>
    <cellStyle name="20% - 强调文字颜色 5 3 2 2 13" xfId="19570"/>
    <cellStyle name="20% - 强调文字颜色 5 3 2 2 14" xfId="19571"/>
    <cellStyle name="20% - 强调文字颜色 5 3 2 2 15" xfId="19572"/>
    <cellStyle name="20% - 强调文字颜色 5 3 2 2 15 2" xfId="19573"/>
    <cellStyle name="20% - 强调文字颜色 5 3 2 2 16" xfId="19574"/>
    <cellStyle name="20% - 强调文字颜色 5 3 2 2 17" xfId="19575"/>
    <cellStyle name="20% - 强调文字颜色 5 3 2 2 2" xfId="19576"/>
    <cellStyle name="20% - 强调文字颜色 5 3 2 2 2 10" xfId="19577"/>
    <cellStyle name="20% - 强调文字颜色 5 3 2 2 2 10 2" xfId="19578"/>
    <cellStyle name="20% - 强调文字颜色 5 3 2 2 2 11" xfId="19579"/>
    <cellStyle name="20% - 强调文字颜色 5 3 2 2 2 11 2" xfId="19580"/>
    <cellStyle name="40% - 强调文字颜色 5 6 2 2 2 2 2 2" xfId="19581"/>
    <cellStyle name="20% - 强调文字颜色 5 3 2 2 2 12" xfId="19582"/>
    <cellStyle name="40% - 强调文字颜色 4 3 4 2 4" xfId="19583"/>
    <cellStyle name="20% - 强调文字颜色 5 3 2 2 2 12 2" xfId="19584"/>
    <cellStyle name="20% - 强调文字颜色 5 3 2 2 2 13" xfId="19585"/>
    <cellStyle name="20% - 强调文字颜色 5 3 2 2 2 13 2" xfId="19586"/>
    <cellStyle name="20% - 强调文字颜色 5 3 2 2 2 14" xfId="19587"/>
    <cellStyle name="20% - 强调文字颜色 5 3 2 2 2 15" xfId="19588"/>
    <cellStyle name="20% - 强调文字颜色 6 5 4 3 2" xfId="19589"/>
    <cellStyle name="40% - 强调文字颜色 6 2 4 2 12 2" xfId="19590"/>
    <cellStyle name="20% - 强调文字颜色 5 3 2 2 2 16" xfId="19591"/>
    <cellStyle name="20% - 强调文字颜色 6 5 4 3 3" xfId="19592"/>
    <cellStyle name="20% - 强调文字颜色 5 3 2 2 2 2" xfId="19593"/>
    <cellStyle name="20% - 强调文字颜色 5 3 2 2 2 2 2" xfId="19594"/>
    <cellStyle name="40% - 强调文字颜色 2 6 2 2 4" xfId="19595"/>
    <cellStyle name="40% - 强调文字颜色 1 2 2 5 2 4" xfId="19596"/>
    <cellStyle name="20% - 强调文字颜色 5 3 2 2 2 2 2 2" xfId="19597"/>
    <cellStyle name="40% - 强调文字颜色 2 6 2 2 4 2" xfId="19598"/>
    <cellStyle name="20% - 强调文字颜色 5 3 2 2 2 2 2 2 2" xfId="19599"/>
    <cellStyle name="40% - 强调文字颜色 2 6 2 2 4 2 2" xfId="19600"/>
    <cellStyle name="20% - 强调文字颜色 5 3 2 2 2 2 2 2 2 2" xfId="19601"/>
    <cellStyle name="20% - 强调文字颜色 5 3 2 2 2 2 2 2 2 3" xfId="19602"/>
    <cellStyle name="40% - 强调文字颜色 3 6 2 2 2" xfId="19603"/>
    <cellStyle name="20% - 强调文字颜色 5 3 2 2 2 2 2 2 3" xfId="19604"/>
    <cellStyle name="20% - 强调文字颜色 5 3 2 2 2 2 2 2 4" xfId="19605"/>
    <cellStyle name="20% - 强调文字颜色 5 3 2 2 2 2 2 3" xfId="19606"/>
    <cellStyle name="40% - 强调文字颜色 2 6 2 2 4 3" xfId="19607"/>
    <cellStyle name="40% - 强调文字颜色 4 2 3 2 5 3 4" xfId="19608"/>
    <cellStyle name="40% - 强调文字颜色 4 2 2 9 6" xfId="19609"/>
    <cellStyle name="20% - 强调文字颜色 5 3 2 2 2 2 2 3 2 2" xfId="19610"/>
    <cellStyle name="20% - 强调文字颜色 5 3 2 2 2 2 2 3 2 3" xfId="19611"/>
    <cellStyle name="40% - 强调文字颜色 3 6 3 2 2" xfId="19612"/>
    <cellStyle name="20% - 强调文字颜色 5 3 2 2 2 2 2 3 3" xfId="19613"/>
    <cellStyle name="20% - 强调文字颜色 5 3 2 2 2 2 2 3 4" xfId="19614"/>
    <cellStyle name="40% - 强调文字颜色 2 3 3 6 2 2 2" xfId="19615"/>
    <cellStyle name="20% - 强调文字颜色 5 3 2 2 2 2 2 4" xfId="19616"/>
    <cellStyle name="20% - 强调文字颜色 5 3 2 2 2 2 2 4 2" xfId="19617"/>
    <cellStyle name="20% - 强调文字颜色 5 3 2 2 2 2 2 4 3" xfId="19618"/>
    <cellStyle name="20% - 强调文字颜色 5 3 2 2 2 2 2 5 2" xfId="19619"/>
    <cellStyle name="20% - 强调文字颜色 5 3 2 2 2 2 3" xfId="19620"/>
    <cellStyle name="40% - 强调文字颜色 2 6 2 2 5" xfId="19621"/>
    <cellStyle name="20% - 强调文字颜色 5 3 2 2 2 2 3 2" xfId="19622"/>
    <cellStyle name="40% - 强调文字颜色 2 6 2 2 5 2" xfId="19623"/>
    <cellStyle name="20% - 强调文字颜色 5 3 2 2 2 2 3 3" xfId="19624"/>
    <cellStyle name="20% - 强调文字颜色 5 3 2 2 2 2 4 2" xfId="19625"/>
    <cellStyle name="40% - 强调文字颜色 2 6 2 2 6 2" xfId="19626"/>
    <cellStyle name="40% - 强调文字颜色 3 2 4 5 2 2 2" xfId="19627"/>
    <cellStyle name="20% - 强调文字颜色 5 3 2 2 2 2 4 3" xfId="19628"/>
    <cellStyle name="20% - 强调文字颜色 6 4 2 7 2 2" xfId="19629"/>
    <cellStyle name="20% - 强调文字颜色 5 3 2 2 2 2 5 2" xfId="19630"/>
    <cellStyle name="20% - 强调文字颜色 5 3 2 2 2 3" xfId="19631"/>
    <cellStyle name="40% - 强调文字颜色 4 2 10 2 2 2 2" xfId="19632"/>
    <cellStyle name="20% - 强调文字颜色 5 3 2 2 2 3 2" xfId="19633"/>
    <cellStyle name="20% - 强调文字颜色 5 3 2 2 2 3 2 3 2" xfId="19634"/>
    <cellStyle name="20% - 强调文字颜色 5 3 2 2 2 3 3" xfId="19635"/>
    <cellStyle name="20% - 强调文字颜色 5 3 2 2 2 3 3 2 2" xfId="19636"/>
    <cellStyle name="20% - 强调文字颜色 5 3 2 2 2 3 3 2 3" xfId="19637"/>
    <cellStyle name="20% - 强调文字颜色 5 3 2 2 2 3 3 3" xfId="19638"/>
    <cellStyle name="20% - 强调文字颜色 5 3 2 2 2 3 3 3 2" xfId="19639"/>
    <cellStyle name="20% - 强调文字颜色 5 3 2 2 2 3 3 4" xfId="19640"/>
    <cellStyle name="20% - 强调文字颜色 5 3 2 2 2 3 4 2" xfId="19641"/>
    <cellStyle name="40% - 强调文字颜色 3 2 4 5 3 2 2" xfId="19642"/>
    <cellStyle name="20% - 强调文字颜色 5 3 2 2 2 3 4 3" xfId="19643"/>
    <cellStyle name="20% - 强调文字颜色 5 3 2 2 2 3 5" xfId="19644"/>
    <cellStyle name="40% - 强调文字颜色 3 2 4 5 3 3" xfId="19645"/>
    <cellStyle name="20% - 强调文字颜色 6 4 2 8 2" xfId="19646"/>
    <cellStyle name="20% - 强调文字颜色 6 4 2 8 2 2" xfId="19647"/>
    <cellStyle name="20% - 强调文字颜色 5 3 2 2 2 3 5 2" xfId="19648"/>
    <cellStyle name="40% - 强调文字颜色 5 6 2 2 4 2 2" xfId="19649"/>
    <cellStyle name="20% - 强调文字颜色 6 4 2 8 2 3" xfId="19650"/>
    <cellStyle name="20% - 强调文字颜色 5 3 2 2 2 3 5 3" xfId="19651"/>
    <cellStyle name="20% - 强调文字颜色 5 3 2 2 2 3 6" xfId="19652"/>
    <cellStyle name="40% - 强调文字颜色 3 2 4 5 3 4" xfId="19653"/>
    <cellStyle name="20% - 强调文字颜色 6 4 2 8 3" xfId="19654"/>
    <cellStyle name="20% - 强调文字颜色 6 4 2 8 4" xfId="19655"/>
    <cellStyle name="20% - 强调文字颜色 5 3 2 2 2 3 7" xfId="19656"/>
    <cellStyle name="20% - 强调文字颜色 5 3 2 2 2 4" xfId="19657"/>
    <cellStyle name="20% - 强调文字颜色 5 3 2 2 2 4 2" xfId="19658"/>
    <cellStyle name="20% - 强调文字颜色 5 3 2 2 2 4 2 2" xfId="19659"/>
    <cellStyle name="40% - 强调文字颜色 2 2 3 2 2 3 5 2" xfId="19660"/>
    <cellStyle name="20% - 强调文字颜色 5 3 2 2 2 4 2 3" xfId="19661"/>
    <cellStyle name="40% - 强调文字颜色 3 2 2 4 2 2 2 2" xfId="19662"/>
    <cellStyle name="20% - 强调文字颜色 5 3 2 2 2 4 3" xfId="19663"/>
    <cellStyle name="20% - 强调文字颜色 5 3 2 2 2 4 3 2" xfId="19664"/>
    <cellStyle name="20% - 强调文字颜色 5 3 2 2 2 4 3 3" xfId="19665"/>
    <cellStyle name="20% - 强调文字颜色 5 3 2 2 2 4 4 2" xfId="19666"/>
    <cellStyle name="20% - 强调文字颜色 6 4 2 9 2" xfId="19667"/>
    <cellStyle name="20% - 强调文字颜色 5 3 2 2 2 4 5" xfId="19668"/>
    <cellStyle name="20% - 强调文字颜色 6 4 2 9 3" xfId="19669"/>
    <cellStyle name="20% - 强调文字颜色 5 3 2 2 2 4 6" xfId="19670"/>
    <cellStyle name="20% - 强调文字颜色 5 3 2 2 2 5" xfId="19671"/>
    <cellStyle name="20% - 强调文字颜色 5 3 2 2 2 5 2" xfId="19672"/>
    <cellStyle name="20% - 强调文字颜色 5 3 2 2 2 5 2 2" xfId="19673"/>
    <cellStyle name="20% - 强调文字颜色 5 3 2 2 2 5 2 3" xfId="19674"/>
    <cellStyle name="20% - 强调文字颜色 5 3 2 2 2 5 3" xfId="19675"/>
    <cellStyle name="20% - 强调文字颜色 5 3 2 2 2 5 3 2" xfId="19676"/>
    <cellStyle name="20% - 强调文字颜色 5 3 2 2 2 5 3 3" xfId="19677"/>
    <cellStyle name="20% - 强调文字颜色 6 2 2 3 3 3 2 2" xfId="19678"/>
    <cellStyle name="20% - 强调文字颜色 5 3 2 2 2 5 4" xfId="19679"/>
    <cellStyle name="20% - 强调文字颜色 6 2 2 3 3 3 2 2 2" xfId="19680"/>
    <cellStyle name="20% - 强调文字颜色 5 3 2 2 2 5 4 2" xfId="19681"/>
    <cellStyle name="20% - 强调文字颜色 6 2 2 3 3 3 2 3" xfId="19682"/>
    <cellStyle name="20% - 强调文字颜色 5 3 2 2 2 5 5" xfId="19683"/>
    <cellStyle name="20% - 强调文字颜色 6 2 2 3 3 3 2 4" xfId="19684"/>
    <cellStyle name="20% - 强调文字颜色 5 3 2 2 2 5 6" xfId="19685"/>
    <cellStyle name="20% - 强调文字颜色 5 3 2 2 2 6" xfId="19686"/>
    <cellStyle name="20% - 强调文字颜色 5 3 2 2 2 6 2" xfId="19687"/>
    <cellStyle name="20% - 强调文字颜色 5 3 2 2 2 6 2 3" xfId="19688"/>
    <cellStyle name="20% - 强调文字颜色 5 3 2 2 2 6 3" xfId="19689"/>
    <cellStyle name="20% - 强调文字颜色 5 3 2 2 2 6 3 2" xfId="19690"/>
    <cellStyle name="20% - 强调文字颜色 6 2 2 3 3 3 3 2" xfId="19691"/>
    <cellStyle name="20% - 强调文字颜色 5 3 2 2 2 6 4" xfId="19692"/>
    <cellStyle name="20% - 强调文字颜色 6 2 2 3 3 3 3 3" xfId="19693"/>
    <cellStyle name="20% - 强调文字颜色 5 3 2 2 2 6 5" xfId="19694"/>
    <cellStyle name="20% - 强调文字颜色 5 3 2 2 2 7" xfId="19695"/>
    <cellStyle name="20% - 强调文字颜色 5 3 2 2 2 7 2" xfId="19696"/>
    <cellStyle name="20% - 强调文字颜色 5 3 2 2 2 7 2 2" xfId="19697"/>
    <cellStyle name="20% - 强调文字颜色 5 3 2 2 2 7 3" xfId="19698"/>
    <cellStyle name="20% - 强调文字颜色 6 2 2 3 3 3 4 2" xfId="19699"/>
    <cellStyle name="20% - 强调文字颜色 5 3 2 2 2 7 4" xfId="19700"/>
    <cellStyle name="20% - 强调文字颜色 5 3 2 2 2 8" xfId="19701"/>
    <cellStyle name="20% - 强调文字颜色 5 3 2 2 2 8 2" xfId="19702"/>
    <cellStyle name="20% - 强调文字颜色 5 3 2 2 2 8 3" xfId="19703"/>
    <cellStyle name="40% - 强调文字颜色 3 4 4 2" xfId="19704"/>
    <cellStyle name="20% - 强调文字颜色 5 3 2 2 2 9" xfId="19705"/>
    <cellStyle name="40% - 强调文字颜色 3 4 4 2 2" xfId="19706"/>
    <cellStyle name="20% - 强调文字颜色 5 3 2 2 2 9 2" xfId="19707"/>
    <cellStyle name="20% - 强调文字颜色 5 3 2 2 2 9 3" xfId="19708"/>
    <cellStyle name="20% - 强调文字颜色 5 3 2 2 3 2 2" xfId="19709"/>
    <cellStyle name="40% - 强调文字颜色 2 6 3 2 4" xfId="19710"/>
    <cellStyle name="40% - 强调文字颜色 1 2 2 6 2 4" xfId="19711"/>
    <cellStyle name="40% - 强调文字颜色 4 3 3 2 4 3 4" xfId="19712"/>
    <cellStyle name="40% - 强调文字颜色 3 2 8 2 4 2 2" xfId="19713"/>
    <cellStyle name="20% - 强调文字颜色 5 3 2 2 3 2 2 2 2 2" xfId="19714"/>
    <cellStyle name="20% - 强调文字颜色 5 3 2 2 3 2 2 2 2 3" xfId="19715"/>
    <cellStyle name="40% - 强调文字颜色 3 2 8 2 4 3" xfId="19716"/>
    <cellStyle name="20% - 强调文字颜色 5 3 2 2 3 2 2 2 3" xfId="19717"/>
    <cellStyle name="20% - 强调文字颜色 5 3 2 2 3 2 2 2 4" xfId="19718"/>
    <cellStyle name="20% - 强调文字颜色 5 3 2 2 3 2 2 3 2 2" xfId="19719"/>
    <cellStyle name="20% - 强调文字颜色 5 3 2 2 3 2 2 3 2 3" xfId="19720"/>
    <cellStyle name="20% - 强调文字颜色 5 3 2 2 3 2 2 3 3" xfId="19721"/>
    <cellStyle name="20% - 强调文字颜色 5 3 2 2 3 2 2 3 4" xfId="19722"/>
    <cellStyle name="20% - 强调文字颜色 6 2 4 12 2" xfId="19723"/>
    <cellStyle name="20% - 强调文字颜色 5 3 2 2 3 2 2 4 2" xfId="19724"/>
    <cellStyle name="20% - 强调文字颜色 5 3 2 2 3 2 2 4 3" xfId="19725"/>
    <cellStyle name="40% - 强调文字颜色 3 2 8 2 7" xfId="19726"/>
    <cellStyle name="20% - 强调文字颜色 6 2 4 13" xfId="19727"/>
    <cellStyle name="20% - 强调文字颜色 5 3 2 2 3 2 2 5" xfId="19728"/>
    <cellStyle name="20% - 强调文字颜色 6 2 4 13 2" xfId="19729"/>
    <cellStyle name="20% - 强调文字颜色 5 3 2 2 3 2 2 5 2" xfId="19730"/>
    <cellStyle name="20% - 强调文字颜色 6 2 4 14" xfId="19731"/>
    <cellStyle name="20% - 强调文字颜色 5 3 2 2 3 2 2 6" xfId="19732"/>
    <cellStyle name="20% - 强调文字颜色 5 3 2 2 3 2 3" xfId="19733"/>
    <cellStyle name="40% - 强调文字颜色 2 6 3 2 5" xfId="19734"/>
    <cellStyle name="40% - 强调文字颜色 5 2 2 3 2 3 2" xfId="19735"/>
    <cellStyle name="20% - 强调文字颜色 5 3 2 2 3 2 4" xfId="19736"/>
    <cellStyle name="40% - 强调文字颜色 3 2 4 6 2 2" xfId="19737"/>
    <cellStyle name="40% - 强调文字颜色 5 2 2 3 2 3 2 2" xfId="19738"/>
    <cellStyle name="20% - 强调文字颜色 5 3 2 2 3 2 4 2" xfId="19739"/>
    <cellStyle name="40% - 强调文字颜色 3 2 4 6 2 2 2" xfId="19740"/>
    <cellStyle name="40% - 强调文字颜色 5 2 2 3 2 3 3" xfId="19741"/>
    <cellStyle name="20% - 强调文字颜色 5 3 2 2 3 2 5" xfId="19742"/>
    <cellStyle name="40% - 强调文字颜色 3 2 4 6 2 3" xfId="19743"/>
    <cellStyle name="40% - 强调文字颜色 5 2 2 3 2 3 4" xfId="19744"/>
    <cellStyle name="20% - 强调文字颜色 5 3 2 2 3 2 6" xfId="19745"/>
    <cellStyle name="40% - 强调文字颜色 3 2 4 6 2 4" xfId="19746"/>
    <cellStyle name="20% - 强调文字颜色 5 3 2 2 3 3 2" xfId="19747"/>
    <cellStyle name="40% - 强调文字颜色 2 6 3 3 4" xfId="19748"/>
    <cellStyle name="40% - 强调文字颜色 1 2 2 6 3 4" xfId="19749"/>
    <cellStyle name="40% - 强调文字颜色 1 2 2 6 3 4 2" xfId="19750"/>
    <cellStyle name="20% - 强调文字颜色 5 3 2 2 3 3 2 2" xfId="19751"/>
    <cellStyle name="40% - 强调文字颜色 1 2 2 6 3 4 2 2" xfId="19752"/>
    <cellStyle name="40% - 强调文字颜色 2 2 2 6 2 2 2 4" xfId="19753"/>
    <cellStyle name="20% - 强调文字颜色 5 3 2 2 3 3 2 2 2" xfId="19754"/>
    <cellStyle name="20% - 强调文字颜色 5 3 2 2 3 3 2 2 3" xfId="19755"/>
    <cellStyle name="40% - 强调文字颜色 2 2 3 2 3 2 5 2" xfId="19756"/>
    <cellStyle name="40% - 强调文字颜色 1 2 2 6 3 4 3" xfId="19757"/>
    <cellStyle name="20% - 强调文字颜色 5 3 2 2 3 3 2 3" xfId="19758"/>
    <cellStyle name="20% - 强调文字颜色 5 3 2 2 3 3 2 4" xfId="19759"/>
    <cellStyle name="40% - 强调文字颜色 1 2 2 6 3 5" xfId="19760"/>
    <cellStyle name="20% - 强调文字颜色 5 3 2 2 3 3 3" xfId="19761"/>
    <cellStyle name="20% - 强调文字颜色 5 3 2 2 3 3 3 2" xfId="19762"/>
    <cellStyle name="20% - 强调文字颜色 5 3 2 2 3 3 3 2 2" xfId="19763"/>
    <cellStyle name="20% - 强调文字颜色 5 3 2 2 3 3 3 2 3" xfId="19764"/>
    <cellStyle name="40% - 强调文字颜色 2 2 3 2 3 2 6 2" xfId="19765"/>
    <cellStyle name="20% - 强调文字颜色 5 3 2 2 3 3 3 3" xfId="19766"/>
    <cellStyle name="20% - 强调文字颜色 5 3 2 2 3 3 3 4" xfId="19767"/>
    <cellStyle name="40% - 强调文字颜色 5 2 2 3 2 4 2 2 2" xfId="19768"/>
    <cellStyle name="20% - 强调文字颜色 5 3 2 2 3 3 4 2 2" xfId="19769"/>
    <cellStyle name="40% - 强调文字颜色 5 2 2 3 2 4 3 2" xfId="19770"/>
    <cellStyle name="20% - 强调文字颜色 5 3 2 2 3 3 5 2" xfId="19771"/>
    <cellStyle name="40% - 强调文字颜色 5 2 2 3 2 4 3 3" xfId="19772"/>
    <cellStyle name="20% - 强调文字颜色 6 2 2 3 8 3 2" xfId="19773"/>
    <cellStyle name="20% - 强调文字颜色 5 3 2 2 3 3 5 3" xfId="19774"/>
    <cellStyle name="40% - 强调文字颜色 5 2 2 3 2 4 4 2" xfId="19775"/>
    <cellStyle name="20% - 强调文字颜色 5 3 2 2 3 3 6 2" xfId="19776"/>
    <cellStyle name="40% - 强调文字颜色 5 2 2 3 2 4 5" xfId="19777"/>
    <cellStyle name="20% - 强调文字颜色 5 3 2 2 3 3 7" xfId="19778"/>
    <cellStyle name="20% - 强调文字颜色 5 3 2 2 3 4" xfId="19779"/>
    <cellStyle name="20% - 强调文字颜色 6 3 7 2 2" xfId="19780"/>
    <cellStyle name="20% - 强调文字颜色 5 3 2 2 3 5" xfId="19781"/>
    <cellStyle name="20% - 强调文字颜色 6 3 7 2 3" xfId="19782"/>
    <cellStyle name="20% - 强调文字颜色 5 3 2 2 3 6" xfId="19783"/>
    <cellStyle name="40% - 强调文字颜色 1 2 2 7 2 4" xfId="19784"/>
    <cellStyle name="20% - 强调文字颜色 5 3 2 2 4 2 2" xfId="19785"/>
    <cellStyle name="40% - 强调文字颜色 1 2 2 7 2 5" xfId="19786"/>
    <cellStyle name="20% - 强调文字颜色 5 3 2 2 4 2 3" xfId="19787"/>
    <cellStyle name="40% - 强调文字颜色 5 2 2 3 3 3 2" xfId="19788"/>
    <cellStyle name="20% - 强调文字颜色 5 3 2 2 4 2 4" xfId="19789"/>
    <cellStyle name="40% - 强调文字颜色 3 2 4 7 2 2" xfId="19790"/>
    <cellStyle name="40% - 强调文字颜色 1 2 2 7 2 6" xfId="19791"/>
    <cellStyle name="20% - 强调文字颜色 5 3 2 2 4 3" xfId="19792"/>
    <cellStyle name="40% - 强调文字颜色 1 2 2 7 3 4" xfId="19793"/>
    <cellStyle name="20% - 强调文字颜色 5 3 2 2 4 3 2" xfId="19794"/>
    <cellStyle name="40% - 强调文字颜色 1 2 2 7 3 5" xfId="19795"/>
    <cellStyle name="20% - 强调文字颜色 5 3 2 2 4 3 3" xfId="19796"/>
    <cellStyle name="20% - 强调文字颜色 5 3 2 2 5 2" xfId="19797"/>
    <cellStyle name="20% - 强调文字颜色 5 3 2 2 5 2 2" xfId="19798"/>
    <cellStyle name="20% - 强调文字颜色 5 3 2 2 5 2 2 2" xfId="19799"/>
    <cellStyle name="40% - 强调文字颜色 5 2 2 3 4 3 2" xfId="19800"/>
    <cellStyle name="20% - 强调文字颜色 5 3 2 2 5 2 4" xfId="19801"/>
    <cellStyle name="40% - 强调文字颜色 3 2 4 8 2 2" xfId="19802"/>
    <cellStyle name="20% - 强调文字颜色 5 3 2 2 5 3" xfId="19803"/>
    <cellStyle name="20% - 强调文字颜色 5 3 2 2 5 3 2" xfId="19804"/>
    <cellStyle name="40% - 强调文字颜色 2 2 6 4" xfId="19805"/>
    <cellStyle name="20% - 强调文字颜色 5 3 2 2 5 3 2 2" xfId="19806"/>
    <cellStyle name="20% - 强调文字颜色 5 3 2 2 5 3 3" xfId="19807"/>
    <cellStyle name="20% - 强调文字颜色 5 3 2 2 5 3 4" xfId="19808"/>
    <cellStyle name="40% - 强调文字颜色 3 2 4 8 3 2" xfId="19809"/>
    <cellStyle name="20% - 强调文字颜色 5 3 2 2 6 2" xfId="19810"/>
    <cellStyle name="40% - 强调文字颜色 1 2 2 9 2 4" xfId="19811"/>
    <cellStyle name="20% - 强调文字颜色 5 3 2 2 6 2 2" xfId="19812"/>
    <cellStyle name="20% - 强调文字颜色 5 3 2 2 6 2 2 2" xfId="19813"/>
    <cellStyle name="20% - 强调文字颜色 5 3 2 2 7" xfId="19814"/>
    <cellStyle name="20% - 强调文字颜色 5 3 3 2 8" xfId="19815"/>
    <cellStyle name="20% - 强调文字颜色 5 3 2 2 7 2" xfId="19816"/>
    <cellStyle name="20% - 强调文字颜色 5 3 3 2 8 3" xfId="19817"/>
    <cellStyle name="20% - 强调文字颜色 5 3 2 2 7 2 3" xfId="19818"/>
    <cellStyle name="20% - 强调文字颜色 5 3 3 2 9 2" xfId="19819"/>
    <cellStyle name="20% - 强调文字颜色 5 3 2 2 7 3 2" xfId="19820"/>
    <cellStyle name="40% - 强调文字颜色 2 2 2" xfId="19821"/>
    <cellStyle name="20% - 强调文字颜色 5 3 2 2 7 5" xfId="19822"/>
    <cellStyle name="20% - 强调文字颜色 5 3 2 2 8" xfId="19823"/>
    <cellStyle name="20% - 强调文字颜色 5 3 2 2 8 2" xfId="19824"/>
    <cellStyle name="20% - 强调文字颜色 5 3 2 2 8 2 3" xfId="19825"/>
    <cellStyle name="20% - 强调文字颜色 5 3 2 3" xfId="19826"/>
    <cellStyle name="20% - 强调文字颜色 5 3 2 3 2" xfId="19827"/>
    <cellStyle name="20% - 强调文字颜色 5 3 2 3 2 2" xfId="19828"/>
    <cellStyle name="20% - 强调文字颜色 5 3 2 4" xfId="19829"/>
    <cellStyle name="20% - 强调文字颜色 5 3 2 4 2 2" xfId="19830"/>
    <cellStyle name="20% - 强调文字颜色 5 3 2 4 2 3" xfId="19831"/>
    <cellStyle name="20% - 强调文字颜色 5 3 2 4 3" xfId="19832"/>
    <cellStyle name="40% - 强调文字颜色 5 2 4 3 3 3 2 3" xfId="19833"/>
    <cellStyle name="20% - 强调文字颜色 5 3 2 4 3 2" xfId="19834"/>
    <cellStyle name="20% - 强调文字颜色 5 3 2 4 4" xfId="19835"/>
    <cellStyle name="20% - 强调文字颜色 5 3 2 5" xfId="19836"/>
    <cellStyle name="20% - 强调文字颜色 5 3 2 6" xfId="19837"/>
    <cellStyle name="20% - 强调文字颜色 5 3 2 6 2" xfId="19838"/>
    <cellStyle name="20% - 强调文字颜色 5 3 3" xfId="19839"/>
    <cellStyle name="20% - 强调文字颜色 5 3 3 10" xfId="19840"/>
    <cellStyle name="40% - 强调文字颜色 6 2 3 2 2 9" xfId="19841"/>
    <cellStyle name="20% - 强调文字颜色 5 3 3 10 2" xfId="19842"/>
    <cellStyle name="20% - 强调文字颜色 5 3 3 11" xfId="19843"/>
    <cellStyle name="20% - 强调文字颜色 5 3 3 11 2" xfId="19844"/>
    <cellStyle name="20% - 强调文字颜色 5 3 3 12" xfId="19845"/>
    <cellStyle name="20% - 强调文字颜色 5 3 3 12 2" xfId="19846"/>
    <cellStyle name="20% - 强调文字颜色 5 3 3 13" xfId="19847"/>
    <cellStyle name="20% - 强调文字颜色 5 3 3 14" xfId="19848"/>
    <cellStyle name="20% - 强调文字颜色 6 3 3 2 4 2 3" xfId="19849"/>
    <cellStyle name="20% - 强调文字颜色 5 3 3 15 2" xfId="19850"/>
    <cellStyle name="20% - 强调文字颜色 5 3 3 17" xfId="19851"/>
    <cellStyle name="40% - 强调文字颜色 3 4 2 2 8 2" xfId="19852"/>
    <cellStyle name="20% - 强调文字颜色 5 3 3 2" xfId="19853"/>
    <cellStyle name="20% - 强调文字颜色 5 3 3 2 11 2" xfId="19854"/>
    <cellStyle name="40% - 强调文字颜色 2 4 2 2 5 2 3" xfId="19855"/>
    <cellStyle name="20% - 强调文字颜色 5 3 3 2 12 2" xfId="19856"/>
    <cellStyle name="20% - 强调文字颜色 6 2 2 4 3 2 2" xfId="19857"/>
    <cellStyle name="20% - 强调文字颜色 5 3 3 2 13" xfId="19858"/>
    <cellStyle name="40% - 强调文字颜色 2 4 2 2 5 3 3" xfId="19859"/>
    <cellStyle name="20% - 强调文字颜色 5 3 3 2 13 2" xfId="19860"/>
    <cellStyle name="20% - 强调文字颜色 6 2 2 4 3 2 3" xfId="19861"/>
    <cellStyle name="20% - 强调文字颜色 5 3 3 2 14" xfId="19862"/>
    <cellStyle name="20% - 强调文字颜色 5 3 3 2 15" xfId="19863"/>
    <cellStyle name="20% - 强调文字颜色 5 3 3 2 2" xfId="19864"/>
    <cellStyle name="40% - 强调文字颜色 5 2 4 17" xfId="19865"/>
    <cellStyle name="常规 5 5 2 5 2 3" xfId="19866"/>
    <cellStyle name="20% - 强调文字颜色 5 3 3 2 2 2" xfId="19867"/>
    <cellStyle name="20% - 强调文字颜色 5 3 3 2 2 2 2" xfId="19868"/>
    <cellStyle name="40% - 强调文字颜色 3 6 2 2 4" xfId="19869"/>
    <cellStyle name="20% - 强调文字颜色 5 3 3 2 2 2 2 2" xfId="19870"/>
    <cellStyle name="40% - 强调文字颜色 3 6 2 2 4 2" xfId="19871"/>
    <cellStyle name="20% - 强调文字颜色 5 3 3 2 2 2 2 3" xfId="19872"/>
    <cellStyle name="40% - 强调文字颜色 3 6 2 2 4 3" xfId="19873"/>
    <cellStyle name="20% - 强调文字颜色 5 3 3 2 2 2 3" xfId="19874"/>
    <cellStyle name="40% - 强调文字颜色 3 6 2 2 5" xfId="19875"/>
    <cellStyle name="20% - 强调文字颜色 5 3 3 2 2 3" xfId="19876"/>
    <cellStyle name="20% - 强调文字颜色 5 3 3 2 2 3 2" xfId="19877"/>
    <cellStyle name="20% - 强调文字颜色 5 3 3 2 2 3 2 2 3" xfId="19878"/>
    <cellStyle name="20% - 强调文字颜色 5 3 3 2 2 3 3" xfId="19879"/>
    <cellStyle name="40% - 强调文字颜色 6 2 5 2" xfId="19880"/>
    <cellStyle name="20% - 强调文字颜色 5 3 3 2 2 3 3 2 2" xfId="19881"/>
    <cellStyle name="40% - 强调文字颜色 6 2 5 3" xfId="19882"/>
    <cellStyle name="20% - 强调文字颜色 5 3 3 2 2 3 3 2 3" xfId="19883"/>
    <cellStyle name="40% - 强调文字颜色 6 2 6" xfId="19884"/>
    <cellStyle name="40% - 强调文字颜色 2 2 4 2 2 2 6 2" xfId="19885"/>
    <cellStyle name="20% - 强调文字颜色 5 3 3 2 2 3 3 3" xfId="19886"/>
    <cellStyle name="40% - 强调文字颜色 6 2 7" xfId="19887"/>
    <cellStyle name="20% - 强调文字颜色 5 3 3 2 2 3 3 4" xfId="19888"/>
    <cellStyle name="40% - 强调文字颜色 6 4 5" xfId="19889"/>
    <cellStyle name="40% - 强调文字颜色 6 14 2 2" xfId="19890"/>
    <cellStyle name="20% - 强调文字颜色 5 3 3 2 2 3 5 2" xfId="19891"/>
    <cellStyle name="40% - 强调文字颜色 6 4 6" xfId="19892"/>
    <cellStyle name="40% - 强调文字颜色 6 14 2 3" xfId="19893"/>
    <cellStyle name="20% - 强调文字颜色 6 3 2 2 8 3 2" xfId="19894"/>
    <cellStyle name="20% - 强调文字颜色 5 3 3 2 2 3 5 3" xfId="19895"/>
    <cellStyle name="40% - 强调文字颜色 6 14 4" xfId="19896"/>
    <cellStyle name="20% - 强调文字颜色 5 3 3 2 2 3 7" xfId="19897"/>
    <cellStyle name="20% - 强调文字颜色 5 3 3 2 2 4" xfId="19898"/>
    <cellStyle name="20% - 强调文字颜色 5 3 3 2 2 5" xfId="19899"/>
    <cellStyle name="20% - 强调文字颜色 5 3 3 2 2 6" xfId="19900"/>
    <cellStyle name="20% - 强调文字颜色 5 3 3 2 3 2 3" xfId="19901"/>
    <cellStyle name="40% - 强调文字颜色 3 6 3 2 5" xfId="19902"/>
    <cellStyle name="20% - 强调文字颜色 5 3 3 2 3 3 2" xfId="19903"/>
    <cellStyle name="40% - 强调文字颜色 3 6 3 3 4" xfId="19904"/>
    <cellStyle name="20% - 强调文字颜色 5 3 3 2 3 3 3" xfId="19905"/>
    <cellStyle name="20% - 强调文字颜色 5 3 3 2 3 4" xfId="19906"/>
    <cellStyle name="20% - 强调文字颜色 5 3 3 2 3 4 2" xfId="19907"/>
    <cellStyle name="20% - 强调文字颜色 5 3 3 2 3 4 2 2" xfId="19908"/>
    <cellStyle name="40% - 强调文字颜色 2 4 2 2 7 2 2" xfId="19909"/>
    <cellStyle name="40% - 强调文字颜色 3 2 2 5 2 3 2 2" xfId="19910"/>
    <cellStyle name="20% - 强调文字颜色 6 2 2 7 2 2 2" xfId="19911"/>
    <cellStyle name="20% - 强调文字颜色 5 3 3 2 3 4 3" xfId="19912"/>
    <cellStyle name="20% - 强调文字颜色 5 3 3 2 3 5" xfId="19913"/>
    <cellStyle name="20% - 强调文字颜色 5 3 3 2 3 5 3" xfId="19914"/>
    <cellStyle name="20% - 强调文字颜色 5 3 3 2 3 6" xfId="19915"/>
    <cellStyle name="20% - 强调文字颜色 5 3 3 2 3 7" xfId="19916"/>
    <cellStyle name="20% - 强调文字颜色 5 3 3 2 3 8" xfId="19917"/>
    <cellStyle name="20% - 强调文字颜色 5 3 3 2 4 2 2" xfId="19918"/>
    <cellStyle name="20% - 强调文字颜色 5 3 3 2 4 2 3" xfId="19919"/>
    <cellStyle name="20% - 强调文字颜色 5 3 3 2 4 2 4" xfId="19920"/>
    <cellStyle name="20% - 强调文字颜色 5 3 3 2 4 3" xfId="19921"/>
    <cellStyle name="20% - 强调文字颜色 5 3 3 2 4 3 2" xfId="19922"/>
    <cellStyle name="40% - 强调文字颜色 2 2 2 2 2 2 5 5" xfId="19923"/>
    <cellStyle name="20% - 强调文字颜色 5 3 3 2 4 3 2 2" xfId="19924"/>
    <cellStyle name="20% - 强调文字颜色 5 3 3 2 4 3 3" xfId="19925"/>
    <cellStyle name="20% - 强调文字颜色 5 3 3 2 4 3 4" xfId="19926"/>
    <cellStyle name="20% - 强调文字颜色 5 3 3 2 4 4 2" xfId="19927"/>
    <cellStyle name="20% - 强调文字颜色 5 3 3 2 4 6" xfId="19928"/>
    <cellStyle name="20% - 强调文字颜色 5 3 3 2 5 2 2" xfId="19929"/>
    <cellStyle name="20% - 强调文字颜色 5 3 3 2 5 2 3" xfId="19930"/>
    <cellStyle name="20% - 强调文字颜色 5 3 3 2 5 3" xfId="19931"/>
    <cellStyle name="20% - 强调文字颜色 5 3 3 2 5 3 2" xfId="19932"/>
    <cellStyle name="20% - 强调文字颜色 5 3 3 2 5 3 3" xfId="19933"/>
    <cellStyle name="20% - 强调文字颜色 5 3 3 2 5 4" xfId="19934"/>
    <cellStyle name="20% - 强调文字颜色 5 3 3 2 5 5" xfId="19935"/>
    <cellStyle name="20% - 强调文字颜色 5 3 3 2 5 6" xfId="19936"/>
    <cellStyle name="20% - 强调文字颜色 5 3 3 2 7" xfId="19937"/>
    <cellStyle name="40% - 强调文字颜色 6 2 4 2 7 2" xfId="19938"/>
    <cellStyle name="20% - 强调文字颜色 5 3 3 2 7 2 3" xfId="19939"/>
    <cellStyle name="20% - 强调文字颜色 5 3 3 2 7 3" xfId="19940"/>
    <cellStyle name="40% - 强调文字颜色 4 7 3 2 3 2" xfId="19941"/>
    <cellStyle name="40% - 强调文字颜色 5 2 2 3 6 2 2" xfId="19942"/>
    <cellStyle name="20% - 强调文字颜色 5 3 3 2 7 4" xfId="19943"/>
    <cellStyle name="20% - 强调文字颜色 5 3 3 3" xfId="19944"/>
    <cellStyle name="20% - 强调文字颜色 5 3 3 3 2" xfId="19945"/>
    <cellStyle name="常规 5 5 2 6 2 3" xfId="19946"/>
    <cellStyle name="20% - 强调文字颜色 5 3 3 3 2 2" xfId="19947"/>
    <cellStyle name="20% - 强调文字颜色 5 3 3 3 2 2 2 2 3" xfId="19948"/>
    <cellStyle name="20% - 强调文字颜色 5 3 3 3 2 2 5 2" xfId="19949"/>
    <cellStyle name="20% - 强调文字颜色 5 3 3 3 2 3" xfId="19950"/>
    <cellStyle name="20% - 强调文字颜色 5 3 3 3 2 4" xfId="19951"/>
    <cellStyle name="20% - 强调文字颜色 5 3 3 3 2 5" xfId="19952"/>
    <cellStyle name="20% - 强调文字颜色 5 3 3 3 2 6" xfId="19953"/>
    <cellStyle name="20% - 强调文字颜色 5 3 3 3 3 2 2" xfId="19954"/>
    <cellStyle name="40% - 强调文字颜色 3 7 3 2 4" xfId="19955"/>
    <cellStyle name="常规 2 3 2 3 2 2 6 4 2" xfId="19956"/>
    <cellStyle name="40% - 强调文字颜色 1 3 3 6 2 4" xfId="19957"/>
    <cellStyle name="20% - 强调文字颜色 5 3 3 3 3 3 2" xfId="19958"/>
    <cellStyle name="40% - 强调文字颜色 3 7 3 3 4" xfId="19959"/>
    <cellStyle name="20% - 强调文字颜色 5 3 3 3 3 3 2 2" xfId="19960"/>
    <cellStyle name="40% - 强调文字颜色 2 2 2 9 2 2 2 2" xfId="19961"/>
    <cellStyle name="20% - 强调文字颜色 5 3 3 3 3 3 2 3" xfId="19962"/>
    <cellStyle name="20% - 强调文字颜色 5 3 3 3 3 4" xfId="19963"/>
    <cellStyle name="20% - 强调文字颜色 6 2 4 2 3 2 4" xfId="19964"/>
    <cellStyle name="20% - 强调文字颜色 5 3 3 3 3 4 2" xfId="19965"/>
    <cellStyle name="20% - 强调文字颜色 5 3 3 3 3 4 2 2" xfId="19966"/>
    <cellStyle name="20% - 强调文字颜色 6 3 3 3 2 2 2 4" xfId="19967"/>
    <cellStyle name="20% - 强调文字颜色 6 2 4 2 3 2 4 2" xfId="19968"/>
    <cellStyle name="20% - 强调文字颜色 5 3 3 3 3 5" xfId="19969"/>
    <cellStyle name="20% - 强调文字颜色 5 3 3 3 3 5 2" xfId="19970"/>
    <cellStyle name="40% - 强调文字颜色 6 2 3 2 14" xfId="19971"/>
    <cellStyle name="20% - 强调文字颜色 6 2 4 2 3 3 4" xfId="19972"/>
    <cellStyle name="20% - 强调文字颜色 5 3 3 3 3 6" xfId="19973"/>
    <cellStyle name="40% - 强调文字颜色 5 2 7 2 2 5" xfId="19974"/>
    <cellStyle name="40% - 强调文字颜色 3 3 3 2 7 2 3" xfId="19975"/>
    <cellStyle name="20% - 强调文字颜色 5 3 3 3 3 6 2" xfId="19976"/>
    <cellStyle name="20% - 强调文字颜色 5 3 3 3 3 7" xfId="19977"/>
    <cellStyle name="40% - 强调文字颜色 2 5 7 2 2" xfId="19978"/>
    <cellStyle name="20% - 强调文字颜色 5 3 3 3 6" xfId="19979"/>
    <cellStyle name="20% - 强调文字颜色 5 3 3 4" xfId="19980"/>
    <cellStyle name="常规 5 5 2 7 2 3" xfId="19981"/>
    <cellStyle name="20% - 强调文字颜色 5 3 3 4 2 2" xfId="19982"/>
    <cellStyle name="20% - 强调文字颜色 5 3 3 4 2 3" xfId="19983"/>
    <cellStyle name="20% - 强调文字颜色 5 3 3 4 2 4" xfId="19984"/>
    <cellStyle name="20% - 强调文字颜色 5 3 3 4 3 3" xfId="19985"/>
    <cellStyle name="20% - 强调文字颜色 5 3 3 5" xfId="19986"/>
    <cellStyle name="20% - 强调文字颜色 5 3 3 5 2" xfId="19987"/>
    <cellStyle name="20% - 强调文字颜色 5 3 3 5 2 2" xfId="19988"/>
    <cellStyle name="40% - 强调文字颜色 5 3 3 2 7" xfId="19989"/>
    <cellStyle name="20% - 强调文字颜色 5 3 3 5 2 2 2" xfId="19990"/>
    <cellStyle name="40% - 强调文字颜色 3 9 2 2 4" xfId="19991"/>
    <cellStyle name="20% - 强调文字颜色 5 3 3 5 2 3" xfId="19992"/>
    <cellStyle name="20% - 强调文字颜色 5 3 3 5 3 2 2" xfId="19993"/>
    <cellStyle name="20% - 强调文字颜色 5 3 3 5 3 3" xfId="19994"/>
    <cellStyle name="20% - 强调文字颜色 5 3 3 5 3 4" xfId="19995"/>
    <cellStyle name="20% - 强调文字颜色 5 3 3 6" xfId="19996"/>
    <cellStyle name="20% - 强调文字颜色 5 3 3 6 2" xfId="19997"/>
    <cellStyle name="20% - 强调文字颜色 5 3 3 6 2 2" xfId="19998"/>
    <cellStyle name="20% - 强调文字颜色 5 3 3 6 2 2 2" xfId="19999"/>
    <cellStyle name="20% - 强调文字颜色 5 3 3 6 2 3" xfId="20000"/>
    <cellStyle name="20% - 强调文字颜色 5 3 3 6 3 2" xfId="20001"/>
    <cellStyle name="20% - 强调文字颜色 5 3 3 6 3 3" xfId="20002"/>
    <cellStyle name="40% - 强调文字颜色 6 4 2 2 2 2 3" xfId="20003"/>
    <cellStyle name="20% - 强调文字颜色 5 3 3 6 4 2" xfId="20004"/>
    <cellStyle name="20% - 强调文字颜色 5 3 3 7" xfId="20005"/>
    <cellStyle name="20% - 强调文字颜色 5 3 3 8" xfId="20006"/>
    <cellStyle name="20% - 强调文字颜色 5 3 3 8 2" xfId="20007"/>
    <cellStyle name="20% - 强调文字颜色 5 3 3 8 2 2" xfId="20008"/>
    <cellStyle name="20% - 强调文字颜色 5 3 3 8 2 3" xfId="20009"/>
    <cellStyle name="20% - 强调文字颜色 5 3 3 8 3" xfId="20010"/>
    <cellStyle name="20% - 强调文字颜色 5 3 3 8 3 2" xfId="20011"/>
    <cellStyle name="20% - 强调文字颜色 5 3 3 8 4" xfId="20012"/>
    <cellStyle name="40% - 强调文字颜色 3 2 4 2 5 2" xfId="20013"/>
    <cellStyle name="20% - 强调文字颜色 5 3 4" xfId="20014"/>
    <cellStyle name="40% - 强调文字颜色 1 8 3 2 2 2" xfId="20015"/>
    <cellStyle name="20% - 强调文字颜色 5 3 4 2 3 2 2" xfId="20016"/>
    <cellStyle name="40% - 强调文字颜色 4 6 3 2 4" xfId="20017"/>
    <cellStyle name="40% - 强调文字颜色 1 4 2 6 2 4" xfId="20018"/>
    <cellStyle name="20% - 强调文字颜色 5 3 4 2 3 2 3" xfId="20019"/>
    <cellStyle name="40% - 强调文字颜色 4 6 3 2 5" xfId="20020"/>
    <cellStyle name="20% - 强调文字颜色 5 3 4 2 3 3" xfId="20021"/>
    <cellStyle name="40% - 强调文字颜色 3 2 4 2 5 2 3" xfId="20022"/>
    <cellStyle name="20% - 强调文字颜色 5 3 4 3" xfId="20023"/>
    <cellStyle name="40% - 强调文字颜色 6 8 2 2 5" xfId="20024"/>
    <cellStyle name="20% - 强调文字颜色 5 3 6 4 2 2 3" xfId="20025"/>
    <cellStyle name="20% - 强调文字颜色 5 3 4 3 2" xfId="20026"/>
    <cellStyle name="20% - 强调文字颜色 5 3 4 3 2 2" xfId="20027"/>
    <cellStyle name="20% - 强调文字颜色 5 3 4 3 2 3" xfId="20028"/>
    <cellStyle name="20% - 强调文字颜色 5 3 4 4" xfId="20029"/>
    <cellStyle name="20% - 强调文字颜色 5 3 4 4 2" xfId="20030"/>
    <cellStyle name="20% - 强调文字颜色 5 3 4 5" xfId="20031"/>
    <cellStyle name="20% - 强调文字颜色 5 3 4 5 2" xfId="20032"/>
    <cellStyle name="20% - 强调文字颜色 5 3 4 5 3" xfId="20033"/>
    <cellStyle name="20% - 强调文字颜色 5 3 4 6" xfId="20034"/>
    <cellStyle name="20% - 强调文字颜色 5 3 4 6 2" xfId="20035"/>
    <cellStyle name="40% - 强调文字颜色 3 2 4 2 5 3" xfId="20036"/>
    <cellStyle name="20% - 强调文字颜色 5 3 5" xfId="20037"/>
    <cellStyle name="40% - 强调文字颜色 1 8 3 2 2 3" xfId="20038"/>
    <cellStyle name="20% - 强调文字颜色 5 3 5 2 2" xfId="20039"/>
    <cellStyle name="20% - 强调文字颜色 5 3 5 2 2 2 2" xfId="20040"/>
    <cellStyle name="40% - 强调文字颜色 5 6 2 2 4" xfId="20041"/>
    <cellStyle name="20% - 强调文字颜色 5 3 5 2 2 2 3" xfId="20042"/>
    <cellStyle name="40% - 强调文字颜色 5 6 2 2 5" xfId="20043"/>
    <cellStyle name="20% - 强调文字颜色 5 3 5 2 2 3" xfId="20044"/>
    <cellStyle name="40% - 强调文字颜色 3 3 3 2 2 2 2 3" xfId="20045"/>
    <cellStyle name="20% - 强调文字颜色 5 3 5 2 2 3 2" xfId="20046"/>
    <cellStyle name="40% - 强调文字颜色 2 2 2 6 5 2" xfId="20047"/>
    <cellStyle name="20% - 强调文字颜色 5 3 5 2 2 4" xfId="20048"/>
    <cellStyle name="20% - 强调文字颜色 5 3 5 2 5" xfId="20049"/>
    <cellStyle name="40% - 强调文字颜色 3 2 4 2 5 3 3" xfId="20050"/>
    <cellStyle name="20% - 强调文字颜色 5 3 5 3" xfId="20051"/>
    <cellStyle name="20% - 强调文字颜色 5 3 6 4 3 2 3" xfId="20052"/>
    <cellStyle name="20% - 强调文字颜色 5 3 5 3 2" xfId="20053"/>
    <cellStyle name="20% - 强调文字颜色 5 3 5 4" xfId="20054"/>
    <cellStyle name="20% - 强调文字颜色 5 3 5 4 2" xfId="20055"/>
    <cellStyle name="20% - 强调文字颜色 5 3 5 4 2 2" xfId="20056"/>
    <cellStyle name="20% - 强调文字颜色 5 3 5 4 4" xfId="20057"/>
    <cellStyle name="20% - 强调文字颜色 5 3 5 5" xfId="20058"/>
    <cellStyle name="20% - 强调文字颜色 5 3 5 6" xfId="20059"/>
    <cellStyle name="20% - 强调文字颜色 5 3 5 6 2" xfId="20060"/>
    <cellStyle name="40% - 强调文字颜色 3 2 4 2 5 4 2" xfId="20061"/>
    <cellStyle name="20% - 强调文字颜色 5 3 6 2" xfId="20062"/>
    <cellStyle name="20% - 强调文字颜色 5 3 6 2 2" xfId="20063"/>
    <cellStyle name="20% - 强调文字颜色 5 3 6 2 2 2" xfId="20064"/>
    <cellStyle name="20% - 强调文字颜色 5 3 6 2 2 3" xfId="20065"/>
    <cellStyle name="40% - 强调文字颜色 3 3 3 3 2 2 2 3" xfId="20066"/>
    <cellStyle name="20% - 强调文字颜色 5 3 6 2 2 3 2" xfId="20067"/>
    <cellStyle name="20% - 强调文字颜色 5 3 6 2 2 4" xfId="20068"/>
    <cellStyle name="20% - 强调文字颜色 6 3 3 2 3 3 2" xfId="20069"/>
    <cellStyle name="20% - 强调文字颜色 5 3 6 2 3 2" xfId="20070"/>
    <cellStyle name="40% - 强调文字颜色 2 2 2 2 2 5 3 3" xfId="20071"/>
    <cellStyle name="40% - 强调文字颜色 6 6 3 2 4" xfId="20072"/>
    <cellStyle name="20% - 强调文字颜色 5 3 6 2 3 2 2" xfId="20073"/>
    <cellStyle name="20% - 强调文字颜色 5 3 6 2 3 2 2 2" xfId="20074"/>
    <cellStyle name="20% - 强调文字颜色 5 3 6 2 3 2 2 3" xfId="20075"/>
    <cellStyle name="40% - 强调文字颜色 3 2 4 2 3 3 3 2" xfId="20076"/>
    <cellStyle name="40% - 强调文字颜色 2 2 2 2 2 5 3 4" xfId="20077"/>
    <cellStyle name="40% - 强调文字颜色 6 6 3 2 5" xfId="20078"/>
    <cellStyle name="20% - 强调文字颜色 5 3 6 2 3 2 3" xfId="20079"/>
    <cellStyle name="20% - 强调文字颜色 5 3 6 2 3 2 4" xfId="20080"/>
    <cellStyle name="20% - 强调文字颜色 5 3 6 2 3 3" xfId="20081"/>
    <cellStyle name="40% - 强调文字颜色 3 3 3 3 2 3 2 3" xfId="20082"/>
    <cellStyle name="40% - 强调文字颜色 6 6 3 3 4" xfId="20083"/>
    <cellStyle name="20% - 强调文字颜色 5 3 6 2 3 3 2" xfId="20084"/>
    <cellStyle name="20% - 强调文字颜色 5 3 6 2 3 3 2 2" xfId="20085"/>
    <cellStyle name="20% - 强调文字颜色 6 4 2 2 12 2" xfId="20086"/>
    <cellStyle name="20% - 强调文字颜色 5 3 6 2 3 3 2 3" xfId="20087"/>
    <cellStyle name="20% - 强调文字颜色 5 3 6 2 3 3 3" xfId="20088"/>
    <cellStyle name="20% - 强调文字颜色 5 3 6 2 3 3 4" xfId="20089"/>
    <cellStyle name="20% - 强调文字颜色 5 3 6 2 3 4" xfId="20090"/>
    <cellStyle name="20% - 强调文字颜色 6 3 3 2 3 4 2" xfId="20091"/>
    <cellStyle name="20% - 强调文字颜色 5 3 6 2 3 4 2" xfId="20092"/>
    <cellStyle name="20% - 强调文字颜色 6 3 3 2 3 4 2 2" xfId="20093"/>
    <cellStyle name="20% - 强调文字颜色 5 3 6 2 3 4 3" xfId="20094"/>
    <cellStyle name="40% - 强调文字颜色 3 4 2 2 7 2 2" xfId="20095"/>
    <cellStyle name="20% - 强调文字颜色 5 3 6 2 3 5" xfId="20096"/>
    <cellStyle name="20% - 强调文字颜色 6 3 3 2 3 4 3" xfId="20097"/>
    <cellStyle name="常规 2 3 5 2 5 3 2" xfId="20098"/>
    <cellStyle name="20% - 强调文字颜色 5 4 2 3 3 6 2" xfId="20099"/>
    <cellStyle name="20% - 强调文字颜色 5 3 6 2 3 6" xfId="20100"/>
    <cellStyle name="20% - 强调文字颜色 5 3 6 2 5" xfId="20101"/>
    <cellStyle name="20% - 强调文字颜色 5 3 6 3" xfId="20102"/>
    <cellStyle name="20% - 强调文字颜色 5 3 6 3 2" xfId="20103"/>
    <cellStyle name="20% - 强调文字颜色 5 3 6 4" xfId="20104"/>
    <cellStyle name="20% - 强调文字颜色 5 3 6 4 2" xfId="20105"/>
    <cellStyle name="20% - 强调文字颜色 5 3 6 4 2 2" xfId="20106"/>
    <cellStyle name="20% - 强调文字颜色 6 3 2 2 2 9" xfId="20107"/>
    <cellStyle name="40% - 强调文字颜色 6 8 2 2 4" xfId="20108"/>
    <cellStyle name="20% - 强调文字颜色 5 3 6 4 2 2 2" xfId="20109"/>
    <cellStyle name="20% - 强调文字颜色 5 3 6 4 3" xfId="20110"/>
    <cellStyle name="20% - 强调文字颜色 5 3 6 4 3 2" xfId="20111"/>
    <cellStyle name="40% - 强调文字颜色 6 8 3 2 4" xfId="20112"/>
    <cellStyle name="20% - 强调文字颜色 5 3 6 4 3 2 2" xfId="20113"/>
    <cellStyle name="20% - 强调文字颜色 5 3 6 4 4" xfId="20114"/>
    <cellStyle name="20% - 强调文字颜色 5 3 6 4 4 2" xfId="20115"/>
    <cellStyle name="40% - 强调文字颜色 6 3 3 2 4 3 2 2" xfId="20116"/>
    <cellStyle name="20% - 强调文字颜色 5 3 6 5" xfId="20117"/>
    <cellStyle name="20% - 强调文字颜色 5 3 6 5 2" xfId="20118"/>
    <cellStyle name="40% - 强调文字颜色 3 2 4 2 5 5" xfId="20119"/>
    <cellStyle name="20% - 强调文字颜色 5 3 7" xfId="20120"/>
    <cellStyle name="20% - 强调文字颜色 5 3 7 2" xfId="20121"/>
    <cellStyle name="20% - 强调文字颜色 5 3 7 2 2" xfId="20122"/>
    <cellStyle name="20% - 强调文字颜色 5 3 7 2 2 2" xfId="20123"/>
    <cellStyle name="20% - 强调文字颜色 6 2 2 2 2 3 2 4 2" xfId="20124"/>
    <cellStyle name="20% - 强调文字颜色 5 3 7 2 2 2 2 2" xfId="20125"/>
    <cellStyle name="20% - 强调文字颜色 5 3 7 2 2 2 2 3" xfId="20126"/>
    <cellStyle name="40% - 强调文字颜色 2 2 2 3 2 4 3 4" xfId="20127"/>
    <cellStyle name="20% - 强调文字颜色 6 2 2 2 2 3 2 5" xfId="20128"/>
    <cellStyle name="20% - 强调文字颜色 5 3 7 2 2 2 3" xfId="20129"/>
    <cellStyle name="20% - 强调文字颜色 6 2 4 2 4 3 2 2" xfId="20130"/>
    <cellStyle name="20% - 强调文字颜色 6 2 2 2 2 3 2 6" xfId="20131"/>
    <cellStyle name="20% - 强调文字颜色 5 3 7 2 2 2 4" xfId="20132"/>
    <cellStyle name="20% - 强调文字颜色 5 3 7 2 2 3" xfId="20133"/>
    <cellStyle name="20% - 强调文字颜色 6 2 2 2 2 3 3 4" xfId="20134"/>
    <cellStyle name="20% - 强调文字颜色 5 3 7 2 2 3 2" xfId="20135"/>
    <cellStyle name="40% - 强调文字颜色 5 4 6 2 4 3" xfId="20136"/>
    <cellStyle name="20% - 强调文字颜色 6 2 2 2 2 3 3 4 2" xfId="20137"/>
    <cellStyle name="20% - 强调文字颜色 5 3 7 2 2 3 2 2" xfId="20138"/>
    <cellStyle name="20% - 强调文字颜色 6 2 2 2 2 3 3 4 3" xfId="20139"/>
    <cellStyle name="20% - 强调文字颜色 5 3 7 2 2 3 2 3" xfId="20140"/>
    <cellStyle name="20% - 强调文字颜色 6 2 2 2 2 3 3 5" xfId="20141"/>
    <cellStyle name="20% - 强调文字颜色 5 3 7 2 2 3 3" xfId="20142"/>
    <cellStyle name="20% - 强调文字颜色 6 2 2 2 2 3 3 6" xfId="20143"/>
    <cellStyle name="20% - 强调文字颜色 5 3 7 2 2 3 4" xfId="20144"/>
    <cellStyle name="20% - 强调文字颜色 5 3 7 2 2 4" xfId="20145"/>
    <cellStyle name="20% - 强调文字颜色 6 3 3 3 3 3 2" xfId="20146"/>
    <cellStyle name="20% - 强调文字颜色 5 3 7 2 2 4 2" xfId="20147"/>
    <cellStyle name="20% - 强调文字颜色 6 3 3 3 3 3 2 2" xfId="20148"/>
    <cellStyle name="40% - 强调文字颜色 3 2 2 9 2 2 2 2" xfId="20149"/>
    <cellStyle name="20% - 强调文字颜色 5 3 7 2 2 4 3" xfId="20150"/>
    <cellStyle name="20% - 强调文字颜色 6 3 3 3 3 3 2 3" xfId="20151"/>
    <cellStyle name="20% - 强调文字颜色 5 3 7 2 2 5" xfId="20152"/>
    <cellStyle name="20% - 强调文字颜色 6 3 3 3 3 3 3" xfId="20153"/>
    <cellStyle name="20% - 强调文字颜色 5 3 7 2 4 2" xfId="20154"/>
    <cellStyle name="40% - 强调文字颜色 3 3 2 2 4 2 2 2" xfId="20155"/>
    <cellStyle name="20% - 强调文字颜色 5 3 7 2 5" xfId="20156"/>
    <cellStyle name="20% - 强调文字颜色 5 3 7 3" xfId="20157"/>
    <cellStyle name="20% - 强调文字颜色 5 3 7 3 2 2" xfId="20158"/>
    <cellStyle name="20% - 强调文字颜色 5 3 7 3 2 2 2" xfId="20159"/>
    <cellStyle name="20% - 强调文字颜色 6 2 4 3 2" xfId="20160"/>
    <cellStyle name="20% - 强调文字颜色 5 3 7 3 2 2 3" xfId="20161"/>
    <cellStyle name="20% - 强调文字颜色 5 3 7 3 2 3" xfId="20162"/>
    <cellStyle name="20% - 强调文字颜色 5 3 7 3 2 4" xfId="20163"/>
    <cellStyle name="20% - 强调文字颜色 5 3 7 3 3 2" xfId="20164"/>
    <cellStyle name="20% - 强调文字颜色 6 4 2 3 3 3 4" xfId="20165"/>
    <cellStyle name="20% - 强调文字颜色 5 3 7 3 3 2 2" xfId="20166"/>
    <cellStyle name="20% - 强调文字颜色 6 2 5 3 2" xfId="20167"/>
    <cellStyle name="20% - 强调文字颜色 5 3 7 3 3 2 3" xfId="20168"/>
    <cellStyle name="20% - 强调文字颜色 5 3 7 3 3 3" xfId="20169"/>
    <cellStyle name="20% - 强调文字颜色 6 3 3 2 10 2" xfId="20170"/>
    <cellStyle name="20% - 强调文字颜色 5 3 7 3 3 4" xfId="20171"/>
    <cellStyle name="20% - 强调文字颜色 5 3 7 3 4" xfId="20172"/>
    <cellStyle name="20% - 强调文字颜色 5 3 7 3 4 2" xfId="20173"/>
    <cellStyle name="20% - 强调文字颜色 5 3 7 3 4 2 2" xfId="20174"/>
    <cellStyle name="20% - 强调文字颜色 5 3 7 3 4 3" xfId="20175"/>
    <cellStyle name="40% - 强调文字颜色 3 3 2 2 4 2 3 2" xfId="20176"/>
    <cellStyle name="20% - 强调文字颜色 5 3 7 3 5" xfId="20177"/>
    <cellStyle name="20% - 强调文字颜色 5 3 7 3 5 2" xfId="20178"/>
    <cellStyle name="20% - 强调文字颜色 5 3 7 3 6" xfId="20179"/>
    <cellStyle name="20% - 强调文字颜色 5 3 7 4" xfId="20180"/>
    <cellStyle name="20% - 强调文字颜色 5 3 7 5" xfId="20181"/>
    <cellStyle name="40% - 强调文字颜色 3 2 4 2 5 6" xfId="20182"/>
    <cellStyle name="20% - 强调文字颜色 5 3 8" xfId="20183"/>
    <cellStyle name="20% - 强调文字颜色 5 3 8 2" xfId="20184"/>
    <cellStyle name="40% - 强调文字颜色 6 4 2 3 3 3 2 2" xfId="20185"/>
    <cellStyle name="20% - 强调文字颜色 5 3 8 3" xfId="20186"/>
    <cellStyle name="20% - 强调文字颜色 5 3 9" xfId="20187"/>
    <cellStyle name="20% - 强调文字颜色 5 3 9 2" xfId="20188"/>
    <cellStyle name="20% - 强调文字颜色 5 3 9 2 2" xfId="20189"/>
    <cellStyle name="40% - 强调文字颜色 1 16 3" xfId="20190"/>
    <cellStyle name="20% - 强调文字颜色 5 3 9 2 2 2 2" xfId="20191"/>
    <cellStyle name="20% - 强调文字颜色 5 3 9 2 2 2 3" xfId="20192"/>
    <cellStyle name="20% - 强调文字颜色 5 3 9 2 2 3" xfId="20193"/>
    <cellStyle name="20% - 强调文字颜色 5 3 9 2 2 4" xfId="20194"/>
    <cellStyle name="40% - 强调文字颜色 4 3 2 2 3 2 2 2" xfId="20195"/>
    <cellStyle name="20% - 强调文字颜色 5 3 9 2 3" xfId="20196"/>
    <cellStyle name="常规 5 5 5 2 4" xfId="20197"/>
    <cellStyle name="40% - 强调文字颜色 4 3 2 2 3 2 2 2 2" xfId="20198"/>
    <cellStyle name="40% - 强调文字颜色 3 2 2 3 7 2 3" xfId="20199"/>
    <cellStyle name="20% - 强调文字颜色 5 3 9 2 3 2" xfId="20200"/>
    <cellStyle name="40% - 强调文字颜色 5 2 3 2 2 6 4" xfId="20201"/>
    <cellStyle name="20% - 强调文字颜色 6 2 2 6 2 3 5" xfId="20202"/>
    <cellStyle name="20% - 强调文字颜色 5 3 9 2 3 2 2" xfId="20203"/>
    <cellStyle name="40% - 强调文字颜色 5 2 3 2 2 6 5" xfId="20204"/>
    <cellStyle name="20% - 强调文字颜色 6 2 2 6 2 3 6" xfId="20205"/>
    <cellStyle name="20% - 强调文字颜色 5 3 9 2 3 2 3" xfId="20206"/>
    <cellStyle name="40% - 强调文字颜色 4 3 2 2 3 2 2 2 3" xfId="20207"/>
    <cellStyle name="20% - 强调文字颜色 5 3 9 2 3 3" xfId="20208"/>
    <cellStyle name="20% - 强调文字颜色 5 3 9 2 3 4" xfId="20209"/>
    <cellStyle name="40% - 强调文字颜色 4 3 2 2 3 2 2 3" xfId="20210"/>
    <cellStyle name="20% - 强调文字颜色 5 3 9 2 4" xfId="20211"/>
    <cellStyle name="常规 5 5 5 3 4" xfId="20212"/>
    <cellStyle name="40% - 强调文字颜色 4 3 2 2 3 2 2 3 2" xfId="20213"/>
    <cellStyle name="20% - 强调文字颜色 5 3 9 2 4 2" xfId="20214"/>
    <cellStyle name="20% - 强调文字颜色 5 3 9 2 4 2 2" xfId="20215"/>
    <cellStyle name="20% - 强调文字颜色 5 3 9 2 4 3" xfId="20216"/>
    <cellStyle name="40% - 强调文字颜色 4 3 2 2 3 2 2 4" xfId="20217"/>
    <cellStyle name="20% - 强调文字颜色 5 3 9 2 5" xfId="20218"/>
    <cellStyle name="20% - 强调文字颜色 5 3 9 2 5 2" xfId="20219"/>
    <cellStyle name="20% - 强调文字颜色 5 3 9 2 6" xfId="20220"/>
    <cellStyle name="20% - 强调文字颜色 5 3 9 3" xfId="20221"/>
    <cellStyle name="20% - 强调文字颜色 5 3 9 4" xfId="20222"/>
    <cellStyle name="20% - 强调文字颜色 5 3 9 5" xfId="20223"/>
    <cellStyle name="20% - 强调文字颜色 5 4 2 10" xfId="20224"/>
    <cellStyle name="20% - 强调文字颜色 5 4 2 10 2" xfId="20225"/>
    <cellStyle name="20% - 强调文字颜色 6 2 4 2 2 3 2 2 2" xfId="20226"/>
    <cellStyle name="20% - 强调文字颜色 5 4 2 11" xfId="20227"/>
    <cellStyle name="20% - 强调文字颜色 5 4 2 11 2" xfId="20228"/>
    <cellStyle name="20% - 强调文字颜色 6 2 4 2 2 3 2 2 3" xfId="20229"/>
    <cellStyle name="20% - 强调文字颜色 5 4 2 12" xfId="20230"/>
    <cellStyle name="20% - 强调文字颜色 5 4 2 12 2" xfId="20231"/>
    <cellStyle name="20% - 强调文字颜色 5 4 2 13" xfId="20232"/>
    <cellStyle name="20% - 强调文字颜色 5 4 2 14" xfId="20233"/>
    <cellStyle name="20% - 强调文字颜色 5 4 2 15" xfId="20234"/>
    <cellStyle name="20% - 强调文字颜色 5 4 2 16" xfId="20235"/>
    <cellStyle name="20% - 强调文字颜色 5 4 2 17" xfId="20236"/>
    <cellStyle name="40% - 强调文字颜色 3 4 2 7 3 2" xfId="20237"/>
    <cellStyle name="20% - 强调文字颜色 5 4 2 2" xfId="20238"/>
    <cellStyle name="40% - 强调文字颜色 1 3 4 2 4 2" xfId="20239"/>
    <cellStyle name="20% - 强调文字颜色 5 4 2 2 10" xfId="20240"/>
    <cellStyle name="40% - 强调文字颜色 1 6 3 3 2 3" xfId="20241"/>
    <cellStyle name="20% - 强调文字颜色 5 4 2 2 10 2" xfId="20242"/>
    <cellStyle name="20% - 强调文字颜色 5 4 2 2 11" xfId="20243"/>
    <cellStyle name="20% - 强调文字颜色 5 4 2 2 11 2" xfId="20244"/>
    <cellStyle name="40% - 强调文字颜色 6 2 2 2 2 8 2 2" xfId="20245"/>
    <cellStyle name="20% - 强调文字颜色 5 4 2 2 12" xfId="20246"/>
    <cellStyle name="20% - 强调文字颜色 5 4 2 2 12 2" xfId="20247"/>
    <cellStyle name="40% - 强调文字颜色 6 2 2 2 2 8 2 3" xfId="20248"/>
    <cellStyle name="20% - 强调文字颜色 5 4 2 2 13" xfId="20249"/>
    <cellStyle name="20% - 强调文字颜色 5 4 2 2 13 2" xfId="20250"/>
    <cellStyle name="20% - 强调文字颜色 5 4 2 2 14" xfId="20251"/>
    <cellStyle name="20% - 强调文字颜色 5 4 2 2 15" xfId="20252"/>
    <cellStyle name="40% - 强调文字颜色 6 2 4 8 2" xfId="20253"/>
    <cellStyle name="20% - 强调文字颜色 5 4 2 2 16" xfId="20254"/>
    <cellStyle name="20% - 强调文字颜色 5 4 2 2 2" xfId="20255"/>
    <cellStyle name="20% - 强调文字颜色 5 4 2 2 2 2 2 2 2" xfId="20256"/>
    <cellStyle name="40% - 强调文字颜色 1 15 2" xfId="20257"/>
    <cellStyle name="20% - 强调文字颜色 5 4 2 2 2 2 2 2 3" xfId="20258"/>
    <cellStyle name="40% - 强调文字颜色 1 15 3" xfId="20259"/>
    <cellStyle name="40% - 强调文字颜色 5 2 3 2 2 3 2 2" xfId="20260"/>
    <cellStyle name="40% - 强调文字颜色 3 3 3 6 2 2 2" xfId="20261"/>
    <cellStyle name="20% - 强调文字颜色 5 4 2 2 2 2 2 4" xfId="20262"/>
    <cellStyle name="40% - 强调文字颜色 1 17" xfId="20263"/>
    <cellStyle name="40% - 强调文字颜色 5 2 3 2 2 5 3" xfId="20264"/>
    <cellStyle name="20% - 强调文字颜色 6 2 2 6 2 2 4" xfId="20265"/>
    <cellStyle name="常规 5 2 2 2 2" xfId="20266"/>
    <cellStyle name="20% - 强调文字颜色 5 4 2 2 2 2 3 2 2" xfId="20267"/>
    <cellStyle name="40% - 强调文字颜色 5 2 3 2 2 5 4" xfId="20268"/>
    <cellStyle name="常规 5 2 2 2 3" xfId="20269"/>
    <cellStyle name="20% - 强调文字颜色 5 4 2 2 2 2 3 2 3" xfId="20270"/>
    <cellStyle name="常规 5 2 2 3" xfId="20271"/>
    <cellStyle name="常规 2 3 2 2 2 2 2 2 2 2 3 4" xfId="20272"/>
    <cellStyle name="20% - 强调文字颜色 5 4 2 2 2 2 3 3" xfId="20273"/>
    <cellStyle name="40% - 强调文字颜色 5 2 3 2 2 3 3 2" xfId="20274"/>
    <cellStyle name="常规 5 2 2 4" xfId="20275"/>
    <cellStyle name="20% - 强调文字颜色 5 4 2 2 2 2 3 4" xfId="20276"/>
    <cellStyle name="常规 5 2 3 3" xfId="20277"/>
    <cellStyle name="20% - 强调文字颜色 5 4 2 2 2 2 4 3" xfId="20278"/>
    <cellStyle name="常规 5 2 4" xfId="20279"/>
    <cellStyle name="20% - 强调文字颜色 5 4 2 2 2 2 5" xfId="20280"/>
    <cellStyle name="40% - 强调文字颜色 4 2 4 5 2 3" xfId="20281"/>
    <cellStyle name="常规 5 2 4 2" xfId="20282"/>
    <cellStyle name="20% - 强调文字颜色 5 4 2 2 2 2 5 2" xfId="20283"/>
    <cellStyle name="常规 5 2 5" xfId="20284"/>
    <cellStyle name="20% - 强调文字颜色 5 4 2 2 2 2 6" xfId="20285"/>
    <cellStyle name="40% - 强调文字颜色 4 2 4 5 2 4" xfId="20286"/>
    <cellStyle name="20% - 强调文字颜色 6 2 2 2 2 10" xfId="20287"/>
    <cellStyle name="常规 5 4 2" xfId="20288"/>
    <cellStyle name="20% - 强调文字颜色 5 4 2 2 2 4 3" xfId="20289"/>
    <cellStyle name="40% - 强调文字颜色 5 10 2 4 2 2" xfId="20290"/>
    <cellStyle name="20% - 强调文字颜色 5 4 2 2 2 5 2" xfId="20291"/>
    <cellStyle name="40% - 强调文字颜色 5 10 2 4 3" xfId="20292"/>
    <cellStyle name="20% - 强调文字颜色 5 4 2 2 2 6" xfId="20293"/>
    <cellStyle name="20% - 强调文字颜色 5 4 2 2 2 7" xfId="20294"/>
    <cellStyle name="40% - 强调文字颜色 6 2 3 2 2 4" xfId="20295"/>
    <cellStyle name="40% - 强调文字颜色 5 10 2 5 2" xfId="20296"/>
    <cellStyle name="20% - 强调文字颜色 5 4 2 2 3 5" xfId="20297"/>
    <cellStyle name="40% - 强调文字颜色 6 2 3 2 2 5" xfId="20298"/>
    <cellStyle name="20% - 强调文字颜色 5 4 2 2 3 6" xfId="20299"/>
    <cellStyle name="40% - 强调文字颜色 6 2 3 2 2 6" xfId="20300"/>
    <cellStyle name="40% - 强调文字颜色 4 2 2 2 2 2 3 2 2" xfId="20301"/>
    <cellStyle name="20% - 强调文字颜色 5 4 2 2 3 7" xfId="20302"/>
    <cellStyle name="40% - 强调文字颜色 6 2 3 2 3 2 2" xfId="20303"/>
    <cellStyle name="40% - 强调文字颜色 2 2 2 7 3 4" xfId="20304"/>
    <cellStyle name="20% - 强调文字颜色 5 4 2 2 4 3 2" xfId="20305"/>
    <cellStyle name="40% - 强调文字颜色 6 2 3 2 3 2 3" xfId="20306"/>
    <cellStyle name="40% - 强调文字颜色 2 2 2 7 3 5" xfId="20307"/>
    <cellStyle name="常规 7 3 2" xfId="20308"/>
    <cellStyle name="20% - 强调文字颜色 5 4 2 2 4 3 3" xfId="20309"/>
    <cellStyle name="40% - 强调文字颜色 6 2 3 2 3 4" xfId="20310"/>
    <cellStyle name="40% - 强调文字颜色 5 10 2 6 2" xfId="20311"/>
    <cellStyle name="20% - 强调文字颜色 5 4 2 2 4 5" xfId="20312"/>
    <cellStyle name="40% - 强调文字颜色 6 2 3 2 3 5" xfId="20313"/>
    <cellStyle name="20% - 强调文字颜色 5 4 2 2 4 6" xfId="20314"/>
    <cellStyle name="40% - 强调文字颜色 6 2 3 2 4 3" xfId="20315"/>
    <cellStyle name="20% - 强调文字颜色 5 4 2 2 5 4" xfId="20316"/>
    <cellStyle name="40% - 强调文字颜色 6 2 3 2 4 4" xfId="20317"/>
    <cellStyle name="40% - 强调文字颜色 2 10 2" xfId="20318"/>
    <cellStyle name="20% - 强调文字颜色 5 4 2 2 5 5" xfId="20319"/>
    <cellStyle name="40% - 强调文字颜色 6 2 3 2 4 5" xfId="20320"/>
    <cellStyle name="40% - 强调文字颜色 2 10 3" xfId="20321"/>
    <cellStyle name="20% - 强调文字颜色 5 4 2 2 5 6" xfId="20322"/>
    <cellStyle name="40% - 强调文字颜色 2 2 2 9 2 4" xfId="20323"/>
    <cellStyle name="40% - 强调文字颜色 1 2 2 2 2 2 13 2" xfId="20324"/>
    <cellStyle name="20% - 强调文字颜色 5 4 2 2 6 2 2" xfId="20325"/>
    <cellStyle name="常规 9 2 2" xfId="20326"/>
    <cellStyle name="20% - 强调文字颜色 5 4 2 2 6 2 3" xfId="20327"/>
    <cellStyle name="40% - 强调文字颜色 6 2 3 2 5 2" xfId="20328"/>
    <cellStyle name="20% - 强调文字颜色 5 4 2 2 6 3" xfId="20329"/>
    <cellStyle name="40% - 强调文字颜色 4 8 2 2 2 2" xfId="20330"/>
    <cellStyle name="40% - 强调文字颜色 1 2 2 2 2 2 14" xfId="20331"/>
    <cellStyle name="40% - 强调文字颜色 6 2 3 2 5 4" xfId="20332"/>
    <cellStyle name="常规 2 3 2 3 5 2 2 2" xfId="20333"/>
    <cellStyle name="40% - 强调文字颜色 2 11 2" xfId="20334"/>
    <cellStyle name="40% - 强调文字颜色 1 2 2 2 2 2 16" xfId="20335"/>
    <cellStyle name="20% - 强调文字颜色 5 4 2 2 6 5" xfId="20336"/>
    <cellStyle name="20% - 强调文字颜色 6 3 3 2 8" xfId="20337"/>
    <cellStyle name="20% - 强调文字颜色 5 4 2 2 7 2" xfId="20338"/>
    <cellStyle name="20% - 强调文字颜色 6 3 3 2 8 2" xfId="20339"/>
    <cellStyle name="20% - 强调文字颜色 5 4 2 2 7 2 2" xfId="20340"/>
    <cellStyle name="20% - 强调文字颜色 6 3 3 2 9" xfId="20341"/>
    <cellStyle name="40% - 强调文字颜色 6 2 3 2 6 2" xfId="20342"/>
    <cellStyle name="20% - 强调文字颜色 5 4 2 2 7 3" xfId="20343"/>
    <cellStyle name="40% - 强调文字颜色 4 8 2 2 3 2" xfId="20344"/>
    <cellStyle name="20% - 强调文字颜色 5 4 2 2 8" xfId="20345"/>
    <cellStyle name="20% - 强调文字颜色 5 4 2 2 8 2" xfId="20346"/>
    <cellStyle name="40% - 强调文字颜色 6 2 3 2 7 2" xfId="20347"/>
    <cellStyle name="20% - 强调文字颜色 5 4 2 2 8 3" xfId="20348"/>
    <cellStyle name="20% - 强调文字颜色 5 4 2 3 2" xfId="20349"/>
    <cellStyle name="常规 2 3 2 2 2 2 2 3 2 2 2 3" xfId="20350"/>
    <cellStyle name="20% - 强调文字颜色 5 4 2 3 2 2 2 2" xfId="20351"/>
    <cellStyle name="20% - 强调文字颜色 5 4 2 3 2 2 2 2 2" xfId="20352"/>
    <cellStyle name="20% - 强调文字颜色 5 4 2 3 2 2 2 3" xfId="20353"/>
    <cellStyle name="20% - 强调文字颜色 5 4 2 3 2 2 3" xfId="20354"/>
    <cellStyle name="20% - 强调文字颜色 5 4 2 3 2 2 3 2 2" xfId="20355"/>
    <cellStyle name="20% - 强调文字颜色 5 4 2 3 2 2 3 2 3" xfId="20356"/>
    <cellStyle name="20% - 强调文字颜色 5 4 2 3 2 2 3 4" xfId="20357"/>
    <cellStyle name="20% - 强调文字颜色 5 4 2 3 2 2 4" xfId="20358"/>
    <cellStyle name="40% - 强调文字颜色 4 2 5 5 2 2" xfId="20359"/>
    <cellStyle name="20% - 强调文字颜色 5 4 2 3 2 2 5" xfId="20360"/>
    <cellStyle name="20% - 强调文字颜色 5 4 2 3 2 2 6" xfId="20361"/>
    <cellStyle name="20% - 强调文字颜色 6 3 3 2 2 2 4" xfId="20362"/>
    <cellStyle name="20% - 强调文字颜色 5 4 2 3 2 4 2" xfId="20363"/>
    <cellStyle name="20% - 强调文字颜色 5 4 2 3 3" xfId="20364"/>
    <cellStyle name="20% - 强调文字颜色 5 4 2 3 3 2 2" xfId="20365"/>
    <cellStyle name="常规 2 3 2 2 2 2 2 3 3 2 2 3" xfId="20366"/>
    <cellStyle name="20% - 强调文字颜色 5 4 2 3 3 2 2 2" xfId="20367"/>
    <cellStyle name="20% - 强调文字颜色 5 4 2 3 3 2 2 3" xfId="20368"/>
    <cellStyle name="20% - 强调文字颜色 5 4 2 3 3 2 3" xfId="20369"/>
    <cellStyle name="20% - 强调文字颜色 5 4 2 3 3 2 4" xfId="20370"/>
    <cellStyle name="20% - 强调文字颜色 5 4 2 3 3 3 2" xfId="20371"/>
    <cellStyle name="40% - 强调文字颜色 2 2 2 2 2 2 7 3" xfId="20372"/>
    <cellStyle name="40% - 强调文字颜色 1 3 2 2 6" xfId="20373"/>
    <cellStyle name="常规 2 3 2 2 2 2 2 3 3 3 2 3" xfId="20374"/>
    <cellStyle name="20% - 强调文字颜色 5 4 2 3 3 3 2 2" xfId="20375"/>
    <cellStyle name="40% - 强调文字颜色 2 2 2 2 2 2 7 4" xfId="20376"/>
    <cellStyle name="40% - 强调文字颜色 1 3 2 2 7" xfId="20377"/>
    <cellStyle name="20% - 强调文字颜色 5 4 2 3 3 3 2 3" xfId="20378"/>
    <cellStyle name="20% - 强调文字颜色 5 4 2 3 3 3 3" xfId="20379"/>
    <cellStyle name="20% - 强调文字颜色 5 4 2 3 3 4" xfId="20380"/>
    <cellStyle name="20% - 强调文字颜色 6 3 3 2 3 2 4" xfId="20381"/>
    <cellStyle name="20% - 强调文字颜色 5 4 2 3 3 4 2" xfId="20382"/>
    <cellStyle name="20% - 强调文字颜色 5 4 2 3 3 4 2 2" xfId="20383"/>
    <cellStyle name="20% - 强调文字颜色 6 4 2 3 2 2 2 4" xfId="20384"/>
    <cellStyle name="40% - 强调文字颜色 3 2 2 3 2 2 2 3 4" xfId="20385"/>
    <cellStyle name="40% - 强调文字颜色 1 3 3 2 6" xfId="20386"/>
    <cellStyle name="20% - 强调文字颜色 6 3 3 2 3 2 4 2" xfId="20387"/>
    <cellStyle name="20% - 强调文字颜色 6 3 3 2 3 2 5" xfId="20388"/>
    <cellStyle name="20% - 强调文字颜色 5 4 2 3 3 4 3" xfId="20389"/>
    <cellStyle name="常规 2 3 5 2 5 2" xfId="20390"/>
    <cellStyle name="20% - 强调文字颜色 5 4 2 3 3 5" xfId="20391"/>
    <cellStyle name="20% - 强调文字颜色 6 3 3 2 3 3 4" xfId="20392"/>
    <cellStyle name="常规 2 3 5 2 5 2 2" xfId="20393"/>
    <cellStyle name="20% - 强调文字颜色 5 4 2 3 3 5 2" xfId="20394"/>
    <cellStyle name="常规 2 3 5 2 5 2 3" xfId="20395"/>
    <cellStyle name="20% - 强调文字颜色 5 4 2 3 3 5 3" xfId="20396"/>
    <cellStyle name="常规 2 3 5 2 5 3" xfId="20397"/>
    <cellStyle name="20% - 强调文字颜色 5 4 2 3 3 6" xfId="20398"/>
    <cellStyle name="40% - 强调文字颜色 4 2 2 2 2 2 4 2 2" xfId="20399"/>
    <cellStyle name="常规 2 3 5 2 5 4" xfId="20400"/>
    <cellStyle name="20% - 强调文字颜色 5 4 2 3 3 7" xfId="20401"/>
    <cellStyle name="40% - 强调文字颜色 1 4 2 12 2" xfId="20402"/>
    <cellStyle name="20% - 强调文字颜色 5 4 2 3 4" xfId="20403"/>
    <cellStyle name="20% - 强调文字颜色 5 4 2 3 5" xfId="20404"/>
    <cellStyle name="40% - 强调文字颜色 1 2 2 9 2 2" xfId="20405"/>
    <cellStyle name="20% - 强调文字颜色 5 4 2 3 6" xfId="20406"/>
    <cellStyle name="20% - 强调文字颜色 5 4 2 4 2 3" xfId="20407"/>
    <cellStyle name="20% - 强调文字颜色 5 4 2 4 2 4" xfId="20408"/>
    <cellStyle name="40% - 强调文字颜色 6 2 3 4 2 2" xfId="20409"/>
    <cellStyle name="20% - 强调文字颜色 5 4 2 4 3 3" xfId="20410"/>
    <cellStyle name="20% - 强调文字颜色 5 4 2 5" xfId="20411"/>
    <cellStyle name="注释 2 3 6 2 2 4 3" xfId="20412"/>
    <cellStyle name="20% - 强调文字颜色 5 4 2 5 3 4" xfId="20413"/>
    <cellStyle name="20% - 强调文字颜色 5 4 2 6" xfId="20414"/>
    <cellStyle name="20% - 强调文字颜色 5 4 2 6 2 3" xfId="20415"/>
    <cellStyle name="20% - 强调文字颜色 5 4 2 6 2 4" xfId="20416"/>
    <cellStyle name="20% - 强调文字颜色 5 4 2 6 3" xfId="20417"/>
    <cellStyle name="20% - 强调文字颜色 5 9" xfId="20418"/>
    <cellStyle name="20% - 强调文字颜色 5 4 2 6 3 2" xfId="20419"/>
    <cellStyle name="20% - 强调文字颜色 5 4 2 6 3 3" xfId="20420"/>
    <cellStyle name="40% - 强调文字颜色 1 4 2 15 2" xfId="20421"/>
    <cellStyle name="20% - 强调文字颜色 5 4 2 6 4" xfId="20422"/>
    <cellStyle name="20% - 强调文字颜色 6 9" xfId="20423"/>
    <cellStyle name="40% - 强调文字颜色 3 4 2 4" xfId="20424"/>
    <cellStyle name="20% - 强调文字颜色 5 4 2 6 4 2" xfId="20425"/>
    <cellStyle name="20% - 强调文字颜色 5 4 2 7 2 2" xfId="20426"/>
    <cellStyle name="20% - 强调文字颜色 5 4 2 7 2 3" xfId="20427"/>
    <cellStyle name="20% - 强调文字颜色 5 4 2 7 3" xfId="20428"/>
    <cellStyle name="20% - 强调文字颜色 5 4 2 7 3 2" xfId="20429"/>
    <cellStyle name="20% - 强调文字颜色 5 4 2 8 2 2" xfId="20430"/>
    <cellStyle name="20% - 强调文字颜色 5 4 2 8 2 3" xfId="20431"/>
    <cellStyle name="40% - 强调文字颜色 2 2 2 2 2 2 8 2" xfId="20432"/>
    <cellStyle name="20% - 强调文字颜色 5 4 2 8 3" xfId="20433"/>
    <cellStyle name="40% - 强调文字颜色 1 3 2 4 4" xfId="20434"/>
    <cellStyle name="20% - 强调文字颜色 5 4 2 8 3 2" xfId="20435"/>
    <cellStyle name="20% - 强调文字颜色 5 4 2 8 4" xfId="20436"/>
    <cellStyle name="20% - 强调文字颜色 5 4 2 9" xfId="20437"/>
    <cellStyle name="20% - 强调文字颜色 6 4 2 3 2 2 3" xfId="20438"/>
    <cellStyle name="40% - 强调文字颜色 3 2 2 3 2 2 2 4" xfId="20439"/>
    <cellStyle name="20% - 强调文字颜色 5 4 2 9 2" xfId="20440"/>
    <cellStyle name="20% - 强调文字颜色 6 4 2 3 2 2 4" xfId="20441"/>
    <cellStyle name="40% - 强调文字颜色 3 2 2 3 2 2 2 5" xfId="20442"/>
    <cellStyle name="20% - 强调文字颜色 5 4 2 9 3" xfId="20443"/>
    <cellStyle name="20% - 强调文字颜色 5 4 3" xfId="20444"/>
    <cellStyle name="40% - 强调文字颜色 3 2 4 2 6 2" xfId="20445"/>
    <cellStyle name="20% - 强调文字颜色 5 4 4" xfId="20446"/>
    <cellStyle name="40% - 强调文字颜色 3 2 4 2 6 2 2" xfId="20447"/>
    <cellStyle name="20% - 强调文字颜色 5 7 2 2 3 4" xfId="20448"/>
    <cellStyle name="20% - 强调文字颜色 5 4 4 2" xfId="20449"/>
    <cellStyle name="20% - 强调文字颜色 5 4 4 2 2" xfId="20450"/>
    <cellStyle name="20% - 强调文字颜色 5 4 4 2 3" xfId="20451"/>
    <cellStyle name="40% - 强调文字颜色 3 2 4 2 6 2 3" xfId="20452"/>
    <cellStyle name="20% - 强调文字颜色 5 4 4 3" xfId="20453"/>
    <cellStyle name="20% - 强调文字颜色 5 4 4 3 2" xfId="20454"/>
    <cellStyle name="20% - 强调文字颜色 5 4 4 4" xfId="20455"/>
    <cellStyle name="20% - 强调文字颜色 5 4 4 5" xfId="20456"/>
    <cellStyle name="40% - 强调文字颜色 3 2 4 2 6 3" xfId="20457"/>
    <cellStyle name="20% - 强调文字颜色 5 4 5" xfId="20458"/>
    <cellStyle name="40% - 强调文字颜色 3 2 4 2 6 3 2" xfId="20459"/>
    <cellStyle name="20% - 强调文字颜色 5 4 5 2" xfId="20460"/>
    <cellStyle name="20% - 强调文字颜色 5 4 5 2 2" xfId="20461"/>
    <cellStyle name="20% - 强调文字颜色 5 4 5 2 2 2" xfId="20462"/>
    <cellStyle name="20% - 强调文字颜色 5 4 5 2 2 2 2" xfId="20463"/>
    <cellStyle name="20% - 强调文字颜色 5 4 5 2 2 2 3" xfId="20464"/>
    <cellStyle name="20% - 强调文字颜色 5 4 5 2 2 3" xfId="20465"/>
    <cellStyle name="20% - 强调文字颜色 5 4 5 2 2 4" xfId="20466"/>
    <cellStyle name="40% - 强调文字颜色 5 2 2 3 2 3 6 2" xfId="20467"/>
    <cellStyle name="20% - 强调文字颜色 5 4 5 2 3" xfId="20468"/>
    <cellStyle name="20% - 强调文字颜色 5 4 5 2 3 2" xfId="20469"/>
    <cellStyle name="40% - 强调文字颜色 4 2 4 2 2 5" xfId="20470"/>
    <cellStyle name="40% - 强调文字颜色 2 2 2 2 2 9" xfId="20471"/>
    <cellStyle name="40% - 强调文字颜色 2 2 2 2 2 9 2" xfId="20472"/>
    <cellStyle name="20% - 强调文字颜色 5 4 5 2 3 2 2" xfId="20473"/>
    <cellStyle name="40% - 强调文字颜色 2 2 2 2 2 9 3" xfId="20474"/>
    <cellStyle name="20% - 强调文字颜色 5 4 5 2 3 2 3" xfId="20475"/>
    <cellStyle name="40% - 强调文字颜色 6 2 6 2 2 2" xfId="20476"/>
    <cellStyle name="20% - 强调文字颜色 5 4 5 2 3 3" xfId="20477"/>
    <cellStyle name="40% - 强调文字颜色 6 2 6 2 2 3" xfId="20478"/>
    <cellStyle name="20% - 强调文字颜色 5 4 5 2 3 4" xfId="20479"/>
    <cellStyle name="20% - 强调文字颜色 5 4 5 2 4" xfId="20480"/>
    <cellStyle name="常规 2 3 6" xfId="20481"/>
    <cellStyle name="20% - 强调文字颜色 5 4 5 2 4 2" xfId="20482"/>
    <cellStyle name="40% - 强调文字颜色 4 2 4 2 3 5" xfId="20483"/>
    <cellStyle name="40% - 强调文字颜色 5 11 3" xfId="20484"/>
    <cellStyle name="常规 2 3 6 2" xfId="20485"/>
    <cellStyle name="20% - 强调文字颜色 5 4 5 2 4 2 2" xfId="20486"/>
    <cellStyle name="40% - 强调文字颜色 4 2 4 2 3 5 2" xfId="20487"/>
    <cellStyle name="40% - 强调文字颜色 6 2 6 2 3 2" xfId="20488"/>
    <cellStyle name="常规 2 3 7" xfId="20489"/>
    <cellStyle name="20% - 强调文字颜色 5 4 5 2 4 3" xfId="20490"/>
    <cellStyle name="40% - 强调文字颜色 4 2 4 2 3 6" xfId="20491"/>
    <cellStyle name="20% - 强调文字颜色 5 4 5 2 5" xfId="20492"/>
    <cellStyle name="20% - 强调文字颜色 5 4 5 2 5 2" xfId="20493"/>
    <cellStyle name="40% - 强调文字颜色 4 2 4 2 4 5" xfId="20494"/>
    <cellStyle name="20% - 强调文字颜色 5 4 5 2 6" xfId="20495"/>
    <cellStyle name="20% - 强调文字颜色 5 4 5 3" xfId="20496"/>
    <cellStyle name="20% - 强调文字颜色 5 4 5 3 2" xfId="20497"/>
    <cellStyle name="20% - 强调文字颜色 5 4 5 3 3" xfId="20498"/>
    <cellStyle name="20% - 强调文字颜色 5 4 5 3 4" xfId="20499"/>
    <cellStyle name="20% - 强调文字颜色 5 4 5 4" xfId="20500"/>
    <cellStyle name="20% - 强调文字颜色 5 4 5 4 2 2" xfId="20501"/>
    <cellStyle name="20% - 强调文字颜色 5 4 5 4 2 3" xfId="20502"/>
    <cellStyle name="20% - 强调文字颜色 5 4 5 4 3" xfId="20503"/>
    <cellStyle name="20% - 强调文字颜色 5 4 5 4 4" xfId="20504"/>
    <cellStyle name="20% - 强调文字颜色 5 4 5 5" xfId="20505"/>
    <cellStyle name="20% - 强调文字颜色 5 4 5 5 2 2" xfId="20506"/>
    <cellStyle name="20% - 强调文字颜色 5 4 5 5 3" xfId="20507"/>
    <cellStyle name="20% - 强调文字颜色 5 4 5 6" xfId="20508"/>
    <cellStyle name="20% - 强调文字颜色 5 4 5 6 2" xfId="20509"/>
    <cellStyle name="20% - 强调文字颜色 5 4 5 7" xfId="20510"/>
    <cellStyle name="20% - 强调文字颜色 5 4 6 2" xfId="20511"/>
    <cellStyle name="20% - 强调文字颜色 5 4 6 2 2" xfId="20512"/>
    <cellStyle name="20% - 强调文字颜色 5 4 6 2 2 2" xfId="20513"/>
    <cellStyle name="40% - 强调文字颜色 2 2 3 2 2 4 3 3" xfId="20514"/>
    <cellStyle name="20% - 强调文字颜色 5 4 6 2 2 2 2" xfId="20515"/>
    <cellStyle name="20% - 强调文字颜色 5 4 6 2 2 2 3" xfId="20516"/>
    <cellStyle name="20% - 强调文字颜色 5 4 6 2 2 3" xfId="20517"/>
    <cellStyle name="20% - 强调文字颜色 5 4 6 2 2 4" xfId="20518"/>
    <cellStyle name="20% - 强调文字颜色 5 4 6 2 3" xfId="20519"/>
    <cellStyle name="20% - 强调文字颜色 5 4 6 2 3 2" xfId="20520"/>
    <cellStyle name="40% - 强调文字颜色 4 2 5 2 2 5" xfId="20521"/>
    <cellStyle name="40% - 强调文字颜色 2 2 3 2 2 9" xfId="20522"/>
    <cellStyle name="40% - 强调文字颜色 2 2 3 2 2 9 2" xfId="20523"/>
    <cellStyle name="40% - 强调文字颜色 2 2 3 2 2 5 3 3" xfId="20524"/>
    <cellStyle name="20% - 强调文字颜色 5 4 6 2 3 2 2" xfId="20525"/>
    <cellStyle name="40% - 强调文字颜色 2 2 3 2 2 9 3" xfId="20526"/>
    <cellStyle name="20% - 强调文字颜色 5 4 6 2 3 2 3" xfId="20527"/>
    <cellStyle name="40% - 强调文字颜色 6 2 7 2 2 2" xfId="20528"/>
    <cellStyle name="20% - 强调文字颜色 5 4 6 2 3 3" xfId="20529"/>
    <cellStyle name="40% - 强调文字颜色 6 2 7 2 2 3" xfId="20530"/>
    <cellStyle name="20% - 强调文字颜色 5 4 6 2 3 4" xfId="20531"/>
    <cellStyle name="20% - 强调文字颜色 5 4 6 2 4 2" xfId="20532"/>
    <cellStyle name="40% - 强调文字颜色 4 11 4 2 2" xfId="20533"/>
    <cellStyle name="20% - 强调文字颜色 5 4 6 2 4 3" xfId="20534"/>
    <cellStyle name="20% - 强调文字颜色 5 4 6 2 5 2" xfId="20535"/>
    <cellStyle name="20% - 强调文字颜色 5 4 6 2 6" xfId="20536"/>
    <cellStyle name="20% - 强调文字颜色 5 4 6 3" xfId="20537"/>
    <cellStyle name="20% - 强调文字颜色 5 4 6 3 2" xfId="20538"/>
    <cellStyle name="20% - 强调文字颜色 5 4 6 3 2 2" xfId="20539"/>
    <cellStyle name="20% - 强调文字颜色 5 4 6 3 2 3" xfId="20540"/>
    <cellStyle name="20% - 强调文字颜色 5 4 6 3 3" xfId="20541"/>
    <cellStyle name="20% - 强调文字颜色 5 4 6 3 4" xfId="20542"/>
    <cellStyle name="20% - 强调文字颜色 5 4 6 4" xfId="20543"/>
    <cellStyle name="20% - 强调文字颜色 5 4 6 4 2 2" xfId="20544"/>
    <cellStyle name="40% - 强调文字颜色 1 2 3 2 2 2 2 5 2" xfId="20545"/>
    <cellStyle name="20% - 强调文字颜色 5 4 6 4 2 3" xfId="20546"/>
    <cellStyle name="20% - 强调文字颜色 5 4 6 4 3" xfId="20547"/>
    <cellStyle name="40% - 强调文字颜色 1 2 3 2 2 2 2 6" xfId="20548"/>
    <cellStyle name="20% - 强调文字颜色 5 4 6 4 4" xfId="20549"/>
    <cellStyle name="20% - 强调文字颜色 5 4 6 5" xfId="20550"/>
    <cellStyle name="常规 2 3 3 2 6 2 2 2 2 3" xfId="20551"/>
    <cellStyle name="20% - 强调文字颜色 5 4 6 5 2" xfId="20552"/>
    <cellStyle name="20% - 强调文字颜色 5 4 6 5 2 2" xfId="20553"/>
    <cellStyle name="20% - 强调文字颜色 5 4 6 5 3" xfId="20554"/>
    <cellStyle name="20% - 强调文字颜色 5 4 6 6" xfId="20555"/>
    <cellStyle name="20% - 强调文字颜色 5 4 6 6 2" xfId="20556"/>
    <cellStyle name="20% - 强调文字颜色 5 4 6 7" xfId="20557"/>
    <cellStyle name="40% - 强调文字颜色 3 2 4 2 6 5" xfId="20558"/>
    <cellStyle name="20% - 强调文字颜色 5 4 7" xfId="20559"/>
    <cellStyle name="20% - 强调文字颜色 5 4 7 2" xfId="20560"/>
    <cellStyle name="20% - 强调文字颜色 5 5 10 2" xfId="20561"/>
    <cellStyle name="20% - 强调文字颜色 5 5 11 2" xfId="20562"/>
    <cellStyle name="20% - 强调文字颜色 5 5 12" xfId="20563"/>
    <cellStyle name="20% - 强调文字颜色 5 5 2" xfId="20564"/>
    <cellStyle name="20% - 强调文字颜色 5 5 2 2 3 2" xfId="20565"/>
    <cellStyle name="40% - 强调文字颜色 4 2 2 3 8 2 3" xfId="20566"/>
    <cellStyle name="20% - 强调文字颜色 5 5 2 2 4" xfId="20567"/>
    <cellStyle name="20% - 强调文字颜色 5 5 2 2 5" xfId="20568"/>
    <cellStyle name="20% - 强调文字颜色 5 5 2 5" xfId="20569"/>
    <cellStyle name="20% - 强调文字颜色 5 5 2 5 2" xfId="20570"/>
    <cellStyle name="20% - 强调文字颜色 5 5 3" xfId="20571"/>
    <cellStyle name="20% - 强调文字颜色 5 5 3 2" xfId="20572"/>
    <cellStyle name="20% - 强调文字颜色 5 5 3 2 2" xfId="20573"/>
    <cellStyle name="20% - 强调文字颜色 5 5 3 2 3" xfId="20574"/>
    <cellStyle name="20% - 强调文字颜色 5 5 3 2 3 2" xfId="20575"/>
    <cellStyle name="40% - 强调文字颜色 4 3 2 2 2 5" xfId="20576"/>
    <cellStyle name="20% - 强调文字颜色 5 5 3 3 2" xfId="20577"/>
    <cellStyle name="20% - 强调文字颜色 5 5 3 3 3" xfId="20578"/>
    <cellStyle name="20% - 强调文字颜色 5 5 3 5" xfId="20579"/>
    <cellStyle name="40% - 强调文字颜色 3 2 4 2 7 2" xfId="20580"/>
    <cellStyle name="20% - 强调文字颜色 5 5 4" xfId="20581"/>
    <cellStyle name="40% - 强调文字颜色 4 3 7 2 2 4" xfId="20582"/>
    <cellStyle name="40% - 强调文字颜色 3 2 4 2 7 2 2" xfId="20583"/>
    <cellStyle name="20% - 强调文字颜色 5 5 4 2" xfId="20584"/>
    <cellStyle name="20% - 强调文字颜色 5 5 4 2 2" xfId="20585"/>
    <cellStyle name="40% - 强调文字颜色 5 2 2 3 3 2 6 2" xfId="20586"/>
    <cellStyle name="20% - 强调文字颜色 5 5 4 2 3" xfId="20587"/>
    <cellStyle name="20% - 强调文字颜色 5 5 4 2 4" xfId="20588"/>
    <cellStyle name="20% - 强调文字颜色 5 5 4 3 2" xfId="20589"/>
    <cellStyle name="20% - 强调文字颜色 5 5 4 3 3" xfId="20590"/>
    <cellStyle name="40% - 强调文字颜色 6 3 9 2 2 2" xfId="20591"/>
    <cellStyle name="20% - 强调文字颜色 5 5 4 4" xfId="20592"/>
    <cellStyle name="40% - 强调文字颜色 6 3 9 2 2 3" xfId="20593"/>
    <cellStyle name="20% - 强调文字颜色 5 5 4 5" xfId="20594"/>
    <cellStyle name="20% - 强调文字颜色 5 5 4 6" xfId="20595"/>
    <cellStyle name="40% - 强调文字颜色 3 2 4 2 7 3" xfId="20596"/>
    <cellStyle name="20% - 强调文字颜色 5 5 5" xfId="20597"/>
    <cellStyle name="40% - 强调文字颜色 4 3 7 2 3 4" xfId="20598"/>
    <cellStyle name="40% - 强调文字颜色 3 2 4 2 7 3 2" xfId="20599"/>
    <cellStyle name="20% - 强调文字颜色 5 5 5 2" xfId="20600"/>
    <cellStyle name="20% - 强调文字颜色 5 5 5 2 2" xfId="20601"/>
    <cellStyle name="20% - 强调文字颜色 5 5 5 3" xfId="20602"/>
    <cellStyle name="20% - 强调文字颜色 5 5 5 3 2" xfId="20603"/>
    <cellStyle name="40% - 强调文字颜色 6 3 9 2 3 2" xfId="20604"/>
    <cellStyle name="20% - 强调文字颜色 5 5 5 4" xfId="20605"/>
    <cellStyle name="20% - 强调文字颜色 5 5 5 4 2" xfId="20606"/>
    <cellStyle name="20% - 强调文字颜色 5 5 5 5" xfId="20607"/>
    <cellStyle name="40% - 强调文字颜色 3 2 4 2 7 4" xfId="20608"/>
    <cellStyle name="20% - 强调文字颜色 5 5 6" xfId="20609"/>
    <cellStyle name="20% - 强调文字颜色 5 5 6 2" xfId="20610"/>
    <cellStyle name="20% - 强调文字颜色 5 5 6 2 2" xfId="20611"/>
    <cellStyle name="20% - 强调文字颜色 5 5 6 2 3" xfId="20612"/>
    <cellStyle name="20% - 强调文字颜色 5 5 6 2 4" xfId="20613"/>
    <cellStyle name="20% - 强调文字颜色 5 5 6 3" xfId="20614"/>
    <cellStyle name="20% - 强调文字颜色 5 5 6 3 2" xfId="20615"/>
    <cellStyle name="20% - 强调文字颜色 5 5 6 3 3" xfId="20616"/>
    <cellStyle name="20% - 强调文字颜色 5 5 6 4" xfId="20617"/>
    <cellStyle name="20% - 强调文字颜色 5 5 6 4 2" xfId="20618"/>
    <cellStyle name="20% - 强调文字颜色 5 5 6 5" xfId="20619"/>
    <cellStyle name="20% - 强调文字颜色 5 5 7" xfId="20620"/>
    <cellStyle name="20% - 强调文字颜色 5 5 7 2" xfId="20621"/>
    <cellStyle name="20% - 强调文字颜色 5 5 7 3" xfId="20622"/>
    <cellStyle name="20% - 强调文字颜色 5 5 7 4" xfId="20623"/>
    <cellStyle name="20% - 强调文字颜色 5 5 8 2" xfId="20624"/>
    <cellStyle name="20% - 强调文字颜色 5 5 8 3" xfId="20625"/>
    <cellStyle name="20% - 强调文字颜色 5 5 8 4" xfId="20626"/>
    <cellStyle name="20% - 强调文字颜色 5 5 9 2" xfId="20627"/>
    <cellStyle name="20% - 强调文字颜色 5 5 9 3" xfId="20628"/>
    <cellStyle name="20% - 强调文字颜色 5 6 2" xfId="20629"/>
    <cellStyle name="20% - 强调文字颜色 5 6 2 2" xfId="20630"/>
    <cellStyle name="20% - 强调文字颜色 5 6 2 2 2" xfId="20631"/>
    <cellStyle name="40% - 强调文字颜色 6 3 3 2 2 2 3 2 3" xfId="20632"/>
    <cellStyle name="20% - 强调文字颜色 5 6 2 2 3 2" xfId="20633"/>
    <cellStyle name="20% - 强调文字颜色 5 6 2 2 4" xfId="20634"/>
    <cellStyle name="20% - 强调文字颜色 5 6 2 2 5" xfId="20635"/>
    <cellStyle name="20% - 强调文字颜色 5 6 2 3" xfId="20636"/>
    <cellStyle name="20% - 强调文字颜色 5 6 2 3 2" xfId="20637"/>
    <cellStyle name="40% - 强调文字颜色 2 3 3 17" xfId="20638"/>
    <cellStyle name="20% - 强调文字颜色 5 6 2 3 2 2 3" xfId="20639"/>
    <cellStyle name="40% - 强调文字颜色 4 2 7 2 2" xfId="20640"/>
    <cellStyle name="20% - 强调文字颜色 5 6 2 3 3" xfId="20641"/>
    <cellStyle name="40% - 强调文字颜色 5 3 2 2 2 3 4" xfId="20642"/>
    <cellStyle name="40% - 强调文字颜色 4 2 7 2 2 2 2" xfId="20643"/>
    <cellStyle name="20% - 强调文字颜色 5 6 2 3 3 2 2" xfId="20644"/>
    <cellStyle name="40% - 强调文字颜色 5 3 2 2 2 3 5" xfId="20645"/>
    <cellStyle name="40% - 强调文字颜色 4 2 7 2 2 2 3" xfId="20646"/>
    <cellStyle name="20% - 强调文字颜色 5 6 2 3 3 2 3" xfId="20647"/>
    <cellStyle name="40% - 强调文字颜色 4 2 7 2 2 4" xfId="20648"/>
    <cellStyle name="40% - 强调文字颜色 3 2 3 2 7 2 2" xfId="20649"/>
    <cellStyle name="20% - 强调文字颜色 5 6 2 3 3 4" xfId="20650"/>
    <cellStyle name="40% - 强调文字颜色 4 2 7 2 3" xfId="20651"/>
    <cellStyle name="20% - 强调文字颜色 5 6 2 3 4" xfId="20652"/>
    <cellStyle name="20% - 强调文字颜色 5 6 2 3 4 3" xfId="20653"/>
    <cellStyle name="40% - 强调文字颜色 4 2 7 2 4" xfId="20654"/>
    <cellStyle name="20% - 强调文字颜色 5 6 2 3 5" xfId="20655"/>
    <cellStyle name="20% - 强调文字颜色 5 6 2 3 5 2" xfId="20656"/>
    <cellStyle name="常规 5 2 3 2 5 2 2" xfId="20657"/>
    <cellStyle name="20% - 强调文字颜色 5 6 2 3 5 3" xfId="20658"/>
    <cellStyle name="20% - 强调文字颜色 5 6 2 3 6" xfId="20659"/>
    <cellStyle name="20% - 强调文字颜色 5 6 2 3 7" xfId="20660"/>
    <cellStyle name="20% - 强调文字颜色 5 6 2 4" xfId="20661"/>
    <cellStyle name="20% - 强调文字颜色 5 6 2 5" xfId="20662"/>
    <cellStyle name="20% - 强调文字颜色 5 6 2 6" xfId="20663"/>
    <cellStyle name="20% - 强调文字颜色 5 6 3" xfId="20664"/>
    <cellStyle name="20% - 强调文字颜色 5 6 3 2" xfId="20665"/>
    <cellStyle name="20% - 强调文字颜色 5 6 3 2 2" xfId="20666"/>
    <cellStyle name="20% - 强调文字颜色 5 6 3 3" xfId="20667"/>
    <cellStyle name="20% - 强调文字颜色 5 6 3 3 2" xfId="20668"/>
    <cellStyle name="20% - 强调文字颜色 5 6 3 4" xfId="20669"/>
    <cellStyle name="20% - 强调文字颜色 5 6 3 5" xfId="20670"/>
    <cellStyle name="40% - 强调文字颜色 3 2 4 2 8 2" xfId="20671"/>
    <cellStyle name="20% - 强调文字颜色 5 6 4" xfId="20672"/>
    <cellStyle name="40% - 强调文字颜色 4 3 7 3 2 4" xfId="20673"/>
    <cellStyle name="20% - 强调文字颜色 5 6 4 2" xfId="20674"/>
    <cellStyle name="20% - 强调文字颜色 5 6 4 2 2 3" xfId="20675"/>
    <cellStyle name="20% - 强调文字颜色 5 6 4 3" xfId="20676"/>
    <cellStyle name="20% - 强调文字颜色 5 6 4 3 2" xfId="20677"/>
    <cellStyle name="20% - 强调文字颜色 5 6 4 3 2 2" xfId="20678"/>
    <cellStyle name="20% - 强调文字颜色 5 6 4 3 2 3" xfId="20679"/>
    <cellStyle name="20% - 强调文字颜色 5 6 4 3 3" xfId="20680"/>
    <cellStyle name="20% - 强调文字颜色 5 6 4 3 4" xfId="20681"/>
    <cellStyle name="40% - 强调文字颜色 6 3 9 3 2 2" xfId="20682"/>
    <cellStyle name="20% - 强调文字颜色 5 6 4 4" xfId="20683"/>
    <cellStyle name="20% - 强调文字颜色 5 6 4 4 2" xfId="20684"/>
    <cellStyle name="20% - 强调文字颜色 5 6 4 4 3" xfId="20685"/>
    <cellStyle name="40% - 强调文字颜色 6 3 9 3 2 3" xfId="20686"/>
    <cellStyle name="20% - 强调文字颜色 5 6 4 5" xfId="20687"/>
    <cellStyle name="20% - 强调文字颜色 5 6 4 5 2" xfId="20688"/>
    <cellStyle name="20% - 强调文字颜色 5 6 4 5 3" xfId="20689"/>
    <cellStyle name="20% - 强调文字颜色 5 6 4 6" xfId="20690"/>
    <cellStyle name="20% - 强调文字颜色 5 6 4 7" xfId="20691"/>
    <cellStyle name="40% - 强调文字颜色 3 2 4 2 8 3" xfId="20692"/>
    <cellStyle name="20% - 强调文字颜色 5 6 5" xfId="20693"/>
    <cellStyle name="40% - 强调文字颜色 4 3 7 3 3 4" xfId="20694"/>
    <cellStyle name="20% - 强调文字颜色 5 6 5 2" xfId="20695"/>
    <cellStyle name="20% - 强调文字颜色 5 6 5 2 2" xfId="20696"/>
    <cellStyle name="20% - 强调文字颜色 5 6 6" xfId="20697"/>
    <cellStyle name="20% - 强调文字颜色 5 6 7" xfId="20698"/>
    <cellStyle name="20% - 强调文字颜色 5 7 2" xfId="20699"/>
    <cellStyle name="20% - 强调文字颜色 5 7 2 2" xfId="20700"/>
    <cellStyle name="40% - 强调文字颜色 3 12 3 3" xfId="20701"/>
    <cellStyle name="20% - 强调文字颜色 5 7 2 2 2" xfId="20702"/>
    <cellStyle name="20% - 强调文字颜色 5 7 2 2 3 2" xfId="20703"/>
    <cellStyle name="40% - 强调文字颜色 5 2 2 6 2 4" xfId="20704"/>
    <cellStyle name="20% - 强调文字颜色 5 7 2 2 3 2 2" xfId="20705"/>
    <cellStyle name="20% - 强调文字颜色 5 7 2 2 3 2 3" xfId="20706"/>
    <cellStyle name="20% - 强调文字颜色 5 7 2 2 3 3" xfId="20707"/>
    <cellStyle name="20% - 强调文字颜色 5 7 2 2 4" xfId="20708"/>
    <cellStyle name="20% - 强调文字颜色 5 7 2 2 4 2" xfId="20709"/>
    <cellStyle name="40% - 强调文字颜色 5 2 2 7 2 4" xfId="20710"/>
    <cellStyle name="20% - 强调文字颜色 5 7 2 2 4 2 2" xfId="20711"/>
    <cellStyle name="20% - 强调文字颜色 5 7 2 2 4 3" xfId="20712"/>
    <cellStyle name="20% - 强调文字颜色 5 7 2 2 5" xfId="20713"/>
    <cellStyle name="20% - 强调文字颜色 5 7 2 2 5 2" xfId="20714"/>
    <cellStyle name="20% - 强调文字颜色 5 7 2 2 6" xfId="20715"/>
    <cellStyle name="20% - 强调文字颜色 5 7 2 2 7" xfId="20716"/>
    <cellStyle name="20% - 强调文字颜色 5 7 2 3" xfId="20717"/>
    <cellStyle name="20% - 强调文字颜色 5 7 2 3 2" xfId="20718"/>
    <cellStyle name="40% - 强调文字颜色 4 3 7 2 2" xfId="20719"/>
    <cellStyle name="20% - 强调文字颜色 5 7 2 3 3" xfId="20720"/>
    <cellStyle name="20% - 强调文字颜色 5 7 2 4" xfId="20721"/>
    <cellStyle name="20% - 强调文字颜色 5 7 2 4 2" xfId="20722"/>
    <cellStyle name="40% - 强调文字颜色 4 3 7 3 2" xfId="20723"/>
    <cellStyle name="20% - 强调文字颜色 5 7 2 4 3" xfId="20724"/>
    <cellStyle name="20% - 强调文字颜色 5 7 2 6" xfId="20725"/>
    <cellStyle name="20% - 强调文字颜色 5 7 3" xfId="20726"/>
    <cellStyle name="20% - 强调文字颜色 5 7 3 2" xfId="20727"/>
    <cellStyle name="20% - 强调文字颜色 5 7 3 3" xfId="20728"/>
    <cellStyle name="20% - 强调文字颜色 5 7 3 3 2 2" xfId="20729"/>
    <cellStyle name="20% - 强调文字颜色 5 7 3 4" xfId="20730"/>
    <cellStyle name="20% - 强调文字颜色 5 7 3 4 2" xfId="20731"/>
    <cellStyle name="20% - 强调文字颜色 5 7 3 5" xfId="20732"/>
    <cellStyle name="20% - 强调文字颜色 5 7 3 5 2" xfId="20733"/>
    <cellStyle name="20% - 强调文字颜色 5 7 3 6" xfId="20734"/>
    <cellStyle name="40% - 强调文字颜色 5 3 3 7 2" xfId="20735"/>
    <cellStyle name="20% - 强调文字颜色 5 7 3 7" xfId="20736"/>
    <cellStyle name="40% - 强调文字颜色 3 2 4 2 9 2" xfId="20737"/>
    <cellStyle name="20% - 强调文字颜色 5 7 4" xfId="20738"/>
    <cellStyle name="20% - 强调文字颜色 5 7 4 2" xfId="20739"/>
    <cellStyle name="20% - 强调文字颜色 5 7 4 2 2" xfId="20740"/>
    <cellStyle name="20% - 强调文字颜色 5 7 4 3" xfId="20741"/>
    <cellStyle name="20% - 强调文字颜色 5 7 5" xfId="20742"/>
    <cellStyle name="20% - 强调文字颜色 5 7 5 2" xfId="20743"/>
    <cellStyle name="20% - 强调文字颜色 5 7 5 3" xfId="20744"/>
    <cellStyle name="20% - 强调文字颜色 5 7 6" xfId="20745"/>
    <cellStyle name="40% - 强调文字颜色 3 3 2 4 2 2" xfId="20746"/>
    <cellStyle name="20% - 强调文字颜色 5 7 6 2" xfId="20747"/>
    <cellStyle name="20% - 强调文字颜色 5 7 7" xfId="20748"/>
    <cellStyle name="20% - 强调文字颜色 5 8" xfId="20749"/>
    <cellStyle name="20% - 强调文字颜色 5 8 2" xfId="20750"/>
    <cellStyle name="40% - 强调文字颜色 1 2 5 2 2 3" xfId="20751"/>
    <cellStyle name="20% - 强调文字颜色 5 8 2 2" xfId="20752"/>
    <cellStyle name="20% - 强调文字颜色 5 8 2 2 2" xfId="20753"/>
    <cellStyle name="20% - 强调文字颜色 5 8 2 2 3" xfId="20754"/>
    <cellStyle name="常规 2 3 4 5 5" xfId="20755"/>
    <cellStyle name="40% - 强调文字颜色 1 2 2 2 2 2 9" xfId="20756"/>
    <cellStyle name="20% - 强调文字颜色 5 8 2 2 3 2" xfId="20757"/>
    <cellStyle name="40% - 强调文字颜色 6 2 2 6 2 4" xfId="20758"/>
    <cellStyle name="40% - 强调文字颜色 1 2 2 2 2 2 9 2" xfId="20759"/>
    <cellStyle name="20% - 强调文字颜色 5 8 2 2 3 2 2" xfId="20760"/>
    <cellStyle name="40% - 强调文字颜色 1 2 2 2 2 2 9 3" xfId="20761"/>
    <cellStyle name="20% - 强调文字颜色 5 8 2 2 3 2 3" xfId="20762"/>
    <cellStyle name="20% - 强调文字颜色 5 8 2 2 3 3" xfId="20763"/>
    <cellStyle name="40% - 强调文字颜色 3 3 2 2 3 2 5 2" xfId="20764"/>
    <cellStyle name="20% - 强调文字颜色 5 8 2 2 3 4" xfId="20765"/>
    <cellStyle name="20% - 强调文字颜色 5 8 2 2 4" xfId="20766"/>
    <cellStyle name="20% - 强调文字颜色 5 8 2 2 4 2" xfId="20767"/>
    <cellStyle name="40% - 强调文字颜色 2 2 2 2 2 5 3 2 2" xfId="20768"/>
    <cellStyle name="20% - 强调文字颜色 5 8 2 2 4 3" xfId="20769"/>
    <cellStyle name="20% - 强调文字颜色 5 8 2 2 5" xfId="20770"/>
    <cellStyle name="40% - 强调文字颜色 6 3 2 2 6 2" xfId="20771"/>
    <cellStyle name="20% - 强调文字颜色 5 8 2 2 6" xfId="20772"/>
    <cellStyle name="40% - 强调文字颜色 1 2 5 2 2 4" xfId="20773"/>
    <cellStyle name="20% - 强调文字颜色 5 8 2 3" xfId="20774"/>
    <cellStyle name="40% - 强调文字颜色 1 2 5 2 3 3" xfId="20775"/>
    <cellStyle name="20% - 强调文字颜色 5 8 3 2" xfId="20776"/>
    <cellStyle name="20% - 强调文字颜色 5 8 3 2 2 2" xfId="20777"/>
    <cellStyle name="20% - 强调文字颜色 5 8 3 2 2 3" xfId="20778"/>
    <cellStyle name="20% - 强调文字颜色 5 8 3 2 3" xfId="20779"/>
    <cellStyle name="20% - 强调文字颜色 5 8 3 2 4" xfId="20780"/>
    <cellStyle name="40% - 强调文字颜色 1 2 5 2 3 4" xfId="20781"/>
    <cellStyle name="20% - 强调文字颜色 5 8 3 3" xfId="20782"/>
    <cellStyle name="20% - 强调文字颜色 5 8 3 3 2" xfId="20783"/>
    <cellStyle name="20% - 强调文字颜色 5 8 3 3 2 3" xfId="20784"/>
    <cellStyle name="20% - 强调文字颜色 5 8 3 3 3" xfId="20785"/>
    <cellStyle name="40% - 强调文字颜色 4 3 2 2 3 3 4" xfId="20786"/>
    <cellStyle name="20% - 强调文字颜色 5 8 3 5 2" xfId="20787"/>
    <cellStyle name="40% - 强调文字颜色 4 3 2 2 3 3 5" xfId="20788"/>
    <cellStyle name="40% - 强调文字颜色 2 2 2 4 2 2" xfId="20789"/>
    <cellStyle name="20% - 强调文字颜色 5 8 3 5 3" xfId="20790"/>
    <cellStyle name="20% - 强调文字颜色 5 8 3 7" xfId="20791"/>
    <cellStyle name="20% - 强调文字颜色 5 8 4" xfId="20792"/>
    <cellStyle name="20% - 强调文字颜色 5 8 5" xfId="20793"/>
    <cellStyle name="20% - 强调文字颜色 5 8 6" xfId="20794"/>
    <cellStyle name="20% - 强调文字颜色 5 8 6 2" xfId="20795"/>
    <cellStyle name="20% - 强调文字颜色 5 8 7" xfId="20796"/>
    <cellStyle name="40% - 强调文字颜色 4 4 2 7 2 3" xfId="20797"/>
    <cellStyle name="20% - 强调文字颜色 5 9 2" xfId="20798"/>
    <cellStyle name="20% - 强调文字颜色 5 9 2 2" xfId="20799"/>
    <cellStyle name="20% - 强调文字颜色 5 9 2 2 2" xfId="20800"/>
    <cellStyle name="20% - 强调文字颜色 5 9 2 2 3" xfId="20801"/>
    <cellStyle name="20% - 强调文字颜色 5 9 2 3" xfId="20802"/>
    <cellStyle name="20% - 强调文字颜色 5 9 2 3 2" xfId="20803"/>
    <cellStyle name="20% - 强调文字颜色 5 9 3 2" xfId="20804"/>
    <cellStyle name="20% - 强调文字颜色 5 9 3 2 2" xfId="20805"/>
    <cellStyle name="20% - 强调文字颜色 5 9 3 2 2 3" xfId="20806"/>
    <cellStyle name="40% - 强调文字颜色 5 3 3 2 12 2" xfId="20807"/>
    <cellStyle name="20% - 强调文字颜色 5 9 3 2 3" xfId="20808"/>
    <cellStyle name="20% - 强调文字颜色 5 9 3 2 4" xfId="20809"/>
    <cellStyle name="20% - 强调文字颜色 5 9 3 3" xfId="20810"/>
    <cellStyle name="20% - 强调文字颜色 5 9 3 3 2" xfId="20811"/>
    <cellStyle name="40% - 强调文字颜色 3 3 2 2 2 3 2 2 3" xfId="20812"/>
    <cellStyle name="20% - 强调文字颜色 5 9 3 3 2 2" xfId="20813"/>
    <cellStyle name="20% - 强调文字颜色 5 9 3 3 2 3" xfId="20814"/>
    <cellStyle name="40% - 强调文字颜色 4 5 8 2 2" xfId="20815"/>
    <cellStyle name="20% - 强调文字颜色 5 9 3 3 3" xfId="20816"/>
    <cellStyle name="40% - 强调文字颜色 4 5 8 2 3" xfId="20817"/>
    <cellStyle name="20% - 强调文字颜色 5 9 3 3 4" xfId="20818"/>
    <cellStyle name="20% - 强调文字颜色 5 9 4" xfId="20819"/>
    <cellStyle name="20% - 强调文字颜色 5 9 5" xfId="20820"/>
    <cellStyle name="20% - 强调文字颜色 5 9 6" xfId="20821"/>
    <cellStyle name="20% - 强调文字颜色 6 10" xfId="20822"/>
    <cellStyle name="20% - 强调文字颜色 6 10 2" xfId="20823"/>
    <cellStyle name="20% - 强调文字颜色 6 10 2 2" xfId="20824"/>
    <cellStyle name="20% - 强调文字颜色 6 10 2 2 2" xfId="20825"/>
    <cellStyle name="20% - 强调文字颜色 6 10 2 2 3" xfId="20826"/>
    <cellStyle name="20% - 强调文字颜色 6 10 2 3" xfId="20827"/>
    <cellStyle name="20% - 强调文字颜色 6 10 2 3 2" xfId="20828"/>
    <cellStyle name="20% - 强调文字颜色 6 10 2 4" xfId="20829"/>
    <cellStyle name="20% - 强调文字颜色 6 10 2 5" xfId="20830"/>
    <cellStyle name="20% - 强调文字颜色 6 10 3" xfId="20831"/>
    <cellStyle name="20% - 强调文字颜色 6 10 3 5 2" xfId="20832"/>
    <cellStyle name="20% - 强调文字颜色 6 10 3 6" xfId="20833"/>
    <cellStyle name="20% - 强调文字颜色 6 10 3 7" xfId="20834"/>
    <cellStyle name="20% - 强调文字颜色 6 10 4" xfId="20835"/>
    <cellStyle name="20% - 强调文字颜色 6 10 5" xfId="20836"/>
    <cellStyle name="40% - 强调文字颜色 6 3 7 3 4 2 2" xfId="20837"/>
    <cellStyle name="20% - 强调文字颜色 6 10 6" xfId="20838"/>
    <cellStyle name="20% - 强调文字颜色 6 11" xfId="20839"/>
    <cellStyle name="40% - 强调文字颜色 1 4 2 2 2 2 3" xfId="20840"/>
    <cellStyle name="20% - 强调文字颜色 6 11 2" xfId="20841"/>
    <cellStyle name="40% - 强调文字颜色 1 4 2 2 2 2 3 2" xfId="20842"/>
    <cellStyle name="20% - 强调文字颜色 6 11 2 2" xfId="20843"/>
    <cellStyle name="40% - 强调文字颜色 1 4 2 2 2 2 3 2 2" xfId="20844"/>
    <cellStyle name="20% - 强调文字颜色 6 11 2 2 2" xfId="20845"/>
    <cellStyle name="20% - 强调文字颜色 6 11 2 2 2 2" xfId="20846"/>
    <cellStyle name="40% - 强调文字颜色 1 4 2 2 2 2 3 2 3" xfId="20847"/>
    <cellStyle name="20% - 强调文字颜色 6 11 2 2 3" xfId="20848"/>
    <cellStyle name="40% - 强调文字颜色 1 4 2 2 2 2 3 3" xfId="20849"/>
    <cellStyle name="20% - 强调文字颜色 6 11 2 3" xfId="20850"/>
    <cellStyle name="20% - 强调文字颜色 6 11 2 3 2" xfId="20851"/>
    <cellStyle name="40% - 强调文字颜色 1 4 2 2 2 2 3 4" xfId="20852"/>
    <cellStyle name="20% - 强调文字颜色 6 11 2 4" xfId="20853"/>
    <cellStyle name="20% - 强调文字颜色 6 11 2 5" xfId="20854"/>
    <cellStyle name="40% - 强调文字颜色 1 4 2 2 2 2 4" xfId="20855"/>
    <cellStyle name="20% - 强调文字颜色 6 11 3" xfId="20856"/>
    <cellStyle name="20% - 强调文字颜色 6 11 3 2 2" xfId="20857"/>
    <cellStyle name="40% - 强调文字颜色 4 2 2 2 2 8 2" xfId="20858"/>
    <cellStyle name="20% - 强调文字颜色 6 11 3 2 3" xfId="20859"/>
    <cellStyle name="20% - 强调文字颜色 6 11 3 4" xfId="20860"/>
    <cellStyle name="40% - 强调文字颜色 1 4 2 2 2 2 5" xfId="20861"/>
    <cellStyle name="20% - 强调文字颜色 6 11 4" xfId="20862"/>
    <cellStyle name="20% - 强调文字颜色 6 11 4 2 2" xfId="20863"/>
    <cellStyle name="40% - 强调文字颜色 1 4 2 2 2 2 6" xfId="20864"/>
    <cellStyle name="20% - 强调文字颜色 6 11 5" xfId="20865"/>
    <cellStyle name="40% - 强调文字颜色 4 3 2 2 2 4 3 2" xfId="20866"/>
    <cellStyle name="20% - 强调文字颜色 6 11 5 3" xfId="20867"/>
    <cellStyle name="20% - 强调文字颜色 6 11 6" xfId="20868"/>
    <cellStyle name="20% - 强调文字颜色 6 11 7" xfId="20869"/>
    <cellStyle name="20% - 强调文字颜色 6 11 8" xfId="20870"/>
    <cellStyle name="20% - 强调文字颜色 6 12" xfId="20871"/>
    <cellStyle name="40% - 强调文字颜色 1 4 2 2 2 3 3" xfId="20872"/>
    <cellStyle name="20% - 强调文字颜色 6 12 2" xfId="20873"/>
    <cellStyle name="20% - 强调文字颜色 6 12 2 2" xfId="20874"/>
    <cellStyle name="20% - 强调文字颜色 6 12 2 3" xfId="20875"/>
    <cellStyle name="20% - 强调文字颜色 6 12 3" xfId="20876"/>
    <cellStyle name="20% - 强调文字颜色 6 12 3 2" xfId="20877"/>
    <cellStyle name="20% - 强调文字颜色 6 12 3 3" xfId="20878"/>
    <cellStyle name="20% - 强调文字颜色 6 12 4" xfId="20879"/>
    <cellStyle name="40% - 强调文字颜色 2 2 2 2 2 3 3 2 2" xfId="20880"/>
    <cellStyle name="20% - 强调文字颜色 6 12 5" xfId="20881"/>
    <cellStyle name="20% - 强调文字颜色 6 13" xfId="20882"/>
    <cellStyle name="20% - 强调文字颜色 6 13 2 2" xfId="20883"/>
    <cellStyle name="20% - 强调文字颜色 6 13 2 3" xfId="20884"/>
    <cellStyle name="20% - 强调文字颜色 6 13 3" xfId="20885"/>
    <cellStyle name="20% - 强调文字颜色 6 13 3 2" xfId="20886"/>
    <cellStyle name="20% - 强调文字颜色 6 13 4" xfId="20887"/>
    <cellStyle name="40% - 强调文字颜色 2 2 2 2 2 3 3 3 2" xfId="20888"/>
    <cellStyle name="20% - 强调文字颜色 6 13 5" xfId="20889"/>
    <cellStyle name="注释 2 4 2 2 11 2" xfId="20890"/>
    <cellStyle name="20% - 强调文字颜色 6 14" xfId="20891"/>
    <cellStyle name="40% - 强调文字颜色 1 2 7 3 6" xfId="20892"/>
    <cellStyle name="20% - 强调文字颜色 6 14 2" xfId="20893"/>
    <cellStyle name="20% - 强调文字颜色 6 14 2 2" xfId="20894"/>
    <cellStyle name="20% - 强调文字颜色 6 2 2 5 2 2 3 2" xfId="20895"/>
    <cellStyle name="20% - 强调文字颜色 6 14 2 3" xfId="20896"/>
    <cellStyle name="20% - 强调文字颜色 6 14 3" xfId="20897"/>
    <cellStyle name="20% - 强调文字颜色 6 14 4" xfId="20898"/>
    <cellStyle name="20% - 强调文字颜色 6 15" xfId="20899"/>
    <cellStyle name="20% - 强调文字颜色 6 20" xfId="20900"/>
    <cellStyle name="20% - 强调文字颜色 6 15 2" xfId="20901"/>
    <cellStyle name="20% - 强调文字颜色 6 15 2 2" xfId="20902"/>
    <cellStyle name="20% - 强调文字颜色 6 15 2 3" xfId="20903"/>
    <cellStyle name="20% - 强调文字颜色 6 15 3" xfId="20904"/>
    <cellStyle name="20% - 强调文字颜色 6 15 4" xfId="20905"/>
    <cellStyle name="20% - 强调文字颜色 6 16 2" xfId="20906"/>
    <cellStyle name="常规 2 3 2 2 2 4 2 2 2" xfId="20907"/>
    <cellStyle name="20% - 强调文字颜色 6 16 3" xfId="20908"/>
    <cellStyle name="40% - 强调文字颜色 2 3 9 2 2 2 2" xfId="20909"/>
    <cellStyle name="40% - 强调文字颜色 5 3 3 2 3 2 2 2" xfId="20910"/>
    <cellStyle name="20% - 强调文字颜色 6 17 2" xfId="20911"/>
    <cellStyle name="40% - 强调文字颜色 5 3 3 2 3 2 2 3" xfId="20912"/>
    <cellStyle name="常规 2 3 2 2 2 4 2 3 2" xfId="20913"/>
    <cellStyle name="20% - 强调文字颜色 6 17 3" xfId="20914"/>
    <cellStyle name="40% - 强调文字颜色 5 3 3 2 3 2 3" xfId="20915"/>
    <cellStyle name="20% - 强调文字颜色 6 18" xfId="20916"/>
    <cellStyle name="40% - 强调文字颜色 5 3 3 2 3 2 3 2" xfId="20917"/>
    <cellStyle name="20% - 强调文字颜色 6 18 2" xfId="20918"/>
    <cellStyle name="40% - 强调文字颜色 5 3 3 2 3 2 4" xfId="20919"/>
    <cellStyle name="40% - 强调文字颜色 4 4 2 3 3 4 2" xfId="20920"/>
    <cellStyle name="20% - 强调文字颜色 6 19" xfId="20921"/>
    <cellStyle name="20% - 强调文字颜色 6 2" xfId="20922"/>
    <cellStyle name="20% - 强调文字颜色 6 2 10 2 2 3" xfId="20923"/>
    <cellStyle name="20% - 强调文字颜色 6 2 10 2 2 4" xfId="20924"/>
    <cellStyle name="20% - 强调文字颜色 6 2 10 2 3 2 3" xfId="20925"/>
    <cellStyle name="20% - 强调文字颜色 6 2 10 2 3 3" xfId="20926"/>
    <cellStyle name="20% - 强调文字颜色 6 2 10 2 3 4" xfId="20927"/>
    <cellStyle name="20% - 强调文字颜色 6 2 10 2 4 3" xfId="20928"/>
    <cellStyle name="20% - 强调文字颜色 6 2 10 2 5 2" xfId="20929"/>
    <cellStyle name="20% - 强调文字颜色 6 2 10 2 6" xfId="20930"/>
    <cellStyle name="40% - 强调文字颜色 2 3 2 2 2 2 2 3 2 3" xfId="20931"/>
    <cellStyle name="40% - 强调文字颜色 4 2 8 3 2 2 3" xfId="20932"/>
    <cellStyle name="20% - 强调文字颜色 6 2 2" xfId="20933"/>
    <cellStyle name="40% - 强调文字颜色 1 2 2 3 4 4" xfId="20934"/>
    <cellStyle name="20% - 强调文字颜色 6 2 2 10" xfId="20935"/>
    <cellStyle name="20% - 强调文字颜色 6 2 2 2 2" xfId="20936"/>
    <cellStyle name="40% - 强调文字颜色 2 2 2 3 3 2 2 4" xfId="20937"/>
    <cellStyle name="20% - 强调文字颜色 6 2 2 2 2 10 2" xfId="20938"/>
    <cellStyle name="20% - 强调文字颜色 6 2 2 2 2 11" xfId="20939"/>
    <cellStyle name="常规 5 2 6 2" xfId="20940"/>
    <cellStyle name="40% - 强调文字颜色 2 15" xfId="20941"/>
    <cellStyle name="40% - 强调文字颜色 2 20" xfId="20942"/>
    <cellStyle name="20% - 强调文字颜色 6 2 2 2 2 11 2" xfId="20943"/>
    <cellStyle name="20% - 强调文字颜色 6 2 2 2 2 15 2" xfId="20944"/>
    <cellStyle name="20% - 强调文字颜色 6 2 2 2 2 17" xfId="20945"/>
    <cellStyle name="20% - 强调文字颜色 6 2 2 2 2 2 10" xfId="20946"/>
    <cellStyle name="40% - 强调文字颜色 1 2 5 2 5" xfId="20947"/>
    <cellStyle name="20% - 强调文字颜色 6 2 2 2 2 2 10 2" xfId="20948"/>
    <cellStyle name="20% - 强调文字颜色 6 2 2 2 2 2 11 2" xfId="20949"/>
    <cellStyle name="20% - 强调文字颜色 6 2 2 2 2 2 12 2" xfId="20950"/>
    <cellStyle name="20% - 强调文字颜色 6 2 2 2 2 2 13 2" xfId="20951"/>
    <cellStyle name="20% - 强调文字颜色 6 2 2 2 2 2 14" xfId="20952"/>
    <cellStyle name="20% - 强调文字颜色 6 2 2 2 2 2 15" xfId="20953"/>
    <cellStyle name="20% - 强调文字颜色 6 2 2 2 2 2 16" xfId="20954"/>
    <cellStyle name="40% - 强调文字颜色 1 7 2 4 2" xfId="20955"/>
    <cellStyle name="20% - 强调文字颜色 6 2 2 2 2 2 2" xfId="20956"/>
    <cellStyle name="40% - 强调文字颜色 1 7 2 4 2 2" xfId="20957"/>
    <cellStyle name="20% - 强调文字颜色 6 2 2 2 2 2 2 2" xfId="20958"/>
    <cellStyle name="20% - 强调文字颜色 6 2 2 2 2 2 2 2 2" xfId="20959"/>
    <cellStyle name="20% - 强调文字颜色 6 2 2 2 2 2 2 2 2 2 2" xfId="20960"/>
    <cellStyle name="20% - 强调文字颜色 6 2 2 2 2 2 2 2 2 2 3" xfId="20961"/>
    <cellStyle name="20% - 强调文字颜色 6 2 2 2 2 2 2 2 2 3" xfId="20962"/>
    <cellStyle name="20% - 强调文字颜色 6 2 2 2 2 2 2 2 2 4" xfId="20963"/>
    <cellStyle name="20% - 强调文字颜色 6 2 2 2 2 2 2 2 3" xfId="20964"/>
    <cellStyle name="20% - 强调文字颜色 6 2 2 2 2 2 2 2 3 2" xfId="20965"/>
    <cellStyle name="20% - 强调文字颜色 6 2 2 2 2 2 2 2 3 2 2" xfId="20966"/>
    <cellStyle name="20% - 强调文字颜色 6 2 2 2 2 2 2 2 3 2 3" xfId="20967"/>
    <cellStyle name="20% - 强调文字颜色 6 2 2 2 2 2 2 2 3 3" xfId="20968"/>
    <cellStyle name="20% - 强调文字颜色 6 2 2 2 2 2 2 2 3 4" xfId="20969"/>
    <cellStyle name="20% - 强调文字颜色 6 2 2 2 2 2 2 2 4" xfId="20970"/>
    <cellStyle name="20% - 强调文字颜色 6 2 2 2 2 2 2 2 4 2" xfId="20971"/>
    <cellStyle name="40% - 强调文字颜色 3 2 2 3 3 2 2" xfId="20972"/>
    <cellStyle name="20% - 强调文字颜色 6 2 2 2 2 2 2 2 4 3" xfId="20973"/>
    <cellStyle name="20% - 强调文字颜色 6 2 2 2 2 2 2 2 5" xfId="20974"/>
    <cellStyle name="40% - 强调文字颜色 5 2 3 2 2 6 2 2" xfId="20975"/>
    <cellStyle name="20% - 强调文字颜色 6 2 2 6 2 3 3 2" xfId="20976"/>
    <cellStyle name="20% - 强调文字颜色 6 2 2 2 2 2 2 2 6" xfId="20977"/>
    <cellStyle name="40% - 强调文字颜色 2 2 2 3 2 3 3 2" xfId="20978"/>
    <cellStyle name="20% - 强调文字颜色 6 2 2 2 2 2 2 3" xfId="20979"/>
    <cellStyle name="40% - 强调文字颜色 2 2 2 3 2 3 3 2 2" xfId="20980"/>
    <cellStyle name="20% - 强调文字颜色 6 2 2 2 2 2 2 3 2" xfId="20981"/>
    <cellStyle name="40% - 强调文字颜色 2 2 2 3 2 3 3 2 3" xfId="20982"/>
    <cellStyle name="20% - 强调文字颜色 6 2 2 2 2 2 2 3 3" xfId="20983"/>
    <cellStyle name="40% - 强调文字颜色 2 2 2 3 2 3 3 3" xfId="20984"/>
    <cellStyle name="20% - 强调文字颜色 6 2 2 2 2 2 2 4" xfId="20985"/>
    <cellStyle name="40% - 强调文字颜色 2 2 2 3 2 3 3 3 2" xfId="20986"/>
    <cellStyle name="20% - 强调文字颜色 6 2 2 2 2 2 2 4 2" xfId="20987"/>
    <cellStyle name="20% - 强调文字颜色 6 2 2 2 2 2 2 4 3" xfId="20988"/>
    <cellStyle name="40% - 强调文字颜色 2 2 2 3 2 3 3 4" xfId="20989"/>
    <cellStyle name="20% - 强调文字颜色 6 2 2 2 2 2 2 5" xfId="20990"/>
    <cellStyle name="20% - 强调文字颜色 6 2 2 2 2 2 2 5 2" xfId="20991"/>
    <cellStyle name="20% - 强调文字颜色 6 2 4 2 4 2 2 2" xfId="20992"/>
    <cellStyle name="20% - 强调文字颜色 6 2 2 2 2 2 2 6" xfId="20993"/>
    <cellStyle name="20% - 强调文字颜色 6 2 2 2 2 2 2 7" xfId="20994"/>
    <cellStyle name="40% - 强调文字颜色 1 7 2 4 3" xfId="20995"/>
    <cellStyle name="20% - 强调文字颜色 6 2 2 2 2 2 3" xfId="20996"/>
    <cellStyle name="20% - 强调文字颜色 6 2 2 2 2 2 3 2" xfId="20997"/>
    <cellStyle name="40% - 强调文字颜色 5 4 5 2 2 3" xfId="20998"/>
    <cellStyle name="20% - 强调文字颜色 6 2 2 2 2 2 3 2 2" xfId="20999"/>
    <cellStyle name="40% - 强调文字颜色 5 4 5 2 2 4" xfId="21000"/>
    <cellStyle name="20% - 强调文字颜色 6 2 2 2 2 2 3 2 3" xfId="21001"/>
    <cellStyle name="20% - 强调文字颜色 6 2 2 2 2 2 3 2 4" xfId="21002"/>
    <cellStyle name="40% - 强调文字颜色 2 2 2 3 2 3 4 2" xfId="21003"/>
    <cellStyle name="20% - 强调文字颜色 6 2 2 2 2 2 3 3" xfId="21004"/>
    <cellStyle name="40% - 强调文字颜色 5 4 5 2 3 3" xfId="21005"/>
    <cellStyle name="40% - 强调文字颜色 2 2 2 3 2 3 4 2 2" xfId="21006"/>
    <cellStyle name="20% - 强调文字颜色 6 2 2 2 2 2 3 3 2" xfId="21007"/>
    <cellStyle name="40% - 强调文字颜色 5 4 5 2 3 4" xfId="21008"/>
    <cellStyle name="20% - 强调文字颜色 6 2 2 2 2 2 3 3 3" xfId="21009"/>
    <cellStyle name="20% - 强调文字颜色 6 2 2 2 2 2 3 3 4" xfId="21010"/>
    <cellStyle name="40% - 强调文字颜色 2 2 2 3 2 3 4 3" xfId="21011"/>
    <cellStyle name="20% - 强调文字颜色 6 2 2 2 2 2 3 4" xfId="21012"/>
    <cellStyle name="40% - 强调文字颜色 5 4 5 2 4 3" xfId="21013"/>
    <cellStyle name="20% - 强调文字颜色 6 2 2 2 2 2 3 4 2" xfId="21014"/>
    <cellStyle name="20% - 强调文字颜色 6 2 2 2 2 2 3 4 3" xfId="21015"/>
    <cellStyle name="20% - 强调文字颜色 6 2 2 2 2 2 3 5" xfId="21016"/>
    <cellStyle name="20% - 强调文字颜色 6 2 2 2 2 2 3 5 2" xfId="21017"/>
    <cellStyle name="20% - 强调文字颜色 6 2 2 2 2 2 3 5 3" xfId="21018"/>
    <cellStyle name="20% - 强调文字颜色 6 2 2 2 2 2 3 6" xfId="21019"/>
    <cellStyle name="20% - 强调文字颜色 6 2 2 2 2 2 3 7" xfId="21020"/>
    <cellStyle name="20% - 强调文字颜色 6 2 2 2 2 2 4" xfId="21021"/>
    <cellStyle name="40% - 强调文字颜色 5 5 4 6" xfId="21022"/>
    <cellStyle name="20% - 强调文字颜色 6 2 2 2 2 2 4 2" xfId="21023"/>
    <cellStyle name="40% - 强调文字颜色 5 4 5 3 2 3" xfId="21024"/>
    <cellStyle name="20% - 强调文字颜色 6 2 2 2 2 2 4 2 2" xfId="21025"/>
    <cellStyle name="20% - 强调文字颜色 6 2 2 2 2 2 4 2 3" xfId="21026"/>
    <cellStyle name="40% - 强调文字颜色 2 2 2 3 2 3 5 2" xfId="21027"/>
    <cellStyle name="20% - 强调文字颜色 6 2 2 2 2 2 4 3" xfId="21028"/>
    <cellStyle name="20% - 强调文字颜色 6 2 2 2 2 2 4 3 2" xfId="21029"/>
    <cellStyle name="20% - 强调文字颜色 6 2 2 2 2 2 4 3 3" xfId="21030"/>
    <cellStyle name="40% - 强调文字颜色 2 2 2 3 2 3 5 3" xfId="21031"/>
    <cellStyle name="20% - 强调文字颜色 6 3 3 3 3 2 2 2" xfId="21032"/>
    <cellStyle name="20% - 强调文字颜色 6 2 2 2 2 2 4 4" xfId="21033"/>
    <cellStyle name="20% - 强调文字颜色 6 2 2 2 2 2 4 4 2" xfId="21034"/>
    <cellStyle name="20% - 强调文字颜色 6 3 3 3 3 2 2 3" xfId="21035"/>
    <cellStyle name="20% - 强调文字颜色 6 2 2 2 2 2 4 5" xfId="21036"/>
    <cellStyle name="20% - 强调文字颜色 6 2 2 2 2 2 4 6" xfId="21037"/>
    <cellStyle name="40% - 强调文字颜色 3 2 2 3 3 2 2 2" xfId="21038"/>
    <cellStyle name="20% - 强调文字颜色 6 2 2 2 2 2 5" xfId="21039"/>
    <cellStyle name="40% - 强调文字颜色 5 5 5 6" xfId="21040"/>
    <cellStyle name="40% - 强调文字颜色 3 2 2 3 3 2 2 2 2" xfId="21041"/>
    <cellStyle name="20% - 强调文字颜色 6 2 2 2 2 2 5 2" xfId="21042"/>
    <cellStyle name="40% - 强调文字颜色 3 2 2 3 3 2 2 2 3" xfId="21043"/>
    <cellStyle name="40% - 强调文字颜色 2 2 2 3 2 3 6 2" xfId="21044"/>
    <cellStyle name="20% - 强调文字颜色 6 2 2 2 2 2 5 3" xfId="21045"/>
    <cellStyle name="20% - 强调文字颜色 6 2 2 2 2 2 5 3 2" xfId="21046"/>
    <cellStyle name="20% - 强调文字颜色 6 2 2 2 2 2 5 3 3" xfId="21047"/>
    <cellStyle name="20% - 强调文字颜色 6 2 2 2 2 2 5 4" xfId="21048"/>
    <cellStyle name="20% - 强调文字颜色 6 2 2 2 2 2 5 4 2" xfId="21049"/>
    <cellStyle name="20% - 强调文字颜色 6 2 2 2 2 2 5 5" xfId="21050"/>
    <cellStyle name="20% - 强调文字颜色 6 2 2 2 2 2 5 6" xfId="21051"/>
    <cellStyle name="20% - 强调文字颜色 6 4 2 4 2 2 2" xfId="21052"/>
    <cellStyle name="40% - 强调文字颜色 3 2 2 3 3 2 2 3" xfId="21053"/>
    <cellStyle name="20% - 强调文字颜色 6 2 2 2 2 2 6" xfId="21054"/>
    <cellStyle name="40% - 强调文字颜色 3 2 2 3 3 2 2 3 2" xfId="21055"/>
    <cellStyle name="40% - 强调文字颜色 2 3 3 2 4" xfId="21056"/>
    <cellStyle name="20% - 强调文字颜色 6 2 2 2 2 2 6 2" xfId="21057"/>
    <cellStyle name="40% - 强调文字颜色 2 3 3 2 4 2" xfId="21058"/>
    <cellStyle name="20% - 强调文字颜色 6 2 2 2 2 2 6 2 2" xfId="21059"/>
    <cellStyle name="40% - 强调文字颜色 2 3 3 2 4 3" xfId="21060"/>
    <cellStyle name="20% - 强调文字颜色 6 2 2 2 2 2 6 2 3" xfId="21061"/>
    <cellStyle name="40% - 强调文字颜色 2 3 3 2 5" xfId="21062"/>
    <cellStyle name="20% - 强调文字颜色 6 2 2 2 2 2 6 3" xfId="21063"/>
    <cellStyle name="40% - 强调文字颜色 2 3 3 2 5 2" xfId="21064"/>
    <cellStyle name="20% - 强调文字颜色 6 2 2 2 2 2 6 3 2" xfId="21065"/>
    <cellStyle name="40% - 强调文字颜色 2 3 3 2 6" xfId="21066"/>
    <cellStyle name="20% - 强调文字颜色 6 2 2 2 2 2 6 4" xfId="21067"/>
    <cellStyle name="40% - 强调文字颜色 2 3 3 2 7" xfId="21068"/>
    <cellStyle name="20% - 强调文字颜色 6 2 2 2 2 2 6 5" xfId="21069"/>
    <cellStyle name="40% - 强调文字颜色 3 2 2 3 3 2 2 4" xfId="21070"/>
    <cellStyle name="20% - 强调文字颜色 6 2 2 2 2 2 7" xfId="21071"/>
    <cellStyle name="40% - 强调文字颜色 2 3 3 3 4" xfId="21072"/>
    <cellStyle name="20% - 强调文字颜色 6 2 2 2 2 2 7 2" xfId="21073"/>
    <cellStyle name="20% - 强调文字颜色 6 2 2 2 2 2 7 2 2" xfId="21074"/>
    <cellStyle name="40% - 强调文字颜色 2 3 3 3 5" xfId="21075"/>
    <cellStyle name="20% - 强调文字颜色 6 2 2 2 2 2 7 3" xfId="21076"/>
    <cellStyle name="40% - 强调文字颜色 2 3 3 3 6" xfId="21077"/>
    <cellStyle name="20% - 强调文字颜色 6 2 2 2 2 2 7 4" xfId="21078"/>
    <cellStyle name="20% - 强调文字颜色 6 2 2 2 2 2 8" xfId="21079"/>
    <cellStyle name="40% - 强调文字颜色 2 3 3 4 4" xfId="21080"/>
    <cellStyle name="20% - 强调文字颜色 6 2 2 2 2 2 8 2" xfId="21081"/>
    <cellStyle name="40% - 强调文字颜色 2 3 3 4 5" xfId="21082"/>
    <cellStyle name="20% - 强调文字颜色 6 2 2 2 2 2 8 3" xfId="21083"/>
    <cellStyle name="20% - 强调文字颜色 6 3 4 2 2" xfId="21084"/>
    <cellStyle name="20% - 强调文字颜色 6 2 2 2 2 2 9" xfId="21085"/>
    <cellStyle name="40% - 强调文字颜色 1 7 2 5 2" xfId="21086"/>
    <cellStyle name="20% - 强调文字颜色 6 4 2 2 2 3" xfId="21087"/>
    <cellStyle name="20% - 强调文字颜色 6 2 2 2 2 3 2" xfId="21088"/>
    <cellStyle name="40% - 强调文字颜色 5 6 2 6" xfId="21089"/>
    <cellStyle name="20% - 强调文字颜色 6 4 2 2 2 3 2" xfId="21090"/>
    <cellStyle name="20% - 强调文字颜色 6 2 2 2 2 3 2 2" xfId="21091"/>
    <cellStyle name="20% - 强调文字颜色 6 2 2 2 2 3 2 2 2" xfId="21092"/>
    <cellStyle name="20% - 强调文字颜色 6 2 2 2 2 3 2 2 2 2 2" xfId="21093"/>
    <cellStyle name="20% - 强调文字颜色 6 2 2 2 2 3 2 2 2 2 3" xfId="21094"/>
    <cellStyle name="20% - 强调文字颜色 6 2 2 2 2 3 2 2 3" xfId="21095"/>
    <cellStyle name="40% - 强调文字颜色 3 3 3 2 2 2 5 2" xfId="21096"/>
    <cellStyle name="20% - 强调文字颜色 6 2 2 2 2 3 2 2 3 2" xfId="21097"/>
    <cellStyle name="20% - 强调文字颜色 6 2 2 2 2 3 2 2 3 2 2" xfId="21098"/>
    <cellStyle name="20% - 强调文字颜色 6 2 2 2 2 3 2 2 3 2 3" xfId="21099"/>
    <cellStyle name="40% - 强调文字颜色 6 2 3 2 2 4 2 2" xfId="21100"/>
    <cellStyle name="20% - 强调文字颜色 6 2 2 2 2 3 2 2 4" xfId="21101"/>
    <cellStyle name="20% - 强调文字颜色 6 2 2 2 2 3 2 2 4 2" xfId="21102"/>
    <cellStyle name="40% - 强调文字颜色 6 2 3 2 2 4 2 3" xfId="21103"/>
    <cellStyle name="20% - 强调文字颜色 6 2 2 2 2 3 2 2 5" xfId="21104"/>
    <cellStyle name="20% - 强调文字颜色 6 2 2 2 2 3 2 2 6" xfId="21105"/>
    <cellStyle name="40% - 强调文字颜色 1 7 2 5 3" xfId="21106"/>
    <cellStyle name="20% - 强调文字颜色 6 4 2 2 2 4" xfId="21107"/>
    <cellStyle name="20% - 强调文字颜色 6 2 2 2 2 3 3" xfId="21108"/>
    <cellStyle name="40% - 强调文字颜色 5 6 3 6" xfId="21109"/>
    <cellStyle name="20% - 强调文字颜色 6 4 2 2 2 4 2" xfId="21110"/>
    <cellStyle name="20% - 强调文字颜色 6 2 2 2 2 3 3 2" xfId="21111"/>
    <cellStyle name="40% - 强调文字颜色 5 6 3 6 2" xfId="21112"/>
    <cellStyle name="40% - 强调文字颜色 5 4 6 2 2 3" xfId="21113"/>
    <cellStyle name="20% - 强调文字颜色 6 2 2 2 2 3 3 2 2" xfId="21114"/>
    <cellStyle name="20% - 强调文字颜色 6 2 2 2 2 3 3 2 2 2" xfId="21115"/>
    <cellStyle name="20% - 强调文字颜色 6 2 2 2 2 3 3 2 2 3" xfId="21116"/>
    <cellStyle name="40% - 强调文字颜色 5 4 6 2 2 4" xfId="21117"/>
    <cellStyle name="20% - 强调文字颜色 6 2 2 2 2 3 3 2 3" xfId="21118"/>
    <cellStyle name="40% - 强调文字颜色 6 2 3 2 2 5 2 2" xfId="21119"/>
    <cellStyle name="20% - 强调文字颜色 6 2 2 2 2 3 3 2 4" xfId="21120"/>
    <cellStyle name="40% - 强调文字颜色 5 4 6 2 3 3" xfId="21121"/>
    <cellStyle name="20% - 强调文字颜色 6 2 2 2 2 3 3 3 2" xfId="21122"/>
    <cellStyle name="40% - 强调文字颜色 5 4 6 2 3 4" xfId="21123"/>
    <cellStyle name="20% - 强调文字颜色 6 2 2 2 2 3 3 3 3" xfId="21124"/>
    <cellStyle name="40% - 强调文字颜色 6 2 3 2 2 5 3 2" xfId="21125"/>
    <cellStyle name="20% - 强调文字颜色 6 2 2 2 2 3 3 3 4" xfId="21126"/>
    <cellStyle name="20% - 强调文字颜色 6 2 2 2 2 3 3 5 2" xfId="21127"/>
    <cellStyle name="20% - 强调文字颜色 6 2 2 2 2 3 3 5 3" xfId="21128"/>
    <cellStyle name="20% - 强调文字颜色 6 2 2 2 2 3 3 6 2" xfId="21129"/>
    <cellStyle name="20% - 强调文字颜色 6 2 2 2 2 3 3 7" xfId="21130"/>
    <cellStyle name="20% - 强调文字颜色 6 4 2 2 2 5" xfId="21131"/>
    <cellStyle name="20% - 强调文字颜色 6 2 2 2 2 3 4" xfId="21132"/>
    <cellStyle name="40% - 强调文字颜色 3 2 2 3 3 2 3 2" xfId="21133"/>
    <cellStyle name="20% - 强调文字颜色 6 4 2 2 2 6" xfId="21134"/>
    <cellStyle name="20% - 强调文字颜色 6 2 2 2 2 3 5" xfId="21135"/>
    <cellStyle name="20% - 强调文字颜色 6 4 2 4 2 3 2" xfId="21136"/>
    <cellStyle name="40% - 强调文字颜色 3 2 2 3 3 2 3 3" xfId="21137"/>
    <cellStyle name="20% - 强调文字颜色 6 4 2 2 2 7" xfId="21138"/>
    <cellStyle name="20% - 强调文字颜色 6 2 2 2 2 3 6" xfId="21139"/>
    <cellStyle name="40% - 强调文字颜色 1 7 2 6" xfId="21140"/>
    <cellStyle name="20% - 强调文字颜色 6 2 2 2 2 4" xfId="21141"/>
    <cellStyle name="40% - 强调文字颜色 5 7 2 6 2" xfId="21142"/>
    <cellStyle name="20% - 强调文字颜色 6 8 2 2 3 3" xfId="21143"/>
    <cellStyle name="20% - 强调文字颜色 6 4 2 2 3 3 2 2" xfId="21144"/>
    <cellStyle name="20% - 强调文字颜色 6 2 2 2 2 4 2 2 2" xfId="21145"/>
    <cellStyle name="40% - 强调文字颜色 5 7 2 7" xfId="21146"/>
    <cellStyle name="20% - 强调文字颜色 6 4 2 2 3 3 3" xfId="21147"/>
    <cellStyle name="40% - 强调文字颜色 2 2 2 3 2 5 3 2" xfId="21148"/>
    <cellStyle name="20% - 强调文字颜色 6 2 2 2 2 4 2 3" xfId="21149"/>
    <cellStyle name="20% - 强调文字颜色 6 8 2 2 4 3" xfId="21150"/>
    <cellStyle name="20% - 强调文字颜色 6 4 2 2 3 3 3 2" xfId="21151"/>
    <cellStyle name="20% - 强调文字颜色 6 2 2 2 2 4 2 3 2" xfId="21152"/>
    <cellStyle name="20% - 强调文字颜色 6 4 2 2 3 3 4" xfId="21153"/>
    <cellStyle name="40% - 强调文字颜色 2 2 2 3 2 5 3 3" xfId="21154"/>
    <cellStyle name="20% - 强调文字颜色 6 2 2 2 2 4 2 4" xfId="21155"/>
    <cellStyle name="40% - 强调文字颜色 5 7 3 7" xfId="21156"/>
    <cellStyle name="20% - 强调文字颜色 6 4 2 2 3 4 3" xfId="21157"/>
    <cellStyle name="40% - 强调文字颜色 2 2 2 3 2 5 4 2" xfId="21158"/>
    <cellStyle name="20% - 强调文字颜色 6 2 2 2 2 4 3 3" xfId="21159"/>
    <cellStyle name="40% - 强调文字颜色 1 7 2 7" xfId="21160"/>
    <cellStyle name="20% - 强调文字颜色 6 2 2 2 2 5" xfId="21161"/>
    <cellStyle name="20% - 强调文字颜色 6 4 2 2 4 3" xfId="21162"/>
    <cellStyle name="20% - 强调文字颜色 6 2 2 2 2 5 2" xfId="21163"/>
    <cellStyle name="40% - 强调文字颜色 5 8 2 6 2" xfId="21164"/>
    <cellStyle name="20% - 强调文字颜色 6 2 2 2 2 5 2 2 2" xfId="21165"/>
    <cellStyle name="20% - 强调文字颜色 6 2 2 2 2 5 2 4" xfId="21166"/>
    <cellStyle name="20% - 强调文字颜色 6 4 2 2 4 4" xfId="21167"/>
    <cellStyle name="20% - 强调文字颜色 6 2 2 2 2 5 3" xfId="21168"/>
    <cellStyle name="20% - 强调文字颜色 6 2 2 2 2 5 3 2 2" xfId="21169"/>
    <cellStyle name="20% - 强调文字颜色 6 2 2 2 2 5 3 4" xfId="21170"/>
    <cellStyle name="20% - 强调文字颜色 6 4 2 2 4 5" xfId="21171"/>
    <cellStyle name="20% - 强调文字颜色 6 2 2 2 2 5 4" xfId="21172"/>
    <cellStyle name="20% - 强调文字颜色 6 2 2 2 2 5 4 2" xfId="21173"/>
    <cellStyle name="40% - 强调文字颜色 3 2 2 3 3 2 5 2" xfId="21174"/>
    <cellStyle name="20% - 强调文字颜色 6 4 2 2 4 6" xfId="21175"/>
    <cellStyle name="20% - 强调文字颜色 6 2 2 2 2 5 5" xfId="21176"/>
    <cellStyle name="20% - 强调文字颜色 6 2 2 2 2 5 6" xfId="21177"/>
    <cellStyle name="20% - 强调文字颜色 6 2 8 3 2 2 2" xfId="21178"/>
    <cellStyle name="20% - 强调文字颜色 6 2 2 2 2 6" xfId="21179"/>
    <cellStyle name="20% - 强调文字颜色 6 4 2 2 5 3" xfId="21180"/>
    <cellStyle name="20% - 强调文字颜色 6 2 2 2 2 6 2" xfId="21181"/>
    <cellStyle name="40% - 强调文字颜色 5 9 2 6" xfId="21182"/>
    <cellStyle name="20% - 强调文字颜色 6 4 2 2 5 3 2" xfId="21183"/>
    <cellStyle name="20% - 强调文字颜色 6 2 2 2 2 6 2 2" xfId="21184"/>
    <cellStyle name="常规 5 3 2 2 8 3" xfId="21185"/>
    <cellStyle name="40% - 强调文字颜色 5 9 2 6 2" xfId="21186"/>
    <cellStyle name="20% - 强调文字颜色 6 2 2 2 2 6 2 2 2" xfId="21187"/>
    <cellStyle name="40% - 强调文字颜色 5 9 2 7" xfId="21188"/>
    <cellStyle name="20% - 强调文字颜色 6 4 2 2 5 3 3" xfId="21189"/>
    <cellStyle name="40% - 强调文字颜色 2 2 2 3 2 7 3 2" xfId="21190"/>
    <cellStyle name="20% - 强调文字颜色 6 2 2 2 2 6 2 3" xfId="21191"/>
    <cellStyle name="20% - 强调文字颜色 6 2 2 2 2 6 2 4" xfId="21192"/>
    <cellStyle name="40% - 强调文字颜色 2 2 3 2 10 2" xfId="21193"/>
    <cellStyle name="20% - 强调文字颜色 6 4 2 2 5 4" xfId="21194"/>
    <cellStyle name="20% - 强调文字颜色 6 2 2 2 2 6 3" xfId="21195"/>
    <cellStyle name="20% - 强调文字颜色 6 4 2 2 5 4 2" xfId="21196"/>
    <cellStyle name="20% - 强调文字颜色 6 2 2 2 2 6 3 2" xfId="21197"/>
    <cellStyle name="20% - 强调文字颜色 6 2 2 2 2 6 3 3" xfId="21198"/>
    <cellStyle name="20% - 强调文字颜色 6 4 2 2 5 5" xfId="21199"/>
    <cellStyle name="20% - 强调文字颜色 6 2 2 2 2 6 4" xfId="21200"/>
    <cellStyle name="20% - 强调文字颜色 6 2 2 2 2 6 4 2" xfId="21201"/>
    <cellStyle name="40% - 强调文字颜色 3 2 2 3 3 2 6 2" xfId="21202"/>
    <cellStyle name="20% - 强调文字颜色 6 4 2 2 5 6" xfId="21203"/>
    <cellStyle name="20% - 强调文字颜色 6 2 2 2 2 6 5" xfId="21204"/>
    <cellStyle name="20% - 强调文字颜色 6 2 2 2 2 6 6" xfId="21205"/>
    <cellStyle name="20% - 强调文字颜色 6 4 2 2 6 3" xfId="21206"/>
    <cellStyle name="40% - 强调文字颜色 5 8 2 2 2 2" xfId="21207"/>
    <cellStyle name="20% - 强调文字颜色 6 2 2 2 2 7 2" xfId="21208"/>
    <cellStyle name="20% - 强调文字颜色 6 4 2 2 6 3 2" xfId="21209"/>
    <cellStyle name="40% - 强调文字颜色 5 8 2 2 2 2 2" xfId="21210"/>
    <cellStyle name="20% - 强调文字颜色 6 2 2 2 2 7 2 2" xfId="21211"/>
    <cellStyle name="20% - 强调文字颜色 6 2 2 2 2 7 2 3" xfId="21212"/>
    <cellStyle name="20% - 强调文字颜色 6 4 2 2 6 4" xfId="21213"/>
    <cellStyle name="40% - 强调文字颜色 5 8 2 2 2 3" xfId="21214"/>
    <cellStyle name="20% - 强调文字颜色 6 2 2 2 2 7 3" xfId="21215"/>
    <cellStyle name="40% - 强调文字颜色 2 5 4 2 2" xfId="21216"/>
    <cellStyle name="20% - 强调文字颜色 6 4 2 2 6 5" xfId="21217"/>
    <cellStyle name="20% - 强调文字颜色 6 2 2 2 2 7 4" xfId="21218"/>
    <cellStyle name="40% - 强调文字颜色 2 5 4 2 3" xfId="21219"/>
    <cellStyle name="20% - 强调文字颜色 6 2 2 2 2 7 5" xfId="21220"/>
    <cellStyle name="20% - 强调文字颜色 6 4 2 2 7 3" xfId="21221"/>
    <cellStyle name="40% - 强调文字颜色 5 8 2 2 3 2" xfId="21222"/>
    <cellStyle name="20% - 强调文字颜色 6 2 2 2 2 8 2" xfId="21223"/>
    <cellStyle name="20% - 强调文字颜色 6 2 2 2 2 8 2 2" xfId="21224"/>
    <cellStyle name="40% - 强调文字颜色 6 2 2 2 2 2 3 2 2 2" xfId="21225"/>
    <cellStyle name="20% - 强调文字颜色 6 2 2 2 2 8 2 3" xfId="21226"/>
    <cellStyle name="40% - 强调文字颜色 5 3 3 2 6 2 2" xfId="21227"/>
    <cellStyle name="20% - 强调文字颜色 6 4 2 2 7 4" xfId="21228"/>
    <cellStyle name="20% - 强调文字颜色 6 2 2 2 2 8 3" xfId="21229"/>
    <cellStyle name="40% - 强调文字颜色 5 3 3 2 6 2 3" xfId="21230"/>
    <cellStyle name="40% - 强调文字颜色 2 5 4 3 2" xfId="21231"/>
    <cellStyle name="20% - 强调文字颜色 6 2 2 2 2 8 4" xfId="21232"/>
    <cellStyle name="40% - 强调文字颜色 2 5 4 3 3" xfId="21233"/>
    <cellStyle name="20% - 强调文字颜色 6 2 2 2 2 8 5" xfId="21234"/>
    <cellStyle name="40% - 强调文字颜色 5 8 2 2 4" xfId="21235"/>
    <cellStyle name="20% - 强调文字颜色 6 2 2 2 2 9" xfId="21236"/>
    <cellStyle name="40% - 强调文字颜色 5 3 3 2 6 3 2" xfId="21237"/>
    <cellStyle name="20% - 强调文字颜色 6 2 2 2 2 9 3" xfId="21238"/>
    <cellStyle name="20% - 强调文字颜色 6 2 2 2 3" xfId="21239"/>
    <cellStyle name="40% - 强调文字颜色 1 7 3 4" xfId="21240"/>
    <cellStyle name="20% - 强调文字颜色 6 2 2 2 3 2" xfId="21241"/>
    <cellStyle name="40% - 强调文字颜色 1 7 3 4 2" xfId="21242"/>
    <cellStyle name="20% - 强调文字颜色 6 2 2 2 3 2 2" xfId="21243"/>
    <cellStyle name="20% - 强调文字颜色 6 2 2 2 4" xfId="21244"/>
    <cellStyle name="常规 2 3 3 2 7 2 4" xfId="21245"/>
    <cellStyle name="20% - 强调文字颜色 6 2 2 2 4 2" xfId="21246"/>
    <cellStyle name="常规 2 3 3 2 7 2 4 2" xfId="21247"/>
    <cellStyle name="20% - 强调文字颜色 6 2 2 2 4 2 2" xfId="21248"/>
    <cellStyle name="40% - 强调文字颜色 4 2 2 3 2 2 2 2" xfId="21249"/>
    <cellStyle name="常规 2 3 3 2 7 2 4 3" xfId="21250"/>
    <cellStyle name="20% - 强调文字颜色 6 2 2 2 4 2 3" xfId="21251"/>
    <cellStyle name="40% - 强调文字颜色 6 3 2 2 3 2 3 2 2" xfId="21252"/>
    <cellStyle name="常规 2 3 3 2 7 2 5" xfId="21253"/>
    <cellStyle name="20% - 强调文字颜色 6 2 2 2 4 3" xfId="21254"/>
    <cellStyle name="20% - 强调文字颜色 6 4 2 4 2 3" xfId="21255"/>
    <cellStyle name="常规 2 3 3 2 7 2 5 2" xfId="21256"/>
    <cellStyle name="20% - 强调文字颜色 6 2 2 2 4 3 2" xfId="21257"/>
    <cellStyle name="40% - 强调文字颜色 6 3 2 2 3 2 3 2 3" xfId="21258"/>
    <cellStyle name="常规 2 3 3 2 7 2 6" xfId="21259"/>
    <cellStyle name="20% - 强调文字颜色 6 2 2 2 4 4" xfId="21260"/>
    <cellStyle name="常规 2 3 3 2 7 2 7" xfId="21261"/>
    <cellStyle name="20% - 强调文字颜色 6 2 2 2 4 5" xfId="21262"/>
    <cellStyle name="20% - 强调文字颜色 6 2 2 2 5" xfId="21263"/>
    <cellStyle name="20% - 强调文字颜色 6 3 7 3 5 2" xfId="21264"/>
    <cellStyle name="20% - 强调文字颜色 6 2 2 2 6" xfId="21265"/>
    <cellStyle name="20% - 强调文字颜色 6 2 2 2 6 2" xfId="21266"/>
    <cellStyle name="20% - 强调文字颜色 6 2 2 3" xfId="21267"/>
    <cellStyle name="40% - 强调文字颜色 6 2 8 3 2 2 3" xfId="21268"/>
    <cellStyle name="20% - 强调文字颜色 6 2 2 3 10 2" xfId="21269"/>
    <cellStyle name="40% - 强调文字颜色 1 4 2 4 2" xfId="21270"/>
    <cellStyle name="20% - 强调文字颜色 6 2 2 3 13 2" xfId="21271"/>
    <cellStyle name="40% - 强调文字颜色 4 6 3" xfId="21272"/>
    <cellStyle name="40% - 强调文字颜色 1 4 2 6" xfId="21273"/>
    <cellStyle name="20% - 强调文字颜色 6 2 2 3 15" xfId="21274"/>
    <cellStyle name="40% - 强调文字颜色 4 6 3 2" xfId="21275"/>
    <cellStyle name="40% - 强调文字颜色 1 4 2 6 2" xfId="21276"/>
    <cellStyle name="20% - 强调文字颜色 6 2 2 3 15 2" xfId="21277"/>
    <cellStyle name="40% - 强调文字颜色 4 6 4" xfId="21278"/>
    <cellStyle name="40% - 强调文字颜色 1 4 2 7" xfId="21279"/>
    <cellStyle name="20% - 强调文字颜色 6 2 2 3 16" xfId="21280"/>
    <cellStyle name="40% - 强调文字颜色 6 12 4 2" xfId="21281"/>
    <cellStyle name="40% - 强调文字颜色 4 6 5" xfId="21282"/>
    <cellStyle name="40% - 强调文字颜色 1 4 2 8" xfId="21283"/>
    <cellStyle name="20% - 强调文字颜色 6 2 2 3 17" xfId="21284"/>
    <cellStyle name="40% - 强调文字颜色 6 4 2 9" xfId="21285"/>
    <cellStyle name="20% - 强调文字颜色 6 2 2 3 2" xfId="21286"/>
    <cellStyle name="40% - 强调文字颜色 2 2 2 3 3 2 3 4" xfId="21287"/>
    <cellStyle name="20% - 强调文字颜色 6 2 2 3 2 10" xfId="21288"/>
    <cellStyle name="20% - 强调文字颜色 6 2 2 3 2 10 2" xfId="21289"/>
    <cellStyle name="20% - 强调文字颜色 6 2 2 3 2 11" xfId="21290"/>
    <cellStyle name="20% - 强调文字颜色 6 2 2 3 2 11 2" xfId="21291"/>
    <cellStyle name="20% - 强调文字颜色 6 2 2 3 2 13 2" xfId="21292"/>
    <cellStyle name="40% - 强调文字颜色 4 2 4 3 3 2 2 3" xfId="21293"/>
    <cellStyle name="20% - 强调文字颜色 6 2 2 3 2 15" xfId="21294"/>
    <cellStyle name="40% - 强调文字颜色 1 8 2 4" xfId="21295"/>
    <cellStyle name="40% - 强调文字颜色 6 4 2 9 2" xfId="21296"/>
    <cellStyle name="20% - 强调文字颜色 6 2 2 3 2 2" xfId="21297"/>
    <cellStyle name="20% - 强调文字颜色 6 2 2 3 2 2 2 2 2" xfId="21298"/>
    <cellStyle name="20% - 强调文字颜色 6 2 2 3 2 2 2 2 3" xfId="21299"/>
    <cellStyle name="20% - 强调文字颜色 6 2 2 3 2 2 2 3" xfId="21300"/>
    <cellStyle name="20% - 强调文字颜色 6 2 2 3 2 2 2 3 2" xfId="21301"/>
    <cellStyle name="20% - 强调文字颜色 6 2 2 3 2 2 2 4" xfId="21302"/>
    <cellStyle name="20% - 强调文字颜色 6 2 2 3 2 2 2 5" xfId="21303"/>
    <cellStyle name="20% - 强调文字颜色 6 2 2 3 2 2 3 2" xfId="21304"/>
    <cellStyle name="40% - 强调文字颜色 6 4 5 2 2 3" xfId="21305"/>
    <cellStyle name="20% - 强调文字颜色 6 2 2 3 2 2 3 2 2" xfId="21306"/>
    <cellStyle name="20% - 强调文字颜色 6 2 2 3 2 2 3 2 2 2" xfId="21307"/>
    <cellStyle name="20% - 强调文字颜色 6 2 2 3 2 2 3 2 2 3" xfId="21308"/>
    <cellStyle name="40% - 强调文字颜色 6 4 5 2 2 4" xfId="21309"/>
    <cellStyle name="20% - 强调文字颜色 6 2 2 3 2 2 3 2 3" xfId="21310"/>
    <cellStyle name="20% - 强调文字颜色 6 2 2 3 2 2 3 2 4" xfId="21311"/>
    <cellStyle name="20% - 强调文字颜色 6 2 2 3 2 2 3 3" xfId="21312"/>
    <cellStyle name="20% - 强调文字颜色 6 2 2 3 2 2 3 3 2 3" xfId="21313"/>
    <cellStyle name="20% - 强调文字颜色 6 2 2 3 2 2 3 4" xfId="21314"/>
    <cellStyle name="40% - 强调文字颜色 6 4 5 2 4 3" xfId="21315"/>
    <cellStyle name="20% - 强调文字颜色 6 2 2 3 2 2 3 4 2" xfId="21316"/>
    <cellStyle name="20% - 强调文字颜色 6 2 2 3 2 2 3 4 3" xfId="21317"/>
    <cellStyle name="20% - 强调文字颜色 6 2 2 3 2 2 3 5" xfId="21318"/>
    <cellStyle name="20% - 强调文字颜色 6 2 2 3 2 2 3 5 2" xfId="21319"/>
    <cellStyle name="20% - 强调文字颜色 6 2 2 3 2 2 3 5 3" xfId="21320"/>
    <cellStyle name="20% - 强调文字颜色 6 2 2 3 2 2 3 6" xfId="21321"/>
    <cellStyle name="40% - 强调文字颜色 3 2 2 3 4 2 2 2" xfId="21322"/>
    <cellStyle name="20% - 强调文字颜色 6 2 2 3 2 2 5" xfId="21323"/>
    <cellStyle name="20% - 强调文字颜色 6 4 2 5 2 2 2" xfId="21324"/>
    <cellStyle name="20% - 强调文字颜色 6 2 2 3 2 2 6" xfId="21325"/>
    <cellStyle name="40% - 强调文字颜色 1 8 2 5" xfId="21326"/>
    <cellStyle name="40% - 强调文字颜色 6 4 2 9 3" xfId="21327"/>
    <cellStyle name="20% - 强调文字颜色 6 2 2 3 2 3" xfId="21328"/>
    <cellStyle name="40% - 强调文字颜色 1 8 2 5 2" xfId="21329"/>
    <cellStyle name="20% - 强调文字颜色 6 2 2 3 2 3 2" xfId="21330"/>
    <cellStyle name="20% - 强调文字颜色 6 2 2 3 2 3 2 2" xfId="21331"/>
    <cellStyle name="20% - 强调文字颜色 6 2 2 3 2 3 2 2 2" xfId="21332"/>
    <cellStyle name="20% - 强调文字颜色 6 2 2 3 2 3 2 2 2 2" xfId="21333"/>
    <cellStyle name="20% - 强调文字颜色 6 2 2 3 2 3 2 2 3" xfId="21334"/>
    <cellStyle name="20% - 强调文字颜色 6 2 2 3 2 3 2 3" xfId="21335"/>
    <cellStyle name="20% - 强调文字颜色 6 2 2 3 2 3 2 3 2" xfId="21336"/>
    <cellStyle name="20% - 强调文字颜色 6 2 2 3 2 3 2 4" xfId="21337"/>
    <cellStyle name="20% - 强调文字颜色 6 2 3 2 3 2 2 2 4" xfId="21338"/>
    <cellStyle name="20% - 强调文字颜色 6 2 2 3 2 3 2 4 2" xfId="21339"/>
    <cellStyle name="20% - 强调文字颜色 6 2 2 3 2 3 2 5" xfId="21340"/>
    <cellStyle name="20% - 强调文字颜色 6 2 2 3 2 3 3" xfId="21341"/>
    <cellStyle name="20% - 强调文字颜色 6 2 2 3 2 3 3 2" xfId="21342"/>
    <cellStyle name="40% - 强调文字颜色 6 4 6 2 2 3" xfId="21343"/>
    <cellStyle name="20% - 强调文字颜色 6 2 2 3 2 3 3 2 2" xfId="21344"/>
    <cellStyle name="40% - 强调文字颜色 6 4 6 2 2 4" xfId="21345"/>
    <cellStyle name="20% - 强调文字颜色 6 2 2 3 2 3 3 2 3" xfId="21346"/>
    <cellStyle name="20% - 强调文字颜色 6 2 2 3 2 3 3 3" xfId="21347"/>
    <cellStyle name="40% - 强调文字颜色 6 4 6 2 3 3" xfId="21348"/>
    <cellStyle name="20% - 强调文字颜色 6 2 2 3 2 3 3 3 2" xfId="21349"/>
    <cellStyle name="20% - 强调文字颜色 6 2 2 3 2 3 3 4" xfId="21350"/>
    <cellStyle name="20% - 强调文字颜色 6 2 2 3 2 3 4 2" xfId="21351"/>
    <cellStyle name="40% - 强调文字颜色 6 4 6 3 2 3" xfId="21352"/>
    <cellStyle name="20% - 强调文字颜色 6 2 2 3 2 3 4 2 2" xfId="21353"/>
    <cellStyle name="20% - 强调文字颜色 6 2 2 3 2 3 4 3" xfId="21354"/>
    <cellStyle name="40% - 强调文字颜色 3 2 2 3 4 2 3 2" xfId="21355"/>
    <cellStyle name="20% - 强调文字颜色 6 2 2 3 2 3 5" xfId="21356"/>
    <cellStyle name="注释 2 3 4 2 5" xfId="21357"/>
    <cellStyle name="20% - 强调文字颜色 6 2 2 3 2 3 5 2" xfId="21358"/>
    <cellStyle name="20% - 强调文字颜色 6 2 2 3 2 3 6" xfId="21359"/>
    <cellStyle name="40% - 强调文字颜色 3 3 4 2 4" xfId="21360"/>
    <cellStyle name="常规 2 3 3 4 3 2 2 4" xfId="21361"/>
    <cellStyle name="20% - 强调文字颜色 6 2 2 3 2 3 6 2" xfId="21362"/>
    <cellStyle name="20% - 强调文字颜色 6 2 2 3 2 3 7" xfId="21363"/>
    <cellStyle name="20% - 强调文字颜色 6 2 2 3 2 3 8" xfId="21364"/>
    <cellStyle name="常规 2 3 5 2 3 2 5 2" xfId="21365"/>
    <cellStyle name="20% - 强调文字颜色 6 2 2 3 2 4" xfId="21366"/>
    <cellStyle name="40% - 强调文字颜色 3 2 2 3 2 12 2" xfId="21367"/>
    <cellStyle name="40% - 强调文字颜色 1 8 2 6" xfId="21368"/>
    <cellStyle name="40% - 强调文字颜色 5 2 2 2 2 6" xfId="21369"/>
    <cellStyle name="40% - 强调文字颜色 1 8 2 6 2" xfId="21370"/>
    <cellStyle name="20% - 强调文字颜色 6 2 2 3 2 4 2" xfId="21371"/>
    <cellStyle name="20% - 强调文字颜色 6 3 6 2 2 4" xfId="21372"/>
    <cellStyle name="40% - 强调文字颜色 5 2 2 2 2 6 2" xfId="21373"/>
    <cellStyle name="20% - 强调文字颜色 6 2 2 3 2 4 2 2" xfId="21374"/>
    <cellStyle name="40% - 强调文字颜色 5 2 2 2 2 6 2 2" xfId="21375"/>
    <cellStyle name="20% - 强调文字颜色 6 2 2 3 2 4 2 2 2" xfId="21376"/>
    <cellStyle name="40% - 强调文字颜色 5 2 2 2 2 6 3" xfId="21377"/>
    <cellStyle name="20% - 强调文字颜色 6 2 2 3 2 4 2 3" xfId="21378"/>
    <cellStyle name="40% - 强调文字颜色 6 3 3 3 2 4 2" xfId="21379"/>
    <cellStyle name="40% - 强调文字颜色 5 2 2 2 2 6 4" xfId="21380"/>
    <cellStyle name="20% - 强调文字颜色 6 2 2 3 2 4 2 4" xfId="21381"/>
    <cellStyle name="40% - 强调文字颜色 5 2 2 2 2 7" xfId="21382"/>
    <cellStyle name="20% - 强调文字颜色 6 2 2 3 2 4 3" xfId="21383"/>
    <cellStyle name="20% - 强调文字颜色 6 3 6 2 3 4" xfId="21384"/>
    <cellStyle name="40% - 强调文字颜色 5 2 2 2 2 7 2" xfId="21385"/>
    <cellStyle name="20% - 强调文字颜色 6 2 2 3 2 4 3 2" xfId="21386"/>
    <cellStyle name="20% - 强调文字颜色 6 3 6 2 3 4 2" xfId="21387"/>
    <cellStyle name="40% - 强调文字颜色 5 2 2 2 2 7 2 2" xfId="21388"/>
    <cellStyle name="20% - 强调文字颜色 6 2 2 3 2 4 3 2 2" xfId="21389"/>
    <cellStyle name="20% - 强调文字颜色 6 3 6 2 3 5" xfId="21390"/>
    <cellStyle name="40% - 强调文字颜色 5 2 2 2 2 7 3" xfId="21391"/>
    <cellStyle name="20% - 强调文字颜色 6 2 2 3 2 4 3 3" xfId="21392"/>
    <cellStyle name="40% - 强调文字颜色 6 3 3 3 2 5 2" xfId="21393"/>
    <cellStyle name="20% - 强调文字颜色 6 3 6 2 3 6" xfId="21394"/>
    <cellStyle name="40% - 强调文字颜色 5 2 2 2 2 7 4" xfId="21395"/>
    <cellStyle name="20% - 强调文字颜色 6 2 2 3 2 4 3 4" xfId="21396"/>
    <cellStyle name="40% - 强调文字颜色 5 2 2 2 2 8 2" xfId="21397"/>
    <cellStyle name="20% - 强调文字颜色 6 2 2 3 2 4 4 2" xfId="21398"/>
    <cellStyle name="40% - 强调文字颜色 5 2 2 2 2 9" xfId="21399"/>
    <cellStyle name="20% - 强调文字颜色 6 2 2 3 2 4 5" xfId="21400"/>
    <cellStyle name="20% - 强调文字颜色 6 2 2 3 2 4 6" xfId="21401"/>
    <cellStyle name="40% - 强调文字颜色 4 2 2 3 2 3 3 2 2" xfId="21402"/>
    <cellStyle name="40% - 强调文字颜色 1 8 2 7" xfId="21403"/>
    <cellStyle name="20% - 强调文字颜色 6 2 2 3 2 5" xfId="21404"/>
    <cellStyle name="20% - 强调文字颜色 6 2 2 3 2 5 2" xfId="21405"/>
    <cellStyle name="20% - 强调文字颜色 6 2 2 3 2 5 2 2" xfId="21406"/>
    <cellStyle name="20% - 强调文字颜色 6 2 2 3 2 5 2 3" xfId="21407"/>
    <cellStyle name="20% - 强调文字颜色 6 2 2 3 2 5 3" xfId="21408"/>
    <cellStyle name="20% - 强调文字颜色 6 2 2 3 2 5 3 2" xfId="21409"/>
    <cellStyle name="20% - 强调文字颜色 6 2 2 3 2 5 3 3" xfId="21410"/>
    <cellStyle name="20% - 强调文字颜色 6 2 2 3 2 5 4" xfId="21411"/>
    <cellStyle name="20% - 强调文字颜色 6 2 2 3 2 5 4 2" xfId="21412"/>
    <cellStyle name="20% - 强调文字颜色 6 2 2 3 2 5 5" xfId="21413"/>
    <cellStyle name="20% - 强调文字颜色 6 2 2 3 2 5 6" xfId="21414"/>
    <cellStyle name="40% - 强调文字颜色 4 2 2 3 2 3 3 3 2" xfId="21415"/>
    <cellStyle name="20% - 强调文字颜色 6 2 2 3 2 6" xfId="21416"/>
    <cellStyle name="20% - 强调文字颜色 6 2 2 3 2 6 2" xfId="21417"/>
    <cellStyle name="20% - 强调文字颜色 6 3 6 4 2 4" xfId="21418"/>
    <cellStyle name="20% - 强调文字颜色 6 2 2 3 2 6 2 2" xfId="21419"/>
    <cellStyle name="20% - 强调文字颜色 6 2 2 3 2 6 2 3" xfId="21420"/>
    <cellStyle name="20% - 强调文字颜色 6 2 2 3 2 6 3" xfId="21421"/>
    <cellStyle name="20% - 强调文字颜色 6 3 6 4 3 4" xfId="21422"/>
    <cellStyle name="20% - 强调文字颜色 6 2 2 3 2 6 3 2" xfId="21423"/>
    <cellStyle name="40% - 强调文字颜色 4 2 3 2 3 2 3 2 2" xfId="21424"/>
    <cellStyle name="20% - 强调文字颜色 6 2 2 3 2 6 4" xfId="21425"/>
    <cellStyle name="40% - 强调文字颜色 4 2 3 2 3 2 3 2 3" xfId="21426"/>
    <cellStyle name="20% - 强调文字颜色 6 2 2 3 2 6 5" xfId="21427"/>
    <cellStyle name="40% - 强调文字颜色 5 8 3 2 2 3" xfId="21428"/>
    <cellStyle name="20% - 强调文字颜色 6 2 2 3 2 7 3" xfId="21429"/>
    <cellStyle name="40% - 强调文字颜色 2 6 4 2 2" xfId="21430"/>
    <cellStyle name="40% - 强调文字颜色 1 2 2 7 2 2" xfId="21431"/>
    <cellStyle name="20% - 强调文字颜色 6 2 2 3 2 7 4" xfId="21432"/>
    <cellStyle name="20% - 强调文字颜色 6 2 2 3 2 8 3" xfId="21433"/>
    <cellStyle name="40% - 强调文字颜色 5 8 3 2 4" xfId="21434"/>
    <cellStyle name="20% - 强调文字颜色 6 2 2 3 2 9" xfId="21435"/>
    <cellStyle name="20% - 强调文字颜色 6 2 2 3 2 9 2" xfId="21436"/>
    <cellStyle name="20% - 强调文字颜色 6 2 2 3 3" xfId="21437"/>
    <cellStyle name="40% - 强调文字颜色 3 2 4 4 5" xfId="21438"/>
    <cellStyle name="40% - 强调文字颜色 1 8 3 4 2" xfId="21439"/>
    <cellStyle name="20% - 强调文字颜色 6 2 2 3 3 2 2" xfId="21440"/>
    <cellStyle name="20% - 强调文字颜色 6 2 2 3 3 2 2 2" xfId="21441"/>
    <cellStyle name="20% - 强调文字颜色 6 2 2 3 3 2 2 2 2" xfId="21442"/>
    <cellStyle name="20% - 强调文字颜色 6 2 2 3 3 2 2 2 2 3" xfId="21443"/>
    <cellStyle name="20% - 强调文字颜色 6 2 2 3 3 2 2 2 3" xfId="21444"/>
    <cellStyle name="20% - 强调文字颜色 6 2 2 3 3 2 2 2 4" xfId="21445"/>
    <cellStyle name="20% - 强调文字颜色 6 2 2 3 3 2 2 3" xfId="21446"/>
    <cellStyle name="20% - 强调文字颜色 6 2 2 3 3 2 2 3 2" xfId="21447"/>
    <cellStyle name="20% - 强调文字颜色 6 2 2 3 3 2 2 3 2 2" xfId="21448"/>
    <cellStyle name="20% - 强调文字颜色 6 2 2 3 3 2 2 3 2 3" xfId="21449"/>
    <cellStyle name="20% - 强调文字颜色 6 2 2 3 3 2 2 3 3" xfId="21450"/>
    <cellStyle name="20% - 强调文字颜色 6 2 2 3 3 2 2 3 4" xfId="21451"/>
    <cellStyle name="20% - 强调文字颜色 6 2 2 3 3 2 2 4 2" xfId="21452"/>
    <cellStyle name="20% - 强调文字颜色 6 2 2 3 3 2 2 4 3" xfId="21453"/>
    <cellStyle name="40% - 强调文字颜色 5 10 2 5" xfId="21454"/>
    <cellStyle name="20% - 强调文字颜色 6 2 2 3 3 2 2 5 2" xfId="21455"/>
    <cellStyle name="20% - 强调文字颜色 6 2 2 3 3 2 2 6" xfId="21456"/>
    <cellStyle name="40% - 强调文字颜色 3 2 4 4 6" xfId="21457"/>
    <cellStyle name="40% - 强调文字颜色 1 8 3 4 3" xfId="21458"/>
    <cellStyle name="20% - 强调文字颜色 6 2 2 3 3 2 3" xfId="21459"/>
    <cellStyle name="20% - 强调文字颜色 6 2 2 3 3 2 4" xfId="21460"/>
    <cellStyle name="20% - 强调文字颜色 6 2 2 3 3 2 4 2" xfId="21461"/>
    <cellStyle name="20% - 强调文字颜色 6 2 2 3 3 2 5" xfId="21462"/>
    <cellStyle name="20% - 强调文字颜色 6 4 2 5 3 2 2" xfId="21463"/>
    <cellStyle name="20% - 强调文字颜色 6 2 2 3 3 2 6" xfId="21464"/>
    <cellStyle name="40% - 强调文字颜色 1 8 3 5" xfId="21465"/>
    <cellStyle name="20% - 强调文字颜色 6 2 2 3 3 3" xfId="21466"/>
    <cellStyle name="20% - 强调文字颜色 6 2 2 3 3 3 2 2 3" xfId="21467"/>
    <cellStyle name="40% - 强调文字颜色 3 2 4 5 6" xfId="21468"/>
    <cellStyle name="40% - 强调文字颜色 1 8 3 5 3" xfId="21469"/>
    <cellStyle name="20% - 强调文字颜色 6 2 2 3 3 3 3" xfId="21470"/>
    <cellStyle name="20% - 强调文字颜色 6 2 2 3 3 3 3 2 2" xfId="21471"/>
    <cellStyle name="20% - 强调文字颜色 6 2 2 3 3 3 3 2 3" xfId="21472"/>
    <cellStyle name="20% - 强调文字颜色 6 2 2 3 3 3 3 4" xfId="21473"/>
    <cellStyle name="20% - 强调文字颜色 6 2 2 3 3 3 4" xfId="21474"/>
    <cellStyle name="20% - 强调文字颜色 6 2 2 3 3 3 4 2 2" xfId="21475"/>
    <cellStyle name="20% - 强调文字颜色 6 2 2 3 3 3 4 3" xfId="21476"/>
    <cellStyle name="20% - 强调文字颜色 6 2 2 3 3 3 5" xfId="21477"/>
    <cellStyle name="20% - 强调文字颜色 6 2 2 3 3 3 5 2" xfId="21478"/>
    <cellStyle name="20% - 强调文字颜色 6 2 2 3 3 3 6" xfId="21479"/>
    <cellStyle name="20% - 强调文字颜色 6 2 2 3 3 3 6 2" xfId="21480"/>
    <cellStyle name="20% - 强调文字颜色 6 2 2 3 3 3 7" xfId="21481"/>
    <cellStyle name="常规 2 3 5 2 3 2 6 2" xfId="21482"/>
    <cellStyle name="20% - 强调文字颜色 6 2 2 3 3 4" xfId="21483"/>
    <cellStyle name="40% - 强调文字颜色 3 2 2 3 2 13 2" xfId="21484"/>
    <cellStyle name="40% - 强调文字颜色 1 8 3 6" xfId="21485"/>
    <cellStyle name="40% - 强调文字颜色 1 8 3 7" xfId="21486"/>
    <cellStyle name="20% - 强调文字颜色 6 2 2 3 3 5" xfId="21487"/>
    <cellStyle name="20% - 强调文字颜色 6 2 2 3 4" xfId="21488"/>
    <cellStyle name="20% - 强调文字颜色 6 2 2 3 4 2 2 2" xfId="21489"/>
    <cellStyle name="40% - 强调文字颜色 4 2 2 3 3 2 2 2 2" xfId="21490"/>
    <cellStyle name="20% - 强调文字颜色 6 2 2 3 4 2 3 2" xfId="21491"/>
    <cellStyle name="40% - 强调文字颜色 4 2 2 3 3 2 2 3" xfId="21492"/>
    <cellStyle name="20% - 强调文字颜色 6 2 2 3 4 2 4" xfId="21493"/>
    <cellStyle name="20% - 强调文字颜色 6 2 2 3 4 3 2" xfId="21494"/>
    <cellStyle name="40% - 强调文字颜色 4 2 2 3 3 2 3 2" xfId="21495"/>
    <cellStyle name="20% - 强调文字颜色 6 2 2 3 4 3 3" xfId="21496"/>
    <cellStyle name="40% - 强调文字颜色 1 4 2 10" xfId="21497"/>
    <cellStyle name="20% - 强调文字颜色 6 2 2 3 4 5" xfId="21498"/>
    <cellStyle name="40% - 强调文字颜色 1 4 2 11" xfId="21499"/>
    <cellStyle name="40% - 强调文字颜色 2 2 4 2 7 2 2" xfId="21500"/>
    <cellStyle name="20% - 强调文字颜色 6 2 2 3 4 6" xfId="21501"/>
    <cellStyle name="20% - 强调文字颜色 6 2 2 3 5" xfId="21502"/>
    <cellStyle name="20% - 强调文字颜色 6 2 2 3 5 2" xfId="21503"/>
    <cellStyle name="20% - 强调文字颜色 6 2 2 3 5 2 2" xfId="21504"/>
    <cellStyle name="40% - 强调文字颜色 4 2 2 3 3 3 2 2" xfId="21505"/>
    <cellStyle name="20% - 强调文字颜色 6 2 2 3 5 2 3" xfId="21506"/>
    <cellStyle name="40% - 强调文字颜色 4 2 2 3 3 3 2 3" xfId="21507"/>
    <cellStyle name="20% - 强调文字颜色 6 2 2 3 5 2 4" xfId="21508"/>
    <cellStyle name="20% - 强调文字颜色 6 2 2 3 5 3" xfId="21509"/>
    <cellStyle name="20% - 强调文字颜色 6 2 2 3 5 3 2 2" xfId="21510"/>
    <cellStyle name="40% - 强调文字颜色 4 2 2 3 3 3 3 2" xfId="21511"/>
    <cellStyle name="20% - 强调文字颜色 6 2 2 3 5 3 3" xfId="21512"/>
    <cellStyle name="40% - 强调文字颜色 4 2 2 3 3 3 3 3" xfId="21513"/>
    <cellStyle name="20% - 强调文字颜色 6 2 2 3 5 3 4" xfId="21514"/>
    <cellStyle name="20% - 强调文字颜色 6 2 2 3 5 4" xfId="21515"/>
    <cellStyle name="20% - 强调文字颜色 6 2 2 3 5 5" xfId="21516"/>
    <cellStyle name="20% - 强调文字颜色 6 2 2 3 5 6" xfId="21517"/>
    <cellStyle name="20% - 强调文字颜色 6 8 3 3 2 2" xfId="21518"/>
    <cellStyle name="40% - 强调文字颜色 3 4 2 3 3 3 2 2" xfId="21519"/>
    <cellStyle name="40% - 强调文字颜色 2 2 4 2 7 3 2" xfId="21520"/>
    <cellStyle name="40% - 强调文字颜色 3 4 6 2 2" xfId="21521"/>
    <cellStyle name="20% - 强调文字颜色 6 2 2 3 6" xfId="21522"/>
    <cellStyle name="40% - 强调文字颜色 3 4 6 2 2 2" xfId="21523"/>
    <cellStyle name="20% - 强调文字颜色 6 2 2 3 6 2" xfId="21524"/>
    <cellStyle name="40% - 强调文字颜色 5 2 2 3 2 2 2 3" xfId="21525"/>
    <cellStyle name="40% - 强调文字颜色 3 4 6 2 2 2 2" xfId="21526"/>
    <cellStyle name="20% - 强调文字颜色 6 2 2 3 6 2 2" xfId="21527"/>
    <cellStyle name="40% - 强调文字颜色 3 3 3 11" xfId="21528"/>
    <cellStyle name="40% - 强调文字颜色 5 2 2 3 2 2 2 3 2" xfId="21529"/>
    <cellStyle name="20% - 强调文字颜色 6 2 2 3 6 2 2 2" xfId="21530"/>
    <cellStyle name="40% - 强调文字颜色 5 2 2 3 2 2 2 4" xfId="21531"/>
    <cellStyle name="40% - 强调文字颜色 3 4 6 2 2 2 3" xfId="21532"/>
    <cellStyle name="20% - 强调文字颜色 6 2 2 3 6 2 3" xfId="21533"/>
    <cellStyle name="40% - 强调文字颜色 5 2 2 3 2 2 2 5" xfId="21534"/>
    <cellStyle name="20% - 强调文字颜色 6 2 2 3 6 2 4" xfId="21535"/>
    <cellStyle name="20% - 强调文字颜色 6 2 2 3 6 3" xfId="21536"/>
    <cellStyle name="40% - 强调文字颜色 5 6 2 3 2 2" xfId="21537"/>
    <cellStyle name="40% - 强调文字颜色 3 4 6 2 2 3" xfId="21538"/>
    <cellStyle name="40% - 强调文字颜色 5 2 2 3 2 2 3 3" xfId="21539"/>
    <cellStyle name="20% - 强调文字颜色 6 2 2 3 6 3 2" xfId="21540"/>
    <cellStyle name="20% - 强调文字颜色 6 2 2 3 6 3 3" xfId="21541"/>
    <cellStyle name="20% - 强调文字颜色 6 2 2 3 6 4" xfId="21542"/>
    <cellStyle name="40% - 强调文字颜色 5 6 2 3 2 3" xfId="21543"/>
    <cellStyle name="40% - 强调文字颜色 3 4 6 2 2 4" xfId="21544"/>
    <cellStyle name="20% - 强调文字颜色 6 2 2 3 6 4 2" xfId="21545"/>
    <cellStyle name="20% - 强调文字颜色 6 2 2 3 6 5" xfId="21546"/>
    <cellStyle name="20% - 强调文字颜色 6 2 2 3 6 6" xfId="21547"/>
    <cellStyle name="40% - 强调文字颜色 3 4 6 2 3" xfId="21548"/>
    <cellStyle name="20% - 强调文字颜色 6 2 2 3 7" xfId="21549"/>
    <cellStyle name="40% - 强调文字颜色 3 4 6 2 3 2" xfId="21550"/>
    <cellStyle name="20% - 强调文字颜色 6 2 2 3 7 2" xfId="21551"/>
    <cellStyle name="40% - 强调文字颜色 5 2 2 3 2 3 2 3" xfId="21552"/>
    <cellStyle name="40% - 强调文字颜色 3 4 6 2 3 2 2" xfId="21553"/>
    <cellStyle name="20% - 强调文字颜色 6 2 2 3 7 2 2" xfId="21554"/>
    <cellStyle name="40% - 强调文字颜色 5 2 2 3 2 3 2 4" xfId="21555"/>
    <cellStyle name="40% - 强调文字颜色 3 4 6 2 3 2 3" xfId="21556"/>
    <cellStyle name="20% - 强调文字颜色 6 2 2 3 7 2 3" xfId="21557"/>
    <cellStyle name="40% - 强调文字颜色 3 4 6 2 3 3" xfId="21558"/>
    <cellStyle name="40% - 强调文字颜色 3 3 3 2 2 2 2 2 2" xfId="21559"/>
    <cellStyle name="20% - 强调文字颜色 6 2 2 3 7 3" xfId="21560"/>
    <cellStyle name="40% - 强调文字颜色 5 2 2 3 2 3 3 3" xfId="21561"/>
    <cellStyle name="20% - 强调文字颜色 6 2 2 3 7 3 2" xfId="21562"/>
    <cellStyle name="40% - 强调文字颜色 3 4 6 2 3 4" xfId="21563"/>
    <cellStyle name="40% - 强调文字颜色 3 3 3 2 2 2 2 2 3" xfId="21564"/>
    <cellStyle name="20% - 强调文字颜色 6 2 2 3 7 4" xfId="21565"/>
    <cellStyle name="20% - 强调文字颜色 6 2 2 3 7 5" xfId="21566"/>
    <cellStyle name="40% - 强调文字颜色 3 4 6 2 4" xfId="21567"/>
    <cellStyle name="20% - 强调文字颜色 6 2 2 3 8" xfId="21568"/>
    <cellStyle name="40% - 强调文字颜色 3 4 6 2 4 2" xfId="21569"/>
    <cellStyle name="40% - 强调文字颜色 2 2 3 2 3 2 7" xfId="21570"/>
    <cellStyle name="20% - 强调文字颜色 6 2 2 3 8 2" xfId="21571"/>
    <cellStyle name="40% - 强调文字颜色 6 2 4 3 3 2 2 2" xfId="21572"/>
    <cellStyle name="40% - 强调文字颜色 5 2 2 3 2 4 2 4" xfId="21573"/>
    <cellStyle name="20% - 强调文字颜色 6 2 2 3 8 2 3" xfId="21574"/>
    <cellStyle name="40% - 强调文字颜色 3 4 6 2 4 3" xfId="21575"/>
    <cellStyle name="40% - 强调文字颜色 3 3 3 2 2 2 2 3 2" xfId="21576"/>
    <cellStyle name="20% - 强调文字颜色 6 2 2 3 8 3" xfId="21577"/>
    <cellStyle name="20% - 强调文字颜色 6 2 2 3 8 4" xfId="21578"/>
    <cellStyle name="20% - 强调文字颜色 6 2 2 3 8 5" xfId="21579"/>
    <cellStyle name="40% - 强调文字颜色 3 4 6 2 5" xfId="21580"/>
    <cellStyle name="20% - 强调文字颜色 6 2 2 3 9" xfId="21581"/>
    <cellStyle name="40% - 强调文字颜色 3 4 6 2 5 2" xfId="21582"/>
    <cellStyle name="40% - 强调文字颜色 2 2 3 2 3 3 7" xfId="21583"/>
    <cellStyle name="20% - 强调文字颜色 6 2 2 3 9 2" xfId="21584"/>
    <cellStyle name="20% - 强调文字颜色 6 2 2 3 9 3" xfId="21585"/>
    <cellStyle name="20% - 强调文字颜色 6 2 2 4" xfId="21586"/>
    <cellStyle name="20% - 强调文字颜色 6 2 2 4 2" xfId="21587"/>
    <cellStyle name="40% - 强调文字颜色 1 9 2 4" xfId="21588"/>
    <cellStyle name="20% - 强调文字颜色 6 2 2 4 2 2" xfId="21589"/>
    <cellStyle name="20% - 强调文字颜色 6 2 2 4 2 2 4" xfId="21590"/>
    <cellStyle name="40% - 强调文字颜色 3 2 2 3 5 2 2 2" xfId="21591"/>
    <cellStyle name="20% - 强调文字颜色 6 2 2 4 2 2 5" xfId="21592"/>
    <cellStyle name="40% - 强调文字颜色 1 9 2 5" xfId="21593"/>
    <cellStyle name="20% - 强调文字颜色 6 2 2 4 2 3" xfId="21594"/>
    <cellStyle name="20% - 强调文字颜色 6 2 2 4 2 3 2 2" xfId="21595"/>
    <cellStyle name="40% - 强调文字颜色 1 16 2" xfId="21596"/>
    <cellStyle name="20% - 强调文字颜色 6 2 2 4 2 3 2 3" xfId="21597"/>
    <cellStyle name="40% - 强调文字颜色 3 3 3 5 6" xfId="21598"/>
    <cellStyle name="20% - 强调文字颜色 6 2 2 4 2 3 3" xfId="21599"/>
    <cellStyle name="40% - 强调文字颜色 1 9 2 6" xfId="21600"/>
    <cellStyle name="常规 2 3 5 2 3 3 5 2" xfId="21601"/>
    <cellStyle name="20% - 强调文字颜色 6 2 2 4 2 4" xfId="21602"/>
    <cellStyle name="40% - 强调文字颜色 1 9 2 7" xfId="21603"/>
    <cellStyle name="常规 2 3 5 2 3 3 5 3" xfId="21604"/>
    <cellStyle name="20% - 强调文字颜色 6 2 2 4 2 5" xfId="21605"/>
    <cellStyle name="40% - 强调文字颜色 5 2 3 2 3 6" xfId="21606"/>
    <cellStyle name="40% - 强调文字颜色 3 3 3 7 5" xfId="21607"/>
    <cellStyle name="20% - 强调文字颜色 6 2 2 4 2 5 2" xfId="21608"/>
    <cellStyle name="20% - 强调文字颜色 6 2 2 4 2 6" xfId="21609"/>
    <cellStyle name="20% - 强调文字颜色 6 2 2 4 3" xfId="21610"/>
    <cellStyle name="20% - 强调文字颜色 6 2 2 4 3 3" xfId="21611"/>
    <cellStyle name="常规 2 3 5 2 3 3 6 2" xfId="21612"/>
    <cellStyle name="20% - 强调文字颜色 6 2 2 4 3 4" xfId="21613"/>
    <cellStyle name="20% - 强调文字颜色 6 2 2 4 4" xfId="21614"/>
    <cellStyle name="常规 2 3 3 2 9 2 4" xfId="21615"/>
    <cellStyle name="20% - 强调文字颜色 6 2 2 4 4 2" xfId="21616"/>
    <cellStyle name="20% - 强调文字颜色 6 2 2 4 4 3" xfId="21617"/>
    <cellStyle name="40% - 强调文字颜色 3 4 6 3 2 2" xfId="21618"/>
    <cellStyle name="20% - 强调文字颜色 6 2 2 4 6 2" xfId="21619"/>
    <cellStyle name="20% - 强调文字颜色 6 2 2 5 2" xfId="21620"/>
    <cellStyle name="20% - 强调文字颜色 6 2 2 5 2 2" xfId="21621"/>
    <cellStyle name="20% - 强调文字颜色 6 2 2 5 2 2 2" xfId="21622"/>
    <cellStyle name="20% - 强调文字颜色 6 2 2 5 2 2 2 2" xfId="21623"/>
    <cellStyle name="40% - 强调文字颜色 6 3 2 2 12 2" xfId="21624"/>
    <cellStyle name="20% - 强调文字颜色 6 2 2 5 2 2 2 3" xfId="21625"/>
    <cellStyle name="20% - 强调文字颜色 6 2 2 5 2 2 3" xfId="21626"/>
    <cellStyle name="20% - 强调文字颜色 6 2 2 5 2 2 4" xfId="21627"/>
    <cellStyle name="20% - 强调文字颜色 6 2 2 5 2 3" xfId="21628"/>
    <cellStyle name="20% - 强调文字颜色 6 4 5 2 2 3" xfId="21629"/>
    <cellStyle name="20% - 强调文字颜色 6 2 2 5 2 3 2" xfId="21630"/>
    <cellStyle name="20% - 强调文字颜色 6 2 2 5 2 3 2 2" xfId="21631"/>
    <cellStyle name="20% - 强调文字颜色 6 2 2 5 2 3 2 3" xfId="21632"/>
    <cellStyle name="20% - 强调文字颜色 6 4 5 2 2 4" xfId="21633"/>
    <cellStyle name="20% - 强调文字颜色 6 2 2 5 2 3 3" xfId="21634"/>
    <cellStyle name="20% - 强调文字颜色 6 2 2 5 2 5" xfId="21635"/>
    <cellStyle name="20% - 强调文字颜色 6 2 2 5 3" xfId="21636"/>
    <cellStyle name="40% - 强调文字颜色 3 10 2 3 2 3" xfId="21637"/>
    <cellStyle name="20% - 强调文字颜色 6 2 2 5 3 2" xfId="21638"/>
    <cellStyle name="20% - 强调文字颜色 6 2 2 5 3 3" xfId="21639"/>
    <cellStyle name="20% - 强调文字颜色 6 2 2 5 4 2 2" xfId="21640"/>
    <cellStyle name="20% - 强调文字颜色 6 2 2 5 4 4" xfId="21641"/>
    <cellStyle name="20% - 强调文字颜色 6 2 2 6 2" xfId="21642"/>
    <cellStyle name="20% - 强调文字颜色 6 2 2 6 2 2" xfId="21643"/>
    <cellStyle name="20% - 强调文字颜色 6 2 2 6 2 2 2" xfId="21644"/>
    <cellStyle name="40% - 强调文字颜色 5 2 3 2 2 5 2" xfId="21645"/>
    <cellStyle name="40% - 强调文字颜色 3 3 3 6 4 2" xfId="21646"/>
    <cellStyle name="20% - 强调文字颜色 6 2 2 6 2 2 3" xfId="21647"/>
    <cellStyle name="40% - 强调文字颜色 5 2 3 2 2 5 2 2" xfId="21648"/>
    <cellStyle name="20% - 强调文字颜色 6 2 2 6 2 2 3 2" xfId="21649"/>
    <cellStyle name="20% - 强调文字颜色 6 2 2 6 2 3" xfId="21650"/>
    <cellStyle name="20% - 强调文字颜色 6 2 2 6 2 3 2 2" xfId="21651"/>
    <cellStyle name="20% - 强调文字颜色 6 2 2 6 2 3 2 3" xfId="21652"/>
    <cellStyle name="40% - 强调文字颜色 5 3 2 2 2 2 2 3 2 2" xfId="21653"/>
    <cellStyle name="20% - 强调文字颜色 6 2 2 6 2 3 2 4" xfId="21654"/>
    <cellStyle name="20% - 强调文字颜色 6 4 6 2 2 4" xfId="21655"/>
    <cellStyle name="40% - 强调文字颜色 5 2 3 2 2 6 2" xfId="21656"/>
    <cellStyle name="20% - 强调文字颜色 6 2 2 6 2 3 3" xfId="21657"/>
    <cellStyle name="20% - 强调文字颜色 6 2 2 6 2 3 3 2 3" xfId="21658"/>
    <cellStyle name="40% - 强调文字颜色 5 2 3 2 2 6 2 3" xfId="21659"/>
    <cellStyle name="20% - 强调文字颜色 6 2 2 6 2 3 3 3" xfId="21660"/>
    <cellStyle name="20% - 强调文字颜色 6 2 2 6 2 3 3 4" xfId="21661"/>
    <cellStyle name="40% - 强调文字颜色 5 2 3 2 2 6 3" xfId="21662"/>
    <cellStyle name="20% - 强调文字颜色 6 2 2 6 2 3 4" xfId="21663"/>
    <cellStyle name="40% - 强调文字颜色 5 2 3 2 2 6 3 2" xfId="21664"/>
    <cellStyle name="20% - 强调文字颜色 6 2 2 6 2 3 4 2" xfId="21665"/>
    <cellStyle name="20% - 强调文字颜色 6 2 2 6 2 3 4 3" xfId="21666"/>
    <cellStyle name="20% - 强调文字颜色 6 2 2 6 4 2 2" xfId="21667"/>
    <cellStyle name="20% - 强调文字颜色 6 2 2 6 4 2 2 2" xfId="21668"/>
    <cellStyle name="20% - 强调文字颜色 6 2 2 6 4 2 2 2 2" xfId="21669"/>
    <cellStyle name="20% - 强调文字颜色 6 2 2 6 4 2 2 3" xfId="21670"/>
    <cellStyle name="40% - 强调文字颜色 4 2 2 3 6 2 2 2" xfId="21671"/>
    <cellStyle name="20% - 强调文字颜色 6 2 2 6 4 2 3" xfId="21672"/>
    <cellStyle name="40% - 强调文字颜色 6 2 3 2 3 3 2 4" xfId="21673"/>
    <cellStyle name="20% - 强调文字颜色 6 2 2 6 4 2 3 2" xfId="21674"/>
    <cellStyle name="20% - 强调文字颜色 6 2 2 6 4 2 4" xfId="21675"/>
    <cellStyle name="20% - 强调文字颜色 6 4 6 4 2 3" xfId="21676"/>
    <cellStyle name="20% - 强调文字颜色 6 2 2 6 4 3 2" xfId="21677"/>
    <cellStyle name="20% - 强调文字颜色 6 2 2 6 4 3 3" xfId="21678"/>
    <cellStyle name="20% - 强调文字颜色 6 2 2 6 4 3 4" xfId="21679"/>
    <cellStyle name="40% - 强调文字颜色 5 3 3 2 2 2 3 3" xfId="21680"/>
    <cellStyle name="20% - 强调文字颜色 6 2 2 6 4 5" xfId="21681"/>
    <cellStyle name="40% - 强调文字颜色 5 3 3 2 2 2 3 4" xfId="21682"/>
    <cellStyle name="常规 2 3 2 2 2 3 2 4 3" xfId="21683"/>
    <cellStyle name="40% - 强调文字颜色 5 2 2 7 2 2 2 2" xfId="21684"/>
    <cellStyle name="20% - 强调文字颜色 6 2 2 6 4 6" xfId="21685"/>
    <cellStyle name="20% - 强调文字颜色 6 2 2 7" xfId="21686"/>
    <cellStyle name="40% - 强调文字颜色 2 4 2 2 7" xfId="21687"/>
    <cellStyle name="40% - 强调文字颜色 3 2 2 5 2 3" xfId="21688"/>
    <cellStyle name="20% - 强调文字颜色 6 2 2 7 2" xfId="21689"/>
    <cellStyle name="40% - 强调文字颜色 2 4 2 2 7 2" xfId="21690"/>
    <cellStyle name="40% - 强调文字颜色 3 2 2 5 2 3 2" xfId="21691"/>
    <cellStyle name="20% - 强调文字颜色 6 2 2 7 2 2" xfId="21692"/>
    <cellStyle name="20% - 强调文字颜色 6 2 2 7 2 2 2 2" xfId="21693"/>
    <cellStyle name="20% - 强调文字颜色 6 2 2 7 2 2 2 2 2" xfId="21694"/>
    <cellStyle name="40% - 强调文字颜色 3 3 2 2 2 4 2" xfId="21695"/>
    <cellStyle name="20% - 强调文字颜色 6 2 2 7 2 2 2 2 3" xfId="21696"/>
    <cellStyle name="20% - 强调文字颜色 6 2 2 7 2 2 2 3" xfId="21697"/>
    <cellStyle name="40% - 强调文字颜色 1 2 3 2 8 2" xfId="21698"/>
    <cellStyle name="20% - 强调文字颜色 6 2 2 7 2 2 3 2 2" xfId="21699"/>
    <cellStyle name="40% - 强调文字颜色 1 2 3 2 8 3" xfId="21700"/>
    <cellStyle name="20% - 强调文字颜色 6 2 2 7 2 2 3 2 3" xfId="21701"/>
    <cellStyle name="20% - 强调文字颜色 6 2 2 7 2 2 3 4" xfId="21702"/>
    <cellStyle name="20% - 强调文字颜色 6 2 2 7 2 2 4" xfId="21703"/>
    <cellStyle name="20% - 强调文字颜色 6 2 2 7 2 2 4 2" xfId="21704"/>
    <cellStyle name="20% - 强调文字颜色 6 2 2 7 2 2 5" xfId="21705"/>
    <cellStyle name="20% - 强调文字颜色 6 2 2 7 2 2 6" xfId="21706"/>
    <cellStyle name="40% - 强调文字颜色 2 4 2 2 7 3" xfId="21707"/>
    <cellStyle name="40% - 强调文字颜色 3 2 2 5 2 3 3" xfId="21708"/>
    <cellStyle name="20% - 强调文字颜色 6 2 2 7 2 3" xfId="21709"/>
    <cellStyle name="40% - 强调文字颜色 2 4 2 2 7 4" xfId="21710"/>
    <cellStyle name="40% - 强调文字颜色 3 2 2 5 2 3 4" xfId="21711"/>
    <cellStyle name="20% - 强调文字颜色 6 2 2 7 2 4" xfId="21712"/>
    <cellStyle name="20% - 强调文字颜色 6 2 2 7 2 5" xfId="21713"/>
    <cellStyle name="20% - 强调文字颜色 6 2 2 7 3 2 2" xfId="21714"/>
    <cellStyle name="20% - 强调文字颜色 6 2 2 7 3 2 2 2" xfId="21715"/>
    <cellStyle name="20% - 强调文字颜色 6 2 2 7 3 2 2 3" xfId="21716"/>
    <cellStyle name="20% - 强调文字颜色 6 2 2 7 3 2 3" xfId="21717"/>
    <cellStyle name="20% - 强调文字颜色 6 2 2 7 3 2 4" xfId="21718"/>
    <cellStyle name="20% - 强调文字颜色 6 2 2 7 3 3 2" xfId="21719"/>
    <cellStyle name="20% - 强调文字颜色 6 2 2 7 3 3 2 2" xfId="21720"/>
    <cellStyle name="20% - 强调文字颜色 6 2 2 7 3 3 2 3" xfId="21721"/>
    <cellStyle name="20% - 强调文字颜色 6 2 2 7 3 3 3" xfId="21722"/>
    <cellStyle name="20% - 强调文字颜色 6 2 2 7 3 3 4" xfId="21723"/>
    <cellStyle name="40% - 强调文字颜色 5 3 3 2 2 3 2 2" xfId="21724"/>
    <cellStyle name="40% - 强调文字颜色 4 3 3 6 2 2 2" xfId="21725"/>
    <cellStyle name="20% - 强调文字颜色 6 2 2 7 3 4" xfId="21726"/>
    <cellStyle name="20% - 强调文字颜色 6 2 2 7 3 4 2" xfId="21727"/>
    <cellStyle name="20% - 强调文字颜色 6 2 2 7 3 4 2 2" xfId="21728"/>
    <cellStyle name="20% - 强调文字颜色 6 2 2 7 3 4 3" xfId="21729"/>
    <cellStyle name="40% - 强调文字颜色 5 3 3 2 2 3 2 3" xfId="21730"/>
    <cellStyle name="20% - 强调文字颜色 6 2 2 7 3 5" xfId="21731"/>
    <cellStyle name="20% - 强调文字颜色 6 2 2 7 3 5 2" xfId="21732"/>
    <cellStyle name="20% - 强调文字颜色 6 3 6 2 3 2 2 2" xfId="21733"/>
    <cellStyle name="20% - 强调文字颜色 6 2 2 8" xfId="21734"/>
    <cellStyle name="20% - 强调文字颜色 6 2 2 8 2" xfId="21735"/>
    <cellStyle name="20% - 强调文字颜色 6 3 6 2 3 2 2 3" xfId="21736"/>
    <cellStyle name="20% - 强调文字颜色 6 2 2 9" xfId="21737"/>
    <cellStyle name="40% - 强调文字颜色 3 2 2 5 4 3" xfId="21738"/>
    <cellStyle name="20% - 强调文字颜色 6 2 2 9 2" xfId="21739"/>
    <cellStyle name="20% - 强调文字颜色 6 2 2 9 2 2 2" xfId="21740"/>
    <cellStyle name="20% - 强调文字颜色 6 2 2 9 2 2 3" xfId="21741"/>
    <cellStyle name="20% - 强调文字颜色 6 2 2 9 2 2 4" xfId="21742"/>
    <cellStyle name="注释 2 2 4 2 9" xfId="21743"/>
    <cellStyle name="20% - 强调文字颜色 6 2 2 9 2 3 2 2" xfId="21744"/>
    <cellStyle name="20% - 强调文字颜色 6 2 2 9 2 3 2 3" xfId="21745"/>
    <cellStyle name="20% - 强调文字颜色 6 2 2 9 2 4" xfId="21746"/>
    <cellStyle name="20% - 强调文字颜色 6 2 2 9 2 4 2" xfId="21747"/>
    <cellStyle name="20% - 强调文字颜色 6 2 2 9 2 4 2 2" xfId="21748"/>
    <cellStyle name="20% - 强调文字颜色 6 2 2 9 2 5" xfId="21749"/>
    <cellStyle name="40% - 强调文字颜色 1 2 2 2 2 2 2 2 3" xfId="21750"/>
    <cellStyle name="20% - 强调文字颜色 6 2 2 9 2 5 2" xfId="21751"/>
    <cellStyle name="20% - 强调文字颜色 6 2 2 9 2 6" xfId="21752"/>
    <cellStyle name="40% - 强调文字颜色 5 2 4 5 4 2" xfId="21753"/>
    <cellStyle name="20% - 强调文字颜色 6 2 2 9 5" xfId="21754"/>
    <cellStyle name="20% - 强调文字颜色 6 2 3" xfId="21755"/>
    <cellStyle name="40% - 强调文字颜色 1 2 2 3 4 5" xfId="21756"/>
    <cellStyle name="40% - 强调文字颜色 6 2 2 2 2 14" xfId="21757"/>
    <cellStyle name="20% - 强调文字颜色 6 2 3 2" xfId="21758"/>
    <cellStyle name="20% - 强调文字颜色 6 2 3 2 10" xfId="21759"/>
    <cellStyle name="20% - 强调文字颜色 6 2 3 2 10 2" xfId="21760"/>
    <cellStyle name="20% - 强调文字颜色 6 2 3 2 11" xfId="21761"/>
    <cellStyle name="20% - 强调文字颜色 6 2 3 2 11 2" xfId="21762"/>
    <cellStyle name="20% - 强调文字颜色 6 2 3 2 12" xfId="21763"/>
    <cellStyle name="20% - 强调文字颜色 6 2 3 2 12 2" xfId="21764"/>
    <cellStyle name="20% - 强调文字颜色 6 2 3 2 13" xfId="21765"/>
    <cellStyle name="40% - 强调文字颜色 4 2 7 3 2 3" xfId="21766"/>
    <cellStyle name="20% - 强调文字颜色 6 2 3 2 13 2" xfId="21767"/>
    <cellStyle name="20% - 强调文字颜色 6 2 3 2 14" xfId="21768"/>
    <cellStyle name="20% - 强调文字颜色 6 2 3 2 15" xfId="21769"/>
    <cellStyle name="20% - 强调文字颜色 6 2 3 2 16" xfId="21770"/>
    <cellStyle name="20% - 强调文字颜色 6 2 3 2 17" xfId="21771"/>
    <cellStyle name="20% - 强调文字颜色 6 2 3 2 2" xfId="21772"/>
    <cellStyle name="40% - 强调文字颜色 2 2 2 3 3 3 2 4" xfId="21773"/>
    <cellStyle name="20% - 强调文字颜色 6 2 3 2 2 10" xfId="21774"/>
    <cellStyle name="20% - 强调文字颜色 6 2 3 2 2 10 2" xfId="21775"/>
    <cellStyle name="20% - 强调文字颜色 6 2 3 2 2 11" xfId="21776"/>
    <cellStyle name="20% - 强调文字颜色 6 2 3 2 2 11 2" xfId="21777"/>
    <cellStyle name="20% - 强调文字颜色 6 2 3 2 2 12" xfId="21778"/>
    <cellStyle name="20% - 强调文字颜色 6 2 3 2 2 12 2" xfId="21779"/>
    <cellStyle name="40% - 强调文字颜色 4 2 4 2 4 2 4" xfId="21780"/>
    <cellStyle name="20% - 强调文字颜色 6 2 3 2 2 13 2" xfId="21781"/>
    <cellStyle name="40% - 强调文字颜色 4 2 4 2 4 3 4" xfId="21782"/>
    <cellStyle name="20% - 强调文字颜色 6 3 3 3 2 2 2 2 2" xfId="21783"/>
    <cellStyle name="20% - 强调文字颜色 6 2 3 2 2 15" xfId="21784"/>
    <cellStyle name="20% - 强调文字颜色 6 3 3 3 2 2 2 2 3" xfId="21785"/>
    <cellStyle name="20% - 强调文字颜色 6 2 3 2 2 16" xfId="21786"/>
    <cellStyle name="40% - 强调文字颜色 2 7 2 4 2" xfId="21787"/>
    <cellStyle name="20% - 强调文字颜色 6 2 3 2 2 2 2" xfId="21788"/>
    <cellStyle name="40% - 强调文字颜色 2 7 2 4 3" xfId="21789"/>
    <cellStyle name="20% - 强调文字颜色 6 2 3 2 2 2 3" xfId="21790"/>
    <cellStyle name="20% - 强调文字颜色 6 2 3 2 2 2 4" xfId="21791"/>
    <cellStyle name="常规 5 2 3 2 2 3 2 4" xfId="21792"/>
    <cellStyle name="40% - 强调文字颜色 6 2 2 9 3 2" xfId="21793"/>
    <cellStyle name="40% - 强调文字颜色 2 7 2 5" xfId="21794"/>
    <cellStyle name="20% - 强调文字颜色 6 2 3 2 2 3" xfId="21795"/>
    <cellStyle name="20% - 强调文字颜色 6 5 2 2 2 3" xfId="21796"/>
    <cellStyle name="40% - 强调文字颜色 6 2 2 9 3 2 2" xfId="21797"/>
    <cellStyle name="40% - 强调文字颜色 2 7 2 5 2" xfId="21798"/>
    <cellStyle name="20% - 强调文字颜色 6 2 3 2 2 3 2" xfId="21799"/>
    <cellStyle name="20% - 强调文字颜色 6 2 3 2 2 3 2 2" xfId="21800"/>
    <cellStyle name="20% - 强调文字颜色 6 2 3 2 2 3 2 3" xfId="21801"/>
    <cellStyle name="20% - 强调文字颜色 6 2 3 2 2 3 2 3 2" xfId="21802"/>
    <cellStyle name="20% - 强调文字颜色 6 2 3 2 2 3 2 4" xfId="21803"/>
    <cellStyle name="20% - 强调文字颜色 6 5 2 2 2 4" xfId="21804"/>
    <cellStyle name="40% - 强调文字颜色 6 2 2 9 3 2 3" xfId="21805"/>
    <cellStyle name="40% - 强调文字颜色 2 7 2 5 3" xfId="21806"/>
    <cellStyle name="20% - 强调文字颜色 6 2 3 2 2 3 3" xfId="21807"/>
    <cellStyle name="20% - 强调文字颜色 6 2 3 2 2 3 3 2" xfId="21808"/>
    <cellStyle name="20% - 强调文字颜色 6 2 3 2 2 3 3 3" xfId="21809"/>
    <cellStyle name="20% - 强调文字颜色 6 2 3 2 2 3 3 4" xfId="21810"/>
    <cellStyle name="20% - 强调文字颜色 6 2 3 2 2 3 4" xfId="21811"/>
    <cellStyle name="20% - 强调文字颜色 6 2 3 2 2 3 4 2" xfId="21812"/>
    <cellStyle name="20% - 强调文字颜色 6 2 3 2 2 3 4 3" xfId="21813"/>
    <cellStyle name="40% - 强调文字颜色 6 2 2 9 3 3" xfId="21814"/>
    <cellStyle name="40% - 强调文字颜色 2 7 2 6" xfId="21815"/>
    <cellStyle name="20% - 强调文字颜色 6 2 3 2 2 4" xfId="21816"/>
    <cellStyle name="40% - 强调文字颜色 2 7 2 6 2" xfId="21817"/>
    <cellStyle name="20% - 强调文字颜色 6 2 3 2 2 4 2" xfId="21818"/>
    <cellStyle name="20% - 强调文字颜色 6 2 3 2 2 4 2 2" xfId="21819"/>
    <cellStyle name="40% - 强调文字颜色 3 3 2 2 6 2 2" xfId="21820"/>
    <cellStyle name="20% - 强调文字颜色 6 2 3 2 2 4 3" xfId="21821"/>
    <cellStyle name="20% - 强调文字颜色 6 2 3 2 2 4 3 3" xfId="21822"/>
    <cellStyle name="40% - 强调文字颜色 3 3 2 2 6 2 3" xfId="21823"/>
    <cellStyle name="20% - 强调文字颜色 6 2 3 2 2 4 4" xfId="21824"/>
    <cellStyle name="20% - 强调文字颜色 6 2 3 2 2 4 4 2" xfId="21825"/>
    <cellStyle name="40% - 强调文字颜色 6 2 2 9 3 4" xfId="21826"/>
    <cellStyle name="40% - 强调文字颜色 2 7 2 7" xfId="21827"/>
    <cellStyle name="20% - 强调文字颜色 6 2 3 2 2 5" xfId="21828"/>
    <cellStyle name="20% - 强调文字颜色 6 2 3 2 2 5 2" xfId="21829"/>
    <cellStyle name="20% - 强调文字颜色 6 2 3 2 2 5 2 3" xfId="21830"/>
    <cellStyle name="40% - 强调文字颜色 3 3 2 2 6 3 2" xfId="21831"/>
    <cellStyle name="20% - 强调文字颜色 6 2 3 2 2 5 3" xfId="21832"/>
    <cellStyle name="20% - 强调文字颜色 6 2 3 2 2 5 3 2" xfId="21833"/>
    <cellStyle name="20% - 强调文字颜色 6 2 3 2 2 5 3 3" xfId="21834"/>
    <cellStyle name="40% - 强调文字颜色 3 3 2 2 6 3 3" xfId="21835"/>
    <cellStyle name="20% - 强调文字颜色 6 2 3 2 2 5 4" xfId="21836"/>
    <cellStyle name="20% - 强调文字颜色 6 2 3 2 2 5 4 2" xfId="21837"/>
    <cellStyle name="20% - 强调文字颜色 6 2 3 2 2 6" xfId="21838"/>
    <cellStyle name="20% - 强调文字颜色 6 2 3 2 2 6 2" xfId="21839"/>
    <cellStyle name="20% - 强调文字颜色 6 2 3 2 2 6 2 2" xfId="21840"/>
    <cellStyle name="20% - 强调文字颜色 6 2 3 2 2 6 2 3" xfId="21841"/>
    <cellStyle name="40% - 强调文字颜色 3 3 2 2 6 4 2" xfId="21842"/>
    <cellStyle name="20% - 强调文字颜色 6 2 3 2 2 6 3" xfId="21843"/>
    <cellStyle name="20% - 强调文字颜色 6 2 3 2 2 6 3 2" xfId="21844"/>
    <cellStyle name="20% - 强调文字颜色 6 2 3 2 2 6 4" xfId="21845"/>
    <cellStyle name="常规 5 3 2 2 4 3" xfId="21846"/>
    <cellStyle name="40% - 强调文字颜色 5 9 2 2 2" xfId="21847"/>
    <cellStyle name="20% - 强调文字颜色 6 2 3 2 2 7" xfId="21848"/>
    <cellStyle name="常规 5 3 2 2 4 3 2" xfId="21849"/>
    <cellStyle name="40% - 强调文字颜色 5 9 2 2 2 2" xfId="21850"/>
    <cellStyle name="20% - 强调文字颜色 6 2 3 2 2 7 2" xfId="21851"/>
    <cellStyle name="20% - 强调文字颜色 6 2 3 2 2 7 2 2" xfId="21852"/>
    <cellStyle name="常规 5 3 2 2 4 3 3" xfId="21853"/>
    <cellStyle name="40% - 强调文字颜色 5 9 2 2 2 3" xfId="21854"/>
    <cellStyle name="20% - 强调文字颜色 6 2 3 2 2 7 3" xfId="21855"/>
    <cellStyle name="40% - 强调文字颜色 3 5 4 2 2" xfId="21856"/>
    <cellStyle name="20% - 强调文字颜色 6 2 3 2 2 7 4" xfId="21857"/>
    <cellStyle name="常规 5 3 2 2 4 4" xfId="21858"/>
    <cellStyle name="40% - 强调文字颜色 5 9 2 2 3" xfId="21859"/>
    <cellStyle name="20% - 强调文字颜色 6 2 3 2 2 8" xfId="21860"/>
    <cellStyle name="40% - 强调文字颜色 5 9 2 2 3 2" xfId="21861"/>
    <cellStyle name="20% - 强调文字颜色 6 2 3 2 2 8 2" xfId="21862"/>
    <cellStyle name="20% - 强调文字颜色 6 2 3 2 2 8 3" xfId="21863"/>
    <cellStyle name="常规 5 3 2 2 4 5" xfId="21864"/>
    <cellStyle name="40% - 强调文字颜色 5 9 2 2 4" xfId="21865"/>
    <cellStyle name="20% - 强调文字颜色 6 2 3 2 2 9" xfId="21866"/>
    <cellStyle name="20% - 强调文字颜色 6 2 3 2 2 9 2" xfId="21867"/>
    <cellStyle name="20% - 强调文字颜色 6 2 3 2 3" xfId="21868"/>
    <cellStyle name="40% - 强调文字颜色 2 7 3 4" xfId="21869"/>
    <cellStyle name="20% - 强调文字颜色 6 2 3 2 3 2" xfId="21870"/>
    <cellStyle name="40% - 强调文字颜色 2 7 3 4 2" xfId="21871"/>
    <cellStyle name="20% - 强调文字颜色 6 2 3 2 3 2 2" xfId="21872"/>
    <cellStyle name="20% - 强调文字颜色 6 2 3 2 3 2 2 2" xfId="21873"/>
    <cellStyle name="40% - 强调文字颜色 2 2 2 2 2 2 3 3 4" xfId="21874"/>
    <cellStyle name="20% - 强调文字颜色 6 2 3 2 3 2 2 2 2" xfId="21875"/>
    <cellStyle name="40% - 强调文字颜色 4 3 2 4 3" xfId="21876"/>
    <cellStyle name="20% - 强调文字颜色 6 2 3 2 3 2 2 2 2 2" xfId="21877"/>
    <cellStyle name="40% - 强调文字颜色 4 3 2 4 4" xfId="21878"/>
    <cellStyle name="20% - 强调文字颜色 6 2 3 2 3 2 2 2 2 3" xfId="21879"/>
    <cellStyle name="20% - 强调文字颜色 6 2 3 2 3 2 2 2 3" xfId="21880"/>
    <cellStyle name="20% - 强调文字颜色 6 2 3 2 3 2 2 3" xfId="21881"/>
    <cellStyle name="40% - 强调文字颜色 4 3 3 4 3" xfId="21882"/>
    <cellStyle name="20% - 强调文字颜色 6 2 3 2 3 2 2 3 2 2" xfId="21883"/>
    <cellStyle name="40% - 强调文字颜色 4 3 3 4 4" xfId="21884"/>
    <cellStyle name="20% - 强调文字颜色 6 2 3 2 3 2 2 3 2 3" xfId="21885"/>
    <cellStyle name="20% - 强调文字颜色 6 2 3 2 3 2 2 4" xfId="21886"/>
    <cellStyle name="20% - 强调文字颜色 6 2 3 2 3 2 2 4 2" xfId="21887"/>
    <cellStyle name="40% - 强调文字颜色 2 7 3 4 3" xfId="21888"/>
    <cellStyle name="20% - 强调文字颜色 6 2 3 2 3 2 3" xfId="21889"/>
    <cellStyle name="20% - 强调文字颜色 6 2 3 2 3 2 4" xfId="21890"/>
    <cellStyle name="20% - 强调文字颜色 6 2 3 2 3 2 4 2" xfId="21891"/>
    <cellStyle name="常规 5 2 3 2 2 3 3 4" xfId="21892"/>
    <cellStyle name="40% - 强调文字颜色 6 2 2 9 4 2" xfId="21893"/>
    <cellStyle name="40% - 强调文字颜色 2 7 3 5" xfId="21894"/>
    <cellStyle name="20% - 强调文字颜色 6 2 3 2 3 3" xfId="21895"/>
    <cellStyle name="20% - 强调文字颜色 6 2 3 2 3 3 2 2" xfId="21896"/>
    <cellStyle name="40% - 强调文字颜色 2 2 2 2 2 3 3 3 4" xfId="21897"/>
    <cellStyle name="20% - 强调文字颜色 6 2 3 2 3 3 2 2 2" xfId="21898"/>
    <cellStyle name="20% - 强调文字颜色 6 2 3 2 3 3 2 2 3" xfId="21899"/>
    <cellStyle name="20% - 强调文字颜色 6 2 3 2 3 3 2 3" xfId="21900"/>
    <cellStyle name="20% - 强调文字颜色 6 2 3 2 3 3 2 4" xfId="21901"/>
    <cellStyle name="20% - 强调文字颜色 6 2 3 2 3 3 3" xfId="21902"/>
    <cellStyle name="20% - 强调文字颜色 6 2 3 2 3 3 3 2" xfId="21903"/>
    <cellStyle name="20% - 强调文字颜色 6 2 3 2 3 3 3 2 2" xfId="21904"/>
    <cellStyle name="20% - 强调文字颜色 6 2 3 2 3 3 3 2 3" xfId="21905"/>
    <cellStyle name="20% - 强调文字颜色 6 2 3 2 3 3 3 3" xfId="21906"/>
    <cellStyle name="40% - 强调文字颜色 2 2 4 15 2" xfId="21907"/>
    <cellStyle name="20% - 强调文字颜色 6 2 3 2 3 3 3 4" xfId="21908"/>
    <cellStyle name="20% - 强调文字颜色 6 2 3 2 3 3 4" xfId="21909"/>
    <cellStyle name="20% - 强调文字颜色 6 2 3 2 3 3 4 2" xfId="21910"/>
    <cellStyle name="20% - 强调文字颜色 6 2 3 2 3 3 4 2 2" xfId="21911"/>
    <cellStyle name="20% - 强调文字颜色 6 2 3 2 3 3 4 3" xfId="21912"/>
    <cellStyle name="20% - 强调文字颜色 6 2 3 2 3 3 5 2" xfId="21913"/>
    <cellStyle name="20% - 强调文字颜色 6 2 3 2 3 3 5 3" xfId="21914"/>
    <cellStyle name="20% - 强调文字颜色 6 2 3 2 3 3 6" xfId="21915"/>
    <cellStyle name="20% - 强调文字颜色 6 2 3 2 3 3 6 2" xfId="21916"/>
    <cellStyle name="20% - 强调文字颜色 6 2 3 2 3 3 7" xfId="21917"/>
    <cellStyle name="40% - 强调文字颜色 6 2 2 9 4 3" xfId="21918"/>
    <cellStyle name="40% - 强调文字颜色 2 7 3 6" xfId="21919"/>
    <cellStyle name="20% - 强调文字颜色 6 2 3 2 3 4" xfId="21920"/>
    <cellStyle name="40% - 强调文字颜色 2 7 3 7" xfId="21921"/>
    <cellStyle name="20% - 强调文字颜色 6 2 3 2 3 5" xfId="21922"/>
    <cellStyle name="20% - 强调文字颜色 6 2 3 2 3 6" xfId="21923"/>
    <cellStyle name="20% - 强调文字颜色 6 2 3 2 4" xfId="21924"/>
    <cellStyle name="20% - 强调文字颜色 6 2 3 2 4 2" xfId="21925"/>
    <cellStyle name="20% - 强调文字颜色 6 2 3 2 4 2 2" xfId="21926"/>
    <cellStyle name="常规 2 3 2 2 2 3 2 7 2 3" xfId="21927"/>
    <cellStyle name="20% - 强调文字颜色 6 2 3 2 4 2 2 2" xfId="21928"/>
    <cellStyle name="40% - 强调文字颜色 4 2 2 4 2 2 2 2" xfId="21929"/>
    <cellStyle name="20% - 强调文字颜色 6 2 3 2 4 2 3" xfId="21930"/>
    <cellStyle name="20% - 强调文字颜色 6 2 3 2 4 2 3 2" xfId="21931"/>
    <cellStyle name="40% - 强调文字颜色 4 2 2 4 2 2 2 3" xfId="21932"/>
    <cellStyle name="20% - 强调文字颜色 6 2 3 2 4 2 4" xfId="21933"/>
    <cellStyle name="40% - 强调文字颜色 6 2 2 9 5 2" xfId="21934"/>
    <cellStyle name="40% - 强调文字颜色 6 3 2 2 3 3 3 2 2" xfId="21935"/>
    <cellStyle name="20% - 强调文字颜色 6 2 3 2 4 3" xfId="21936"/>
    <cellStyle name="20% - 强调文字颜色 6 2 3 2 4 3 2" xfId="21937"/>
    <cellStyle name="20% - 强调文字颜色 6 2 3 2 4 3 3" xfId="21938"/>
    <cellStyle name="常规 2 3 4 3 2 2 2 4 2 2" xfId="21939"/>
    <cellStyle name="40% - 强调文字颜色 6 3 2 2 3 3 3 2 3" xfId="21940"/>
    <cellStyle name="20% - 强调文字颜色 6 2 3 2 4 4" xfId="21941"/>
    <cellStyle name="20% - 强调文字颜色 6 2 3 2 4 5" xfId="21942"/>
    <cellStyle name="20% - 强调文字颜色 6 2 3 2 4 6" xfId="21943"/>
    <cellStyle name="20% - 强调文字颜色 6 2 3 2 5 2 2 2" xfId="21944"/>
    <cellStyle name="20% - 强调文字颜色 6 2 3 2 5 2 4" xfId="21945"/>
    <cellStyle name="20% - 强调文字颜色 6 2 3 2 5 3 2 2" xfId="21946"/>
    <cellStyle name="40% - 强调文字颜色 2 2 2 2 2 2 2 2 2 2 2" xfId="21947"/>
    <cellStyle name="20% - 强调文字颜色 6 2 3 2 5 3 3" xfId="21948"/>
    <cellStyle name="40% - 强调文字颜色 2 2 2 2 2 2 2 2 2 2 3" xfId="21949"/>
    <cellStyle name="20% - 强调文字颜色 6 2 3 2 5 3 4" xfId="21950"/>
    <cellStyle name="20% - 强调文字颜色 6 2 3 2 5 5" xfId="21951"/>
    <cellStyle name="20% - 强调文字颜色 6 2 3 2 5 6" xfId="21952"/>
    <cellStyle name="20% - 强调文字颜色 6 2 3 2 6 5" xfId="21953"/>
    <cellStyle name="20% - 强调文字颜色 6 2 3 2 6 6" xfId="21954"/>
    <cellStyle name="20% - 强调文字颜色 6 2 3 2 7 3 2" xfId="21955"/>
    <cellStyle name="20% - 强调文字颜色 6 2 3 2 7 4" xfId="21956"/>
    <cellStyle name="20% - 强调文字颜色 6 2 3 2 7 5" xfId="21957"/>
    <cellStyle name="20% - 强调文字颜色 6 2 3 2 8 3" xfId="21958"/>
    <cellStyle name="20% - 强调文字颜色 6 2 3 2 8 3 2" xfId="21959"/>
    <cellStyle name="20% - 强调文字颜色 6 2 3 2 8 4" xfId="21960"/>
    <cellStyle name="20% - 强调文字颜色 6 2 3 2 8 5" xfId="21961"/>
    <cellStyle name="20% - 强调文字颜色 6 2 3 2 9 2" xfId="21962"/>
    <cellStyle name="20% - 强调文字颜色 6 2 3 2 9 3" xfId="21963"/>
    <cellStyle name="40% - 强调文字颜色 6 2 2 2 2 15" xfId="21964"/>
    <cellStyle name="20% - 强调文字颜色 6 2 3 3" xfId="21965"/>
    <cellStyle name="40% - 强调文字颜色 6 2 2 2 2 15 2" xfId="21966"/>
    <cellStyle name="20% - 强调文字颜色 6 2 3 3 2" xfId="21967"/>
    <cellStyle name="40% - 强调文字颜色 2 2 2 3 3 3 3 4" xfId="21968"/>
    <cellStyle name="40% - 强调文字颜色 6 2 2 2 2 16" xfId="21969"/>
    <cellStyle name="20% - 强调文字颜色 6 2 3 4" xfId="21970"/>
    <cellStyle name="20% - 强调文字颜色 6 2 3 4 2" xfId="21971"/>
    <cellStyle name="40% - 强调文字颜色 2 9 2 4" xfId="21972"/>
    <cellStyle name="20% - 强调文字颜色 6 2 3 4 2 2" xfId="21973"/>
    <cellStyle name="40% - 强调文字颜色 2 9 2 5" xfId="21974"/>
    <cellStyle name="20% - 强调文字颜色 6 2 3 4 2 3" xfId="21975"/>
    <cellStyle name="20% - 强调文字颜色 6 2 3 4 3" xfId="21976"/>
    <cellStyle name="20% - 强调文字颜色 6 2 3 4 3 2" xfId="21977"/>
    <cellStyle name="20% - 强调文字颜色 6 2 3 4 4" xfId="21978"/>
    <cellStyle name="20% - 强调文字颜色 6 2 4" xfId="21979"/>
    <cellStyle name="40% - 强调文字颜色 1 2 2 3 4 6" xfId="21980"/>
    <cellStyle name="20% - 强调文字颜色 6 2 4 15" xfId="21981"/>
    <cellStyle name="20% - 强调文字颜色 6 2 4 15 2" xfId="21982"/>
    <cellStyle name="20% - 强调文字颜色 6 2 4 16" xfId="21983"/>
    <cellStyle name="20% - 强调文字颜色 6 2 4 17" xfId="21984"/>
    <cellStyle name="20% - 强调文字颜色 6 2 4 2" xfId="21985"/>
    <cellStyle name="20% - 强调文字颜色 6 2 4 2 10" xfId="21986"/>
    <cellStyle name="20% - 强调文字颜色 6 2 4 2 10 2" xfId="21987"/>
    <cellStyle name="20% - 强调文字颜色 6 2 4 2 11" xfId="21988"/>
    <cellStyle name="20% - 强调文字颜色 6 2 4 2 11 2" xfId="21989"/>
    <cellStyle name="20% - 强调文字颜色 6 2 4 2 12" xfId="21990"/>
    <cellStyle name="20% - 强调文字颜色 6 2 4 2 12 2" xfId="21991"/>
    <cellStyle name="40% - 强调文字颜色 2 4 2 4 2 2" xfId="21992"/>
    <cellStyle name="20% - 强调文字颜色 6 2 4 2 13" xfId="21993"/>
    <cellStyle name="40% - 强调文字颜色 6 2 2 2 2 7 2 3" xfId="21994"/>
    <cellStyle name="40% - 强调文字颜色 2 4 2 4 2 2 2" xfId="21995"/>
    <cellStyle name="40% - 强调文字颜色 2 2 2 2 2 2 6" xfId="21996"/>
    <cellStyle name="20% - 强调文字颜色 6 2 4 2 13 2" xfId="21997"/>
    <cellStyle name="40% - 强调文字颜色 2 4 2 4 2 3" xfId="21998"/>
    <cellStyle name="20% - 强调文字颜色 6 2 4 2 14" xfId="21999"/>
    <cellStyle name="40% - 强调文字颜色 2 4 2 4 2 4" xfId="22000"/>
    <cellStyle name="20% - 强调文字颜色 6 2 4 2 15" xfId="22001"/>
    <cellStyle name="20% - 强调文字颜色 6 2 4 2 2" xfId="22002"/>
    <cellStyle name="20% - 强调文字颜色 6 4 2 3 2 2 5" xfId="22003"/>
    <cellStyle name="40% - 强调文字颜色 3 2 2 3 2 2 2 6" xfId="22004"/>
    <cellStyle name="20% - 强调文字颜色 6 2 4 2 2 3 3 2 2" xfId="22005"/>
    <cellStyle name="20% - 强调文字颜色 6 2 4 2 2 3 3 2 3" xfId="22006"/>
    <cellStyle name="20% - 强调文字颜色 6 2 4 2 2 3 3 3" xfId="22007"/>
    <cellStyle name="20% - 强调文字颜色 6 2 4 2 2 3 3 4" xfId="22008"/>
    <cellStyle name="20% - 强调文字颜色 6 2 4 2 2 3 4 2" xfId="22009"/>
    <cellStyle name="20% - 强调文字颜色 6 2 4 2 2 3 4 3" xfId="22010"/>
    <cellStyle name="20% - 强调文字颜色 6 2 4 2 2 6" xfId="22011"/>
    <cellStyle name="40% - 强调文字颜色 3 7 3 4 2" xfId="22012"/>
    <cellStyle name="40% - 强调文字颜色 1 3 3 6 4 2" xfId="22013"/>
    <cellStyle name="20% - 强调文字颜色 6 2 4 2 3 2 2" xfId="22014"/>
    <cellStyle name="40% - 强调文字颜色 4 3 2 2 2 13 2" xfId="22015"/>
    <cellStyle name="20% - 强调文字颜色 6 2 4 2 3 2 2 2 2" xfId="22016"/>
    <cellStyle name="40% - 强调文字颜色 4 3 2 2 2 14" xfId="22017"/>
    <cellStyle name="20% - 强调文字颜色 6 2 4 2 3 2 2 3" xfId="22018"/>
    <cellStyle name="40% - 强调文字颜色 3 7 3 4 3" xfId="22019"/>
    <cellStyle name="20% - 强调文字颜色 6 2 4 2 3 2 3" xfId="22020"/>
    <cellStyle name="20% - 强调文字颜色 6 2 4 2 3 2 3 2" xfId="22021"/>
    <cellStyle name="20% - 强调文字颜色 6 2 4 2 3 3 2 3" xfId="22022"/>
    <cellStyle name="40% - 强调文字颜色 6 2 3 2 13" xfId="22023"/>
    <cellStyle name="20% - 强调文字颜色 6 6 2 3 2 4" xfId="22024"/>
    <cellStyle name="20% - 强调文字颜色 6 2 4 2 3 3 3" xfId="22025"/>
    <cellStyle name="40% - 强调文字颜色 3 7 3 6" xfId="22026"/>
    <cellStyle name="40% - 强调文字颜色 1 3 3 6 6" xfId="22027"/>
    <cellStyle name="20% - 强调文字颜色 6 2 4 2 3 4" xfId="22028"/>
    <cellStyle name="40% - 强调文字颜色 5 2 7 2 2 4" xfId="22029"/>
    <cellStyle name="40% - 强调文字颜色 3 3 3 2 7 2 2" xfId="22030"/>
    <cellStyle name="20% - 强调文字颜色 6 6 2 3 3 4" xfId="22031"/>
    <cellStyle name="20% - 强调文字颜色 6 2 4 2 3 4 3" xfId="22032"/>
    <cellStyle name="40% - 强调文字颜色 3 7 3 7" xfId="22033"/>
    <cellStyle name="20% - 强调文字颜色 6 2 4 2 3 5" xfId="22034"/>
    <cellStyle name="20% - 强调文字颜色 6 6 2 3 4 3" xfId="22035"/>
    <cellStyle name="20% - 强调文字颜色 6 2 4 2 3 5 2" xfId="22036"/>
    <cellStyle name="40% - 强调文字颜色 3 3 3 2 7 3 2" xfId="22037"/>
    <cellStyle name="20% - 强调文字颜色 6 2 4 2 3 5 3" xfId="22038"/>
    <cellStyle name="20% - 强调文字颜色 6 2 4 2 3 6" xfId="22039"/>
    <cellStyle name="常规 5 3 3 2 5 2 2" xfId="22040"/>
    <cellStyle name="20% - 强调文字颜色 6 6 2 3 5 3" xfId="22041"/>
    <cellStyle name="20% - 强调文字颜色 6 2 4 2 3 6 2" xfId="22042"/>
    <cellStyle name="20% - 强调文字颜色 6 2 4 2 3 7" xfId="22043"/>
    <cellStyle name="20% - 强调文字颜色 6 2 4 2 4 2 2" xfId="22044"/>
    <cellStyle name="20% - 强调文字颜色 6 2 4 2 4 2 3" xfId="22045"/>
    <cellStyle name="40% - 强调文字颜色 1 3 3 7 5" xfId="22046"/>
    <cellStyle name="20% - 强调文字颜色 6 2 4 2 4 3" xfId="22047"/>
    <cellStyle name="20% - 强调文字颜色 6 2 4 2 4 3 2" xfId="22048"/>
    <cellStyle name="20% - 强调文字颜色 6 2 4 2 4 3 3" xfId="22049"/>
    <cellStyle name="20% - 强调文字颜色 6 2 4 2 4 4" xfId="22050"/>
    <cellStyle name="20% - 强调文字颜色 6 2 4 2 4 5" xfId="22051"/>
    <cellStyle name="20% - 强调文字颜色 6 2 4 2 4 6" xfId="22052"/>
    <cellStyle name="20% - 强调文字颜色 6 2 4 2 5 2 2" xfId="22053"/>
    <cellStyle name="40% - 强调文字颜色 4 2 2 5 2 3 2 2" xfId="22054"/>
    <cellStyle name="20% - 强调文字颜色 6 2 4 2 5 2 3" xfId="22055"/>
    <cellStyle name="20% - 强调文字颜色 6 2 4 2 5 4" xfId="22056"/>
    <cellStyle name="20% - 强调文字颜色 6 2 4 2 5 4 2" xfId="22057"/>
    <cellStyle name="20% - 强调文字颜色 6 2 4 2 5 5" xfId="22058"/>
    <cellStyle name="20% - 强调文字颜色 6 2 4 2 5 6" xfId="22059"/>
    <cellStyle name="40% - 强调文字颜色 3 6 2 2 2 5" xfId="22060"/>
    <cellStyle name="40% - 强调文字颜色 1 2 4 2 3 3 3 2" xfId="22061"/>
    <cellStyle name="20% - 强调文字颜色 6 2 4 2 6 2" xfId="22062"/>
    <cellStyle name="20% - 强调文字颜色 6 2 4 2 6 2 3" xfId="22063"/>
    <cellStyle name="20% - 强调文字颜色 6 2 4 2 6 3" xfId="22064"/>
    <cellStyle name="20% - 强调文字颜色 6 2 4 2 6 4" xfId="22065"/>
    <cellStyle name="20% - 强调文字颜色 6 2 4 2 6 5" xfId="22066"/>
    <cellStyle name="20% - 强调文字颜色 6 2 4 2 7 2" xfId="22067"/>
    <cellStyle name="40% - 强调文字颜色 4 2 3 2 9 3" xfId="22068"/>
    <cellStyle name="20% - 强调文字颜色 6 2 4 2 7 2 2" xfId="22069"/>
    <cellStyle name="20% - 强调文字颜色 6 2 4 2 7 2 3" xfId="22070"/>
    <cellStyle name="20% - 强调文字颜色 6 2 4 2 7 3" xfId="22071"/>
    <cellStyle name="20% - 强调文字颜色 6 2 4 2 7 3 2" xfId="22072"/>
    <cellStyle name="20% - 强调文字颜色 6 2 4 2 7 4" xfId="22073"/>
    <cellStyle name="20% - 强调文字颜色 6 2 4 2 8" xfId="22074"/>
    <cellStyle name="20% - 强调文字颜色 6 2 4 2 8 2" xfId="22075"/>
    <cellStyle name="20% - 强调文字颜色 6 2 4 2 8 3" xfId="22076"/>
    <cellStyle name="20% - 强调文字颜色 6 2 4 2 9" xfId="22077"/>
    <cellStyle name="40% - 强调文字颜色 6 2 2 3 6 2" xfId="22078"/>
    <cellStyle name="20% - 强调文字颜色 6 2 4 3" xfId="22079"/>
    <cellStyle name="20% - 强调文字颜色 6 2 4 3 2 2 3 2 3" xfId="22080"/>
    <cellStyle name="20% - 强调文字颜色 6 2 4 3 2 2 4 2" xfId="22081"/>
    <cellStyle name="20% - 强调文字颜色 6 2 4 3 2 2 4 3" xfId="22082"/>
    <cellStyle name="20% - 强调文字颜色 6 2 4 3 2 6" xfId="22083"/>
    <cellStyle name="40% - 强调文字颜色 5 2 4 4 5" xfId="22084"/>
    <cellStyle name="40% - 强调文字颜色 3 8 3 4 2" xfId="22085"/>
    <cellStyle name="20% - 强调文字颜色 6 2 4 3 3 2 2" xfId="22086"/>
    <cellStyle name="20% - 强调文字颜色 6 2 4 3 3 2 2 3" xfId="22087"/>
    <cellStyle name="40% - 强调文字颜色 2 3 3 16" xfId="22088"/>
    <cellStyle name="40% - 强调文字颜色 5 2 4 4 6" xfId="22089"/>
    <cellStyle name="40% - 强调文字颜色 3 8 3 4 3" xfId="22090"/>
    <cellStyle name="20% - 强调文字颜色 6 2 4 3 3 2 3" xfId="22091"/>
    <cellStyle name="20% - 强调文字颜色 6 2 4 3 3 2 4" xfId="22092"/>
    <cellStyle name="40% - 强调文字颜色 5 2 4 5 5" xfId="22093"/>
    <cellStyle name="40% - 强调文字颜色 3 8 3 5 2" xfId="22094"/>
    <cellStyle name="20% - 强调文字颜色 6 2 4 3 3 3 2" xfId="22095"/>
    <cellStyle name="20% - 强调文字颜色 6 2 4 3 3 3 2 2" xfId="22096"/>
    <cellStyle name="20% - 强调文字颜色 6 2 4 3 3 3 2 3" xfId="22097"/>
    <cellStyle name="40% - 强调文字颜色 5 2 4 5 6" xfId="22098"/>
    <cellStyle name="40% - 强调文字颜色 3 8 3 5 3" xfId="22099"/>
    <cellStyle name="20% - 强调文字颜色 6 2 4 3 3 3 3" xfId="22100"/>
    <cellStyle name="20% - 强调文字颜色 6 2 4 3 3 3 4" xfId="22101"/>
    <cellStyle name="40% - 强调文字颜色 3 8 3 6" xfId="22102"/>
    <cellStyle name="20% - 强调文字颜色 6 2 4 3 3 4" xfId="22103"/>
    <cellStyle name="40% - 强调文字颜色 5 4 2 3 2 6" xfId="22104"/>
    <cellStyle name="40% - 强调文字颜色 5 2 8 2 2 3" xfId="22105"/>
    <cellStyle name="40% - 强调文字颜色 5 2 4 6 5" xfId="22106"/>
    <cellStyle name="20% - 强调文字颜色 6 2 4 3 3 4 2" xfId="22107"/>
    <cellStyle name="40% - 强调文字颜色 5 4 2 3 2 6 2" xfId="22108"/>
    <cellStyle name="20% - 强调文字颜色 6 2 4 3 3 4 2 2" xfId="22109"/>
    <cellStyle name="40% - 强调文字颜色 5 4 2 3 2 7" xfId="22110"/>
    <cellStyle name="40% - 强调文字颜色 5 2 8 2 2 4" xfId="22111"/>
    <cellStyle name="40% - 强调文字颜色 5 2 4 6 6" xfId="22112"/>
    <cellStyle name="20% - 强调文字颜色 6 2 4 3 3 4 3" xfId="22113"/>
    <cellStyle name="40% - 强调文字颜色 3 8 3 7" xfId="22114"/>
    <cellStyle name="20% - 强调文字颜色 6 2 4 3 3 5" xfId="22115"/>
    <cellStyle name="40% - 强调文字颜色 5 4 2 3 3 6" xfId="22116"/>
    <cellStyle name="常规 2 7 2 3" xfId="22117"/>
    <cellStyle name="40% - 强调文字颜色 5 2 8 2 3 3" xfId="22118"/>
    <cellStyle name="40% - 强调文字颜色 5 2 4 7 5" xfId="22119"/>
    <cellStyle name="20% - 强调文字颜色 6 2 4 3 3 5 2" xfId="22120"/>
    <cellStyle name="40% - 强调文字颜色 5 4 2 3 3 7" xfId="22121"/>
    <cellStyle name="常规 2 7 2 4" xfId="22122"/>
    <cellStyle name="40% - 强调文字颜色 5 2 8 2 3 4" xfId="22123"/>
    <cellStyle name="20% - 强调文字颜色 6 2 4 3 3 5 3" xfId="22124"/>
    <cellStyle name="20% - 强调文字颜色 6 2 4 3 3 6" xfId="22125"/>
    <cellStyle name="常规 2 7 3 3" xfId="22126"/>
    <cellStyle name="40% - 强调文字颜色 4 2 4 2 7 2 3" xfId="22127"/>
    <cellStyle name="40% - 强调文字颜色 5 2 8 2 4 3" xfId="22128"/>
    <cellStyle name="40% - 强调文字颜色 5 2 4 8 5" xfId="22129"/>
    <cellStyle name="20% - 强调文字颜色 6 2 4 3 3 6 2" xfId="22130"/>
    <cellStyle name="20% - 强调文字颜色 6 2 4 3 3 7" xfId="22131"/>
    <cellStyle name="20% - 强调文字颜色 6 2 4 4" xfId="22132"/>
    <cellStyle name="20% - 强调文字颜色 6 2 4 4 2" xfId="22133"/>
    <cellStyle name="40% - 强调文字颜色 5 3 3 4 5" xfId="22134"/>
    <cellStyle name="40% - 强调文字颜色 3 9 2 4 2" xfId="22135"/>
    <cellStyle name="20% - 强调文字颜色 6 2 4 4 2 2 2" xfId="22136"/>
    <cellStyle name="40% - 强调文字颜色 2 2 2 3 6 2 3" xfId="22137"/>
    <cellStyle name="40% - 强调文字颜色 3 9 2 5" xfId="22138"/>
    <cellStyle name="20% - 强调文字颜色 6 2 4 4 2 3" xfId="22139"/>
    <cellStyle name="40% - 强调文字颜色 5 3 3 5 5" xfId="22140"/>
    <cellStyle name="注释 2 2 7 2 2 7" xfId="22141"/>
    <cellStyle name="40% - 强调文字颜色 3 9 2 5 2" xfId="22142"/>
    <cellStyle name="20% - 强调文字颜色 6 2 4 4 2 3 2" xfId="22143"/>
    <cellStyle name="40% - 强调文字颜色 2 2 2 3 6 3 3" xfId="22144"/>
    <cellStyle name="20% - 强调文字颜色 6 6 4 2 2 3" xfId="22145"/>
    <cellStyle name="40% - 强调文字颜色 3 9 2 6" xfId="22146"/>
    <cellStyle name="20% - 强调文字颜色 6 2 4 4 2 4" xfId="22147"/>
    <cellStyle name="20% - 强调文字颜色 6 2 4 4 3 2" xfId="22148"/>
    <cellStyle name="20% - 强调文字颜色 6 2 4 4 3 3" xfId="22149"/>
    <cellStyle name="20% - 强调文字颜色 6 2 4 5 2 2 2" xfId="22150"/>
    <cellStyle name="20% - 强调文字颜色 6 2 4 5 3 2 2" xfId="22151"/>
    <cellStyle name="20% - 强调文字颜色 6 2 4 5 3 3" xfId="22152"/>
    <cellStyle name="20% - 强调文字颜色 6 2 4 5 3 4" xfId="22153"/>
    <cellStyle name="20% - 强调文字颜色 6 2 4 5 4 2" xfId="22154"/>
    <cellStyle name="20% - 强调文字颜色 6 2 4 6 2 2 2" xfId="22155"/>
    <cellStyle name="20% - 强调文字颜色 6 2 4 6 3 3" xfId="22156"/>
    <cellStyle name="20% - 强调文字颜色 6 2 4 6 5" xfId="22157"/>
    <cellStyle name="40% - 强调文字颜色 5 4 2 3 3 2 2" xfId="22158"/>
    <cellStyle name="20% - 强调文字颜色 6 2 4 6 6" xfId="22159"/>
    <cellStyle name="40% - 强调文字颜色 5 4 2 3 3 2 3" xfId="22160"/>
    <cellStyle name="40% - 强调文字颜色 3 2 2 7 2 3 2" xfId="22161"/>
    <cellStyle name="40% - 强调文字颜色 2 3 3 2 3 5 3" xfId="22162"/>
    <cellStyle name="20% - 强调文字颜色 6 2 4 7 2 2" xfId="22163"/>
    <cellStyle name="40% - 强调文字颜色 3 2 2 7 2 3 3" xfId="22164"/>
    <cellStyle name="20% - 强调文字颜色 6 2 4 7 2 3" xfId="22165"/>
    <cellStyle name="40% - 强调文字颜色 3 2 2 7 2 5" xfId="22166"/>
    <cellStyle name="20% - 强调文字颜色 6 2 4 7 4" xfId="22167"/>
    <cellStyle name="20% - 强调文字颜色 6 2 4 7 5" xfId="22168"/>
    <cellStyle name="40% - 强调文字颜色 5 4 2 3 3 3 2" xfId="22169"/>
    <cellStyle name="40% - 强调文字颜色 5 2 4 7 2 2" xfId="22170"/>
    <cellStyle name="40% - 强调文字颜色 3 2 2 7 2 6" xfId="22171"/>
    <cellStyle name="40% - 强调文字颜色 6 3 3 2 3 2 3" xfId="22172"/>
    <cellStyle name="40% - 强调文字颜色 3 2 2 7 3 5" xfId="22173"/>
    <cellStyle name="20% - 强调文字颜色 6 2 4 8 4" xfId="22174"/>
    <cellStyle name="40% - 强调文字颜色 6 3 3 2 3 2 4" xfId="22175"/>
    <cellStyle name="20% - 强调文字颜色 6 2 4 8 5" xfId="22176"/>
    <cellStyle name="40% - 强调文字颜色 5 4 2 3 3 4 2" xfId="22177"/>
    <cellStyle name="40% - 强调文字颜色 5 2 4 7 3 2" xfId="22178"/>
    <cellStyle name="40% - 强调文字颜色 3 2 2 7 3 6" xfId="22179"/>
    <cellStyle name="20% - 强调文字颜色 6 2 4 9 2" xfId="22180"/>
    <cellStyle name="40% - 强调文字颜色 6 3 3 2 3 3 2" xfId="22181"/>
    <cellStyle name="20% - 强调文字颜色 6 2 4 9 3" xfId="22182"/>
    <cellStyle name="20% - 强调文字颜色 6 2 5" xfId="22183"/>
    <cellStyle name="20% - 强调文字颜色 6 2 5 2 2" xfId="22184"/>
    <cellStyle name="20% - 强调文字颜色 6 2 5 2 3" xfId="22185"/>
    <cellStyle name="40% - 强调文字颜色 4 7 3 4 2" xfId="22186"/>
    <cellStyle name="20% - 强调文字颜色 6 2 5 2 3 2 2" xfId="22187"/>
    <cellStyle name="40% - 强调文字颜色 4 7 3 4 3" xfId="22188"/>
    <cellStyle name="20% - 强调文字颜色 6 2 5 2 3 2 3" xfId="22189"/>
    <cellStyle name="40% - 强调文字颜色 4 7 3 5" xfId="22190"/>
    <cellStyle name="20% - 强调文字颜色 6 2 5 2 3 3" xfId="22191"/>
    <cellStyle name="20% - 强调文字颜色 6 2 5 2 4" xfId="22192"/>
    <cellStyle name="40% - 强调文字颜色 1 2 4 2 4 3 2" xfId="22193"/>
    <cellStyle name="20% - 强调文字颜色 6 2 5 2 5" xfId="22194"/>
    <cellStyle name="40% - 强调文字颜色 2 2 5 2" xfId="22195"/>
    <cellStyle name="40% - 强调文字颜色 1 2 4 2 4 3 3" xfId="22196"/>
    <cellStyle name="20% - 强调文字颜色 6 2 5 2 6" xfId="22197"/>
    <cellStyle name="20% - 强调文字颜色 6 2 5 3" xfId="22198"/>
    <cellStyle name="40% - 强调文字颜色 4 8 2 4" xfId="22199"/>
    <cellStyle name="20% - 强调文字颜色 6 2 5 3 2 2" xfId="22200"/>
    <cellStyle name="常规 2 3 4 2 2 12 2" xfId="22201"/>
    <cellStyle name="40% - 强调文字颜色 4 8 2 5" xfId="22202"/>
    <cellStyle name="20% - 强调文字颜色 6 2 5 3 2 3" xfId="22203"/>
    <cellStyle name="20% - 强调文字颜色 6 2 5 3 3" xfId="22204"/>
    <cellStyle name="20% - 强调文字颜色 6 2 5 3 4" xfId="22205"/>
    <cellStyle name="20% - 强调文字颜色 6 2 5 4" xfId="22206"/>
    <cellStyle name="20% - 强调文字颜色 6 2 5 4 2" xfId="22207"/>
    <cellStyle name="20% - 强调文字颜色 6 2 5 4 3" xfId="22208"/>
    <cellStyle name="20% - 强调文字颜色 6 2 5 4 3 2" xfId="22209"/>
    <cellStyle name="20% - 强调文字颜色 6 2 5 4 3 3" xfId="22210"/>
    <cellStyle name="20% - 强调文字颜色 6 2 5 5 2 2" xfId="22211"/>
    <cellStyle name="20% - 强调文字颜色 6 2 6" xfId="22212"/>
    <cellStyle name="20% - 强调文字颜色 6 2 6 2" xfId="22213"/>
    <cellStyle name="20% - 强调文字颜色 6 2 6 2 2" xfId="22214"/>
    <cellStyle name="40% - 强调文字颜色 5 7 2 4 2" xfId="22215"/>
    <cellStyle name="20% - 强调文字颜色 6 2 6 2 2 2 2" xfId="22216"/>
    <cellStyle name="40% - 强调文字颜色 5 7 2 4 3" xfId="22217"/>
    <cellStyle name="40% - 强调文字颜色 3 3 3 2 3 2 3 2" xfId="22218"/>
    <cellStyle name="20% - 强调文字颜色 6 2 6 2 2 2 3" xfId="22219"/>
    <cellStyle name="40% - 强调文字颜色 5 7 2 5 2" xfId="22220"/>
    <cellStyle name="20% - 强调文字颜色 6 8 2 2 2 3" xfId="22221"/>
    <cellStyle name="40% - 强调文字颜色 3 4 2 3 2 2 2 3" xfId="22222"/>
    <cellStyle name="20% - 强调文字颜色 6 2 6 2 2 3 2" xfId="22223"/>
    <cellStyle name="20% - 强调文字颜色 6 2 6 2 3" xfId="22224"/>
    <cellStyle name="40% - 强调文字颜色 5 7 3 4 3" xfId="22225"/>
    <cellStyle name="40% - 强调文字颜色 3 3 3 2 3 3 3 2" xfId="22226"/>
    <cellStyle name="20% - 强调文字颜色 6 2 6 2 3 2 3" xfId="22227"/>
    <cellStyle name="20% - 强调文字颜色 6 2 6 2 4" xfId="22228"/>
    <cellStyle name="40% - 强调文字颜色 1 2 4 2 5 3 2" xfId="22229"/>
    <cellStyle name="20% - 强调文字颜色 6 2 6 2 5" xfId="22230"/>
    <cellStyle name="20% - 强调文字颜色 6 2 6 3" xfId="22231"/>
    <cellStyle name="20% - 强调文字颜色 6 2 6 3 2" xfId="22232"/>
    <cellStyle name="20% - 强调文字颜色 6 2 6 3 3" xfId="22233"/>
    <cellStyle name="20% - 强调文字颜色 6 2 6 4" xfId="22234"/>
    <cellStyle name="20% - 强调文字颜色 6 2 6 4 2" xfId="22235"/>
    <cellStyle name="20% - 强调文字颜色 6 2 6 4 3" xfId="22236"/>
    <cellStyle name="40% - 强调文字颜色 6 2 3 2 2 10" xfId="22237"/>
    <cellStyle name="40% - 强调文字颜色 3 2 2 2 2 3 2 2 2" xfId="22238"/>
    <cellStyle name="20% - 强调文字颜色 6 2 6 4 4" xfId="22239"/>
    <cellStyle name="20% - 强调文字颜色 6 2 7" xfId="22240"/>
    <cellStyle name="20% - 强调文字颜色 6 2 7 2" xfId="22241"/>
    <cellStyle name="20% - 强调文字颜色 6 2 7 2 2" xfId="22242"/>
    <cellStyle name="20% - 强调文字颜色 6 2 7 2 2 2" xfId="22243"/>
    <cellStyle name="20% - 强调文字颜色 6 2 7 2 2 3" xfId="22244"/>
    <cellStyle name="40% - 强调文字颜色 3 2 2 3 2 3 3 2" xfId="22245"/>
    <cellStyle name="20% - 强调文字颜色 6 2 7 2 2 3 2" xfId="22246"/>
    <cellStyle name="40% - 强调文字颜色 3 2 2 3 2 3 3 2 2" xfId="22247"/>
    <cellStyle name="40% - 强调文字颜色 3 2 2 2 2 2 6 3" xfId="22248"/>
    <cellStyle name="20% - 强调文字颜色 6 2 7 2 2 4" xfId="22249"/>
    <cellStyle name="20% - 强调文字颜色 6 4 2 3 3 3 2" xfId="22250"/>
    <cellStyle name="40% - 强调文字颜色 3 2 2 3 2 3 3 3" xfId="22251"/>
    <cellStyle name="20% - 强调文字颜色 6 2 7 2 3" xfId="22252"/>
    <cellStyle name="20% - 强调文字颜色 6 2 7 2 3 2" xfId="22253"/>
    <cellStyle name="20% - 强调文字颜色 6 2 7 2 3 2 2" xfId="22254"/>
    <cellStyle name="常规 2 3 2 2 4 4 2 4" xfId="22255"/>
    <cellStyle name="20% - 强调文字颜色 6 2 7 2 3 2 2 2" xfId="22256"/>
    <cellStyle name="20% - 强调文字颜色 6 2 7 2 3 2 2 3" xfId="22257"/>
    <cellStyle name="20% - 强调文字颜色 6 2 7 2 3 2 3" xfId="22258"/>
    <cellStyle name="20% - 强调文字颜色 6 2 7 2 3 3" xfId="22259"/>
    <cellStyle name="40% - 强调文字颜色 3 2 2 3 2 3 4 2" xfId="22260"/>
    <cellStyle name="20% - 强调文字颜色 6 2 7 2 3 3 2" xfId="22261"/>
    <cellStyle name="40% - 强调文字颜色 3 2 2 3 2 3 4 2 2" xfId="22262"/>
    <cellStyle name="20% - 强调文字颜色 6 2 7 2 3 3 3" xfId="22263"/>
    <cellStyle name="20% - 强调文字颜色 6 2 7 2 3 4" xfId="22264"/>
    <cellStyle name="20% - 强调文字颜色 6 4 2 3 3 4 2" xfId="22265"/>
    <cellStyle name="40% - 强调文字颜色 3 2 2 3 2 3 4 3" xfId="22266"/>
    <cellStyle name="40% - 强调文字颜色 1 4 5 2 4" xfId="22267"/>
    <cellStyle name="20% - 强调文字颜色 6 2 7 2 3 4 2" xfId="22268"/>
    <cellStyle name="20% - 强调文字颜色 6 4 2 3 3 4 2 2" xfId="22269"/>
    <cellStyle name="40% - 强调文字颜色 1 4 5 2 5" xfId="22270"/>
    <cellStyle name="20% - 强调文字颜色 6 2 7 2 3 4 3" xfId="22271"/>
    <cellStyle name="20% - 强调文字颜色 6 2 7 2 3 5" xfId="22272"/>
    <cellStyle name="20% - 强调文字颜色 6 4 2 3 3 4 3" xfId="22273"/>
    <cellStyle name="20% - 强调文字颜色 6 2 7 2 3 6" xfId="22274"/>
    <cellStyle name="20% - 强调文字颜色 6 2 7 2 4" xfId="22275"/>
    <cellStyle name="40% - 强调文字颜色 1 2 4 2 6 3 2" xfId="22276"/>
    <cellStyle name="20% - 强调文字颜色 6 2 7 2 5" xfId="22277"/>
    <cellStyle name="20% - 强调文字颜色 6 2 7 3" xfId="22278"/>
    <cellStyle name="20% - 强调文字颜色 6 2 7 3 2" xfId="22279"/>
    <cellStyle name="20% - 强调文字颜色 6 2 7 3 3" xfId="22280"/>
    <cellStyle name="20% - 强调文字颜色 6 2 7 4" xfId="22281"/>
    <cellStyle name="20% - 强调文字颜色 6 2 7 4 2" xfId="22282"/>
    <cellStyle name="注释 2 2 2 2 2 2 2 2 2 4" xfId="22283"/>
    <cellStyle name="20% - 强调文字颜色 6 2 7 4 2 2" xfId="22284"/>
    <cellStyle name="40% - 强调文字颜色 1 10 2 3 4" xfId="22285"/>
    <cellStyle name="20% - 强调文字颜色 6 2 7 4 2 2 2" xfId="22286"/>
    <cellStyle name="20% - 强调文字颜色 6 2 7 4 2 2 2 2" xfId="22287"/>
    <cellStyle name="20% - 强调文字颜色 6 2 7 4 2 2 3" xfId="22288"/>
    <cellStyle name="20% - 强调文字颜色 6 2 7 4 2 3" xfId="22289"/>
    <cellStyle name="40% - 强调文字颜色 3 2 2 3 2 5 3 2" xfId="22290"/>
    <cellStyle name="20% - 强调文字颜色 6 2 7 4 2 3 2" xfId="22291"/>
    <cellStyle name="20% - 强调文字颜色 6 2 7 4 2 4" xfId="22292"/>
    <cellStyle name="40% - 强调文字颜色 3 2 2 3 2 5 3 3" xfId="22293"/>
    <cellStyle name="20% - 强调文字颜色 6 2 7 4 3" xfId="22294"/>
    <cellStyle name="20% - 强调文字颜色 6 3 3 2 13" xfId="22295"/>
    <cellStyle name="20% - 强调文字颜色 6 2 7 4 3 2 2" xfId="22296"/>
    <cellStyle name="20% - 强调文字颜色 6 3 3 2 14" xfId="22297"/>
    <cellStyle name="20% - 强调文字颜色 6 2 7 4 3 2 3" xfId="22298"/>
    <cellStyle name="20% - 强调文字颜色 6 2 7 4 3 3" xfId="22299"/>
    <cellStyle name="40% - 强调文字颜色 3 2 2 3 2 5 4 2" xfId="22300"/>
    <cellStyle name="20% - 强调文字颜色 6 2 7 4 3 4" xfId="22301"/>
    <cellStyle name="40% - 强调文字颜色 3 2 2 2 2 3 3 2 2" xfId="22302"/>
    <cellStyle name="20% - 强调文字颜色 6 2 7 4 4" xfId="22303"/>
    <cellStyle name="40% - 强调文字颜色 1 2 3 2 2 2 3" xfId="22304"/>
    <cellStyle name="40% - 强调文字颜色 3 2 2 2 2 3 3 2 2 2" xfId="22305"/>
    <cellStyle name="20% - 强调文字颜色 6 2 7 4 4 2" xfId="22306"/>
    <cellStyle name="常规 5 2 2 2 2 2 2 2 2 3" xfId="22307"/>
    <cellStyle name="40% - 强调文字颜色 1 2 3 2 2 2 3 2" xfId="22308"/>
    <cellStyle name="20% - 强调文字颜色 6 2 7 4 4 2 2" xfId="22309"/>
    <cellStyle name="40% - 强调文字颜色 1 2 3 2 2 2 4" xfId="22310"/>
    <cellStyle name="40% - 强调文字颜色 3 2 2 2 2 3 3 2 2 3" xfId="22311"/>
    <cellStyle name="20% - 强调文字颜色 6 2 7 4 4 3" xfId="22312"/>
    <cellStyle name="40% - 强调文字颜色 3 2 2 2 2 3 3 2 3" xfId="22313"/>
    <cellStyle name="20% - 强调文字颜色 6 2 7 4 5" xfId="22314"/>
    <cellStyle name="40% - 强调文字颜色 6 10 2 4 2" xfId="22315"/>
    <cellStyle name="40% - 强调文字颜色 3 2 2 2 2 3 3 2 4" xfId="22316"/>
    <cellStyle name="40% - 强调文字颜色 2 4 7 2" xfId="22317"/>
    <cellStyle name="20% - 强调文字颜色 6 2 7 4 6" xfId="22318"/>
    <cellStyle name="20% - 强调文字颜色 6 2 8" xfId="22319"/>
    <cellStyle name="20% - 强调文字颜色 6 2 8 2" xfId="22320"/>
    <cellStyle name="20% - 强调文字颜色 6 2 8 2 2" xfId="22321"/>
    <cellStyle name="20% - 强调文字颜色 6 4 2 3 2 5" xfId="22322"/>
    <cellStyle name="20% - 强调文字颜色 6 2 8 2 2 2" xfId="22323"/>
    <cellStyle name="40% - 强调文字颜色 5 2 2 10" xfId="22324"/>
    <cellStyle name="20% - 强调文字颜色 6 2 8 2 2 2 2" xfId="22325"/>
    <cellStyle name="40% - 强调文字颜色 5 2 2 10 2" xfId="22326"/>
    <cellStyle name="40% - 强调文字颜色 1 3 6 2 4" xfId="22327"/>
    <cellStyle name="20% - 强调文字颜色 6 3 2 2 3 2 2 2 4" xfId="22328"/>
    <cellStyle name="常规 2 3 3 2 3 4 2 4" xfId="22329"/>
    <cellStyle name="20% - 强调文字颜色 6 2 8 2 2 2 2 2" xfId="22330"/>
    <cellStyle name="20% - 强调文字颜色 6 2 8 2 2 2 2 3" xfId="22331"/>
    <cellStyle name="20% - 强调文字颜色 6 2 8 2 2 2 3" xfId="22332"/>
    <cellStyle name="20% - 强调文字颜色 6 2 8 2 2 2 4" xfId="22333"/>
    <cellStyle name="20% - 强调文字颜色 6 2 8 2 2 3" xfId="22334"/>
    <cellStyle name="40% - 强调文字颜色 3 2 2 3 3 3 3 2" xfId="22335"/>
    <cellStyle name="20% - 强调文字颜色 6 4 2 3 2 6" xfId="22336"/>
    <cellStyle name="40% - 强调文字颜色 4 4 2 2 6 2 3" xfId="22337"/>
    <cellStyle name="20% - 强调文字颜色 6 2 8 2 2 3 2" xfId="22338"/>
    <cellStyle name="40% - 强调文字颜色 3 2 2 3 3 3 3 2 2" xfId="22339"/>
    <cellStyle name="20% - 强调文字颜色 6 2 8 2 2 3 3" xfId="22340"/>
    <cellStyle name="40% - 强调文字颜色 3 2 2 3 3 3 3 2 3" xfId="22341"/>
    <cellStyle name="20% - 强调文字颜色 6 2 8 2 2 3 4" xfId="22342"/>
    <cellStyle name="20% - 强调文字颜色 6 2 8 2 2 4" xfId="22343"/>
    <cellStyle name="40% - 强调文字颜色 3 2 2 3 3 3 3 3" xfId="22344"/>
    <cellStyle name="20% - 强调文字颜色 6 2 8 2 2 4 2" xfId="22345"/>
    <cellStyle name="20% - 强调文字颜色 6 2 8 2 2 4 3" xfId="22346"/>
    <cellStyle name="20% - 强调文字颜色 6 2 8 2 2 5" xfId="22347"/>
    <cellStyle name="40% - 强调文字颜色 3 2 2 3 3 3 3 4" xfId="22348"/>
    <cellStyle name="20% - 强调文字颜色 6 2 8 2 2 6" xfId="22349"/>
    <cellStyle name="20% - 强调文字颜色 6 2 8 2 3" xfId="22350"/>
    <cellStyle name="20% - 强调文字颜色 6 2 8 2 4" xfId="22351"/>
    <cellStyle name="20% - 强调文字颜色 6 2 8 2 4 2" xfId="22352"/>
    <cellStyle name="40% - 强调文字颜色 1 2 4 2 7 3 2" xfId="22353"/>
    <cellStyle name="20% - 强调文字颜色 6 2 8 2 5" xfId="22354"/>
    <cellStyle name="20% - 强调文字颜色 6 2 8 3" xfId="22355"/>
    <cellStyle name="常规 2 3 2 2 4 2 2 2 7" xfId="22356"/>
    <cellStyle name="20% - 强调文字颜色 6 2 8 3 2" xfId="22357"/>
    <cellStyle name="20% - 强调文字颜色 6 2 8 3 2 2" xfId="22358"/>
    <cellStyle name="40% - 强调文字颜色 4 2 2 3 2 2 3 3" xfId="22359"/>
    <cellStyle name="20% - 强调文字颜色 6 2 8 3 2 2 3" xfId="22360"/>
    <cellStyle name="20% - 强调文字颜色 6 2 8 3 2 3" xfId="22361"/>
    <cellStyle name="20% - 强调文字颜色 6 2 8 3 2 4" xfId="22362"/>
    <cellStyle name="20% - 强调文字颜色 6 2 8 3 3" xfId="22363"/>
    <cellStyle name="20% - 强调文字颜色 6 2 8 3 3 2" xfId="22364"/>
    <cellStyle name="40% - 强调文字颜色 3 2 2 3 3 3 5 3" xfId="22365"/>
    <cellStyle name="20% - 强调文字颜色 6 2 8 3 3 2 2" xfId="22366"/>
    <cellStyle name="20% - 强调文字颜色 6 2 8 3 3 3" xfId="22367"/>
    <cellStyle name="20% - 强调文字颜色 6 2 8 3 3 4" xfId="22368"/>
    <cellStyle name="20% - 强调文字颜色 6 2 8 3 4" xfId="22369"/>
    <cellStyle name="20% - 强调文字颜色 6 2 8 3 4 2" xfId="22370"/>
    <cellStyle name="20% - 强调文字颜色 6 2 8 3 4 2 2" xfId="22371"/>
    <cellStyle name="20% - 强调文字颜色 6 2 8 3 4 3" xfId="22372"/>
    <cellStyle name="20% - 强调文字颜色 6 2 8 3 5" xfId="22373"/>
    <cellStyle name="40% - 强调文字颜色 5 2 2 2 2 13 2" xfId="22374"/>
    <cellStyle name="40% - 强调文字颜色 2 5 6 2" xfId="22375"/>
    <cellStyle name="20% - 强调文字颜色 6 2 8 3 6" xfId="22376"/>
    <cellStyle name="40% - 强调文字颜色 3 3 2 2 2 2 2 2" xfId="22377"/>
    <cellStyle name="20% - 强调文字颜色 6 2 8 4" xfId="22378"/>
    <cellStyle name="20% - 强调文字颜色 6 2 9" xfId="22379"/>
    <cellStyle name="20% - 强调文字颜色 6 2 9 2" xfId="22380"/>
    <cellStyle name="20% - 强调文字颜色 6 2 9 2 2" xfId="22381"/>
    <cellStyle name="20% - 强调文字颜色 6 2 9 2 3" xfId="22382"/>
    <cellStyle name="20% - 强调文字颜色 6 2 9 3" xfId="22383"/>
    <cellStyle name="20% - 强调文字颜色 6 3" xfId="22384"/>
    <cellStyle name="20% - 强调文字颜色 6 3 2" xfId="22385"/>
    <cellStyle name="40% - 强调文字颜色 1 2 2 3 5 4" xfId="22386"/>
    <cellStyle name="40% - 强调文字颜色 6 2 4 2 2 2 7" xfId="22387"/>
    <cellStyle name="20% - 强调文字颜色 6 3 2 2" xfId="22388"/>
    <cellStyle name="40% - 强调文字颜色 1 2 2 3 5 4 2" xfId="22389"/>
    <cellStyle name="20% - 强调文字颜色 6 3 2 2 11" xfId="22390"/>
    <cellStyle name="20% - 强调文字颜色 6 3 2 2 12" xfId="22391"/>
    <cellStyle name="20% - 强调文字颜色 6 3 2 2 12 2" xfId="22392"/>
    <cellStyle name="20% - 强调文字颜色 6 3 2 2 13" xfId="22393"/>
    <cellStyle name="20% - 强调文字颜色 6 3 2 2 14" xfId="22394"/>
    <cellStyle name="20% - 强调文字颜色 6 3 2 2 2" xfId="22395"/>
    <cellStyle name="40% - 强调文字颜色 1 6 2 2 4 3" xfId="22396"/>
    <cellStyle name="20% - 强调文字颜色 6 3 2 2 2 10" xfId="22397"/>
    <cellStyle name="20% - 强调文字颜色 6 3 2 2 2 10 2" xfId="22398"/>
    <cellStyle name="20% - 强调文字颜色 6 3 2 2 2 11" xfId="22399"/>
    <cellStyle name="20% - 强调文字颜色 6 3 2 2 2 11 2" xfId="22400"/>
    <cellStyle name="20% - 强调文字颜色 6 3 2 2 2 12 2" xfId="22401"/>
    <cellStyle name="20% - 强调文字颜色 6 3 2 2 2 13 2" xfId="22402"/>
    <cellStyle name="20% - 强调文字颜色 6 3 2 2 2 14" xfId="22403"/>
    <cellStyle name="20% - 强调文字颜色 6 3 2 2 2 15" xfId="22404"/>
    <cellStyle name="40% - 强调文字颜色 2 3 5 4 2" xfId="22405"/>
    <cellStyle name="20% - 强调文字颜色 6 3 2 2 2 16" xfId="22406"/>
    <cellStyle name="20% - 强调文字颜色 6 3 2 2 2 2 2" xfId="22407"/>
    <cellStyle name="20% - 强调文字颜色 6 3 2 2 2 2 2 2" xfId="22408"/>
    <cellStyle name="20% - 强调文字颜色 6 3 2 2 2 2 2 2 2" xfId="22409"/>
    <cellStyle name="20% - 强调文字颜色 6 3 2 2 2 2 2 2 2 2" xfId="22410"/>
    <cellStyle name="40% - 强调文字颜色 2 5 2 3 2 2" xfId="22411"/>
    <cellStyle name="20% - 强调文字颜色 6 3 2 2 2 2 2 2 2 3" xfId="22412"/>
    <cellStyle name="40% - 强调文字颜色 5 4 6 3 2 2" xfId="22413"/>
    <cellStyle name="20% - 强调文字颜色 6 3 2 2 2 2 2 2 3" xfId="22414"/>
    <cellStyle name="40% - 强调文字颜色 5 4 6 3 2 3" xfId="22415"/>
    <cellStyle name="20% - 强调文字颜色 6 3 2 2 2 2 2 2 4" xfId="22416"/>
    <cellStyle name="20% - 强调文字颜色 6 3 2 2 2 2 2 3" xfId="22417"/>
    <cellStyle name="20% - 强调文字颜色 6 3 2 2 2 2 2 3 2" xfId="22418"/>
    <cellStyle name="20% - 强调文字颜色 6 3 2 2 2 2 2 3 2 2" xfId="22419"/>
    <cellStyle name="40% - 强调文字颜色 2 5 2 4 2 2" xfId="22420"/>
    <cellStyle name="20% - 强调文字颜色 6 3 2 2 2 2 2 3 2 3" xfId="22421"/>
    <cellStyle name="20% - 强调文字颜色 6 3 2 2 2 2 2 3 3" xfId="22422"/>
    <cellStyle name="20% - 强调文字颜色 6 3 2 2 2 2 2 3 4" xfId="22423"/>
    <cellStyle name="20% - 强调文字颜色 6 3 2 2 2 2 2 4" xfId="22424"/>
    <cellStyle name="20% - 强调文字颜色 6 3 2 2 2 2 2 4 2" xfId="22425"/>
    <cellStyle name="20% - 强调文字颜色 6 3 2 2 2 2 2 4 3" xfId="22426"/>
    <cellStyle name="40% - 强调文字颜色 2 2 3 2 3 3 5 2" xfId="22427"/>
    <cellStyle name="20% - 强调文字颜色 6 3 2 2 2 2 2 5" xfId="22428"/>
    <cellStyle name="20% - 强调文字颜色 6 3 2 2 2 2 2 5 2" xfId="22429"/>
    <cellStyle name="40% - 强调文字颜色 2 2 3 2 3 3 5 3" xfId="22430"/>
    <cellStyle name="20% - 强调文字颜色 6 3 2 2 2 2 2 6" xfId="22431"/>
    <cellStyle name="20% - 强调文字颜色 6 3 2 2 2 2 3" xfId="22432"/>
    <cellStyle name="20% - 强调文字颜色 6 3 2 2 2 2 3 2" xfId="22433"/>
    <cellStyle name="20% - 强调文字颜色 6 3 2 2 2 2 3 3" xfId="22434"/>
    <cellStyle name="20% - 强调文字颜色 6 3 2 2 2 2 4 2" xfId="22435"/>
    <cellStyle name="20% - 强调文字颜色 6 3 2 2 2 2 4 3" xfId="22436"/>
    <cellStyle name="20% - 强调文字颜色 6 3 2 2 2 2 5 2" xfId="22437"/>
    <cellStyle name="20% - 强调文字颜色 6 3 2 2 2 2 6" xfId="22438"/>
    <cellStyle name="20% - 强调文字颜色 6 3 2 2 2 2 7" xfId="22439"/>
    <cellStyle name="40% - 强调文字颜色 3 16 2" xfId="22440"/>
    <cellStyle name="20% - 强调文字颜色 6 3 2 2 2 3" xfId="22441"/>
    <cellStyle name="20% - 强调文字颜色 6 3 2 2 2 3 2" xfId="22442"/>
    <cellStyle name="20% - 强调文字颜色 6 3 2 2 2 3 2 2" xfId="22443"/>
    <cellStyle name="40% - 强调文字颜色 3 2 3 2 2 2 5 2" xfId="22444"/>
    <cellStyle name="20% - 强调文字颜色 6 3 2 2 2 3 2 3" xfId="22445"/>
    <cellStyle name="20% - 强调文字颜色 6 3 7 2 2 2 2" xfId="22446"/>
    <cellStyle name="20% - 强调文字颜色 6 3 2 2 2 3 2 4" xfId="22447"/>
    <cellStyle name="20% - 强调文字颜色 6 3 2 2 2 3 3" xfId="22448"/>
    <cellStyle name="20% - 强调文字颜色 6 3 2 2 2 3 3 2" xfId="22449"/>
    <cellStyle name="20% - 强调文字颜色 6 3 2 2 2 3 3 2 2" xfId="22450"/>
    <cellStyle name="20% - 强调文字颜色 6 3 2 2 2 3 3 2 3" xfId="22451"/>
    <cellStyle name="20% - 强调文字颜色 6 3 2 2 2 3 3 3" xfId="22452"/>
    <cellStyle name="20% - 强调文字颜色 6 3 7 2 2 3 2" xfId="22453"/>
    <cellStyle name="20% - 强调文字颜色 6 3 2 2 2 3 3 4" xfId="22454"/>
    <cellStyle name="20% - 强调文字颜色 6 3 2 2 2 3 4" xfId="22455"/>
    <cellStyle name="20% - 强调文字颜色 6 3 2 2 2 3 4 2" xfId="22456"/>
    <cellStyle name="20% - 强调文字颜色 6 3 2 2 2 3 4 3" xfId="22457"/>
    <cellStyle name="20% - 强调文字颜色 6 3 2 2 2 3 5" xfId="22458"/>
    <cellStyle name="20% - 强调文字颜色 6 3 2 2 2 3 5 2" xfId="22459"/>
    <cellStyle name="20% - 强调文字颜色 6 3 2 2 2 3 5 3" xfId="22460"/>
    <cellStyle name="20% - 强调文字颜色 6 3 2 2 2 3 6" xfId="22461"/>
    <cellStyle name="20% - 强调文字颜色 6 3 2 2 2 3 7" xfId="22462"/>
    <cellStyle name="40% - 强调文字颜色 3 16 3" xfId="22463"/>
    <cellStyle name="20% - 强调文字颜色 6 3 2 2 2 4" xfId="22464"/>
    <cellStyle name="20% - 强调文字颜色 6 3 2 2 2 4 2" xfId="22465"/>
    <cellStyle name="20% - 强调文字颜色 6 3 2 2 2 4 2 2" xfId="22466"/>
    <cellStyle name="40% - 强调文字颜色 3 2 3 2 2 3 5 2" xfId="22467"/>
    <cellStyle name="20% - 强调文字颜色 6 3 2 2 2 4 2 3" xfId="22468"/>
    <cellStyle name="20% - 强调文字颜色 6 3 2 2 2 4 3" xfId="22469"/>
    <cellStyle name="20% - 强调文字颜色 6 3 2 2 2 4 3 2" xfId="22470"/>
    <cellStyle name="20% - 强调文字颜色 6 3 2 2 2 4 3 3" xfId="22471"/>
    <cellStyle name="20% - 强调文字颜色 6 3 2 2 2 4 4 2" xfId="22472"/>
    <cellStyle name="20% - 强调文字颜色 6 3 2 2 2 4 5" xfId="22473"/>
    <cellStyle name="20% - 强调文字颜色 6 3 2 2 2 4 6" xfId="22474"/>
    <cellStyle name="20% - 强调文字颜色 6 3 2 2 2 5" xfId="22475"/>
    <cellStyle name="20% - 强调文字颜色 6 3 2 2 2 5 2" xfId="22476"/>
    <cellStyle name="20% - 强调文字颜色 6 3 2 2 2 5 2 2" xfId="22477"/>
    <cellStyle name="20% - 强调文字颜色 6 3 2 2 2 5 2 3" xfId="22478"/>
    <cellStyle name="20% - 强调文字颜色 6 3 2 2 2 5 3" xfId="22479"/>
    <cellStyle name="20% - 强调文字颜色 6 3 2 2 2 5 3 2" xfId="22480"/>
    <cellStyle name="20% - 强调文字颜色 6 3 2 2 2 5 4" xfId="22481"/>
    <cellStyle name="40% - 强调文字颜色 5 3 2 2 2 11" xfId="22482"/>
    <cellStyle name="20% - 强调文字颜色 6 3 2 2 2 5 4 2" xfId="22483"/>
    <cellStyle name="20% - 强调文字颜色 6 3 2 2 2 5 5" xfId="22484"/>
    <cellStyle name="20% - 强调文字颜色 6 3 2 2 2 5 6" xfId="22485"/>
    <cellStyle name="20% - 强调文字颜色 6 3 2 2 2 6" xfId="22486"/>
    <cellStyle name="40% - 强调文字颜色 1 3 2 2 2 2 4" xfId="22487"/>
    <cellStyle name="20% - 强调文字颜色 6 3 2 2 2 6 2 3" xfId="22488"/>
    <cellStyle name="20% - 强调文字颜色 6 3 2 2 2 6 3" xfId="22489"/>
    <cellStyle name="40% - 强调文字颜色 4 13" xfId="22490"/>
    <cellStyle name="40% - 强调文字颜色 1 3 2 2 2 3 3" xfId="22491"/>
    <cellStyle name="20% - 强调文字颜色 6 3 2 2 2 6 3 2" xfId="22492"/>
    <cellStyle name="20% - 强调文字颜色 6 3 2 2 2 6 4" xfId="22493"/>
    <cellStyle name="20% - 强调文字颜色 6 3 2 2 2 6 5" xfId="22494"/>
    <cellStyle name="20% - 强调文字颜色 6 3 2 2 2 7" xfId="22495"/>
    <cellStyle name="20% - 强调文字颜色 6 3 2 2 2 7 2" xfId="22496"/>
    <cellStyle name="40% - 强调文字颜色 1 2 2 2 2 2 3 3 2 3" xfId="22497"/>
    <cellStyle name="40% - 强调文字颜色 1 3 2 2 3 2 3" xfId="22498"/>
    <cellStyle name="20% - 强调文字颜色 6 3 2 2 2 7 2 2" xfId="22499"/>
    <cellStyle name="20% - 强调文字颜色 6 3 2 2 2 7 3" xfId="22500"/>
    <cellStyle name="20% - 强调文字颜色 6 3 2 2 2 7 4" xfId="22501"/>
    <cellStyle name="20% - 强调文字颜色 6 3 2 2 2 8" xfId="22502"/>
    <cellStyle name="20% - 强调文字颜色 6 3 2 2 2 8 2" xfId="22503"/>
    <cellStyle name="20% - 强调文字颜色 6 3 2 2 2 8 3" xfId="22504"/>
    <cellStyle name="20% - 强调文字颜色 6 3 2 2 2 9 3" xfId="22505"/>
    <cellStyle name="20% - 强调文字颜色 6 3 2 2 3 2" xfId="22506"/>
    <cellStyle name="40% - 强调文字颜色 1 3 6" xfId="22507"/>
    <cellStyle name="20% - 强调文字颜色 6 3 2 2 3 2 2" xfId="22508"/>
    <cellStyle name="40% - 强调文字颜色 1 3 6 2" xfId="22509"/>
    <cellStyle name="20% - 强调文字颜色 6 3 2 2 3 2 2 2" xfId="22510"/>
    <cellStyle name="40% - 强调文字颜色 1 3 6 2 2" xfId="22511"/>
    <cellStyle name="20% - 强调文字颜色 6 3 2 2 3 2 2 2 2" xfId="22512"/>
    <cellStyle name="40% - 强调文字颜色 1 3 6 2 2 2" xfId="22513"/>
    <cellStyle name="20% - 强调文字颜色 6 3 2 2 3 2 2 2 2 2" xfId="22514"/>
    <cellStyle name="40% - 强调文字颜色 3 5 2 3 2 2" xfId="22515"/>
    <cellStyle name="40% - 强调文字颜色 1 3 6 2 2 3" xfId="22516"/>
    <cellStyle name="20% - 强调文字颜色 6 3 2 2 3 2 2 2 2 3" xfId="22517"/>
    <cellStyle name="40% - 强调文字颜色 1 3 6 2 3" xfId="22518"/>
    <cellStyle name="20% - 强调文字颜色 6 3 2 2 3 2 2 2 3" xfId="22519"/>
    <cellStyle name="40% - 强调文字颜色 1 3 6 3" xfId="22520"/>
    <cellStyle name="20% - 强调文字颜色 6 3 2 2 3 2 2 3" xfId="22521"/>
    <cellStyle name="40% - 强调文字颜色 1 3 6 3 2" xfId="22522"/>
    <cellStyle name="20% - 强调文字颜色 6 3 2 2 3 2 2 3 2" xfId="22523"/>
    <cellStyle name="40% - 强调文字颜色 1 3 6 3 2 2" xfId="22524"/>
    <cellStyle name="20% - 强调文字颜色 6 3 2 2 3 2 2 3 2 2" xfId="22525"/>
    <cellStyle name="40% - 强调文字颜色 3 5 2 4 2 2" xfId="22526"/>
    <cellStyle name="40% - 强调文字颜色 1 3 6 3 2 3" xfId="22527"/>
    <cellStyle name="20% - 强调文字颜色 6 3 2 2 3 2 2 3 2 3" xfId="22528"/>
    <cellStyle name="40% - 强调文字颜色 1 3 6 3 3" xfId="22529"/>
    <cellStyle name="20% - 强调文字颜色 6 3 2 2 3 2 2 3 3" xfId="22530"/>
    <cellStyle name="40% - 强调文字颜色 1 3 6 3 4" xfId="22531"/>
    <cellStyle name="20% - 强调文字颜色 6 3 2 2 3 2 2 3 4" xfId="22532"/>
    <cellStyle name="40% - 强调文字颜色 1 3 6 4" xfId="22533"/>
    <cellStyle name="20% - 强调文字颜色 6 3 2 2 3 2 2 4" xfId="22534"/>
    <cellStyle name="40% - 强调文字颜色 1 3 6 4 2" xfId="22535"/>
    <cellStyle name="20% - 强调文字颜色 6 3 2 2 3 2 2 4 2" xfId="22536"/>
    <cellStyle name="40% - 强调文字颜色 1 3 6 4 3" xfId="22537"/>
    <cellStyle name="20% - 强调文字颜色 6 3 2 2 3 2 2 4 3" xfId="22538"/>
    <cellStyle name="40% - 强调文字颜色 1 3 6 5" xfId="22539"/>
    <cellStyle name="20% - 强调文字颜色 6 3 2 2 3 2 2 5" xfId="22540"/>
    <cellStyle name="20% - 强调文字颜色 6 3 2 2 3 2 2 6" xfId="22541"/>
    <cellStyle name="40% - 强调文字颜色 1 3 8 2" xfId="22542"/>
    <cellStyle name="40% - 强调文字颜色 6 2 2 3 2 3 2 2" xfId="22543"/>
    <cellStyle name="20% - 强调文字颜色 6 3 2 2 3 2 4 2" xfId="22544"/>
    <cellStyle name="40% - 强调文字颜色 6 2 2 3 2 3 4" xfId="22545"/>
    <cellStyle name="20% - 强调文字颜色 6 3 2 2 3 2 6" xfId="22546"/>
    <cellStyle name="40% - 强调文字颜色 3 17 2" xfId="22547"/>
    <cellStyle name="20% - 强调文字颜色 6 3 2 2 3 3" xfId="22548"/>
    <cellStyle name="40% - 强调文字颜色 1 4 6 2" xfId="22549"/>
    <cellStyle name="20% - 强调文字颜色 6 3 2 2 3 3 2 2" xfId="22550"/>
    <cellStyle name="40% - 强调文字颜色 3 2 3 2 3 2 5 2" xfId="22551"/>
    <cellStyle name="40% - 强调文字颜色 3 2 10 2 2" xfId="22552"/>
    <cellStyle name="40% - 强调文字颜色 1 4 6 3" xfId="22553"/>
    <cellStyle name="20% - 强调文字颜色 6 3 2 2 3 3 2 3" xfId="22554"/>
    <cellStyle name="40% - 强调文字颜色 3 2 10 2 3" xfId="22555"/>
    <cellStyle name="20% - 强调文字颜色 6 3 7 3 2 2 2" xfId="22556"/>
    <cellStyle name="40% - 强调文字颜色 1 4 6 4" xfId="22557"/>
    <cellStyle name="20% - 强调文字颜色 6 3 2 2 3 3 2 4" xfId="22558"/>
    <cellStyle name="40% - 强调文字颜色 1 4 7" xfId="22559"/>
    <cellStyle name="20% - 强调文字颜色 6 3 2 2 3 3 3" xfId="22560"/>
    <cellStyle name="40% - 强调文字颜色 3 2 2 2 2 2 3 2 4" xfId="22561"/>
    <cellStyle name="40% - 强调文字颜色 1 4 7 2" xfId="22562"/>
    <cellStyle name="20% - 强调文字颜色 6 3 2 2 3 3 3 2" xfId="22563"/>
    <cellStyle name="40% - 强调文字颜色 1 2 2 2 2 4 3" xfId="22564"/>
    <cellStyle name="20% - 强调文字颜色 6 3 2 2 3 3 3 2 2" xfId="22565"/>
    <cellStyle name="40% - 强调文字颜色 2 3 3 3 2 2 2" xfId="22566"/>
    <cellStyle name="40% - 强调文字颜色 1 2 2 2 2 4 4" xfId="22567"/>
    <cellStyle name="20% - 强调文字颜色 6 3 2 2 3 3 3 2 3" xfId="22568"/>
    <cellStyle name="40% - 强调文字颜色 3 2 3 2 3 2 6 2" xfId="22569"/>
    <cellStyle name="40% - 强调文字颜色 3 2 10 3 2" xfId="22570"/>
    <cellStyle name="20% - 强调文字颜色 6 3 2 2 3 3 3 3" xfId="22571"/>
    <cellStyle name="40% - 强调文字颜色 3 2 10 3 3" xfId="22572"/>
    <cellStyle name="20% - 强调文字颜色 6 3 2 2 3 3 3 4" xfId="22573"/>
    <cellStyle name="40% - 强调文字颜色 6 2 2 3 2 4 3 2" xfId="22574"/>
    <cellStyle name="常规 2 3 2 2 3 2 3 6" xfId="22575"/>
    <cellStyle name="40% - 强调文字颜色 5 4 2 2 6 2 3" xfId="22576"/>
    <cellStyle name="20% - 强调文字颜色 6 3 2 2 3 3 5 2" xfId="22577"/>
    <cellStyle name="40% - 强调文字颜色 6 2 2 3 2 4 3 3" xfId="22578"/>
    <cellStyle name="40% - 强调文字颜色 3 2 10 5 2" xfId="22579"/>
    <cellStyle name="20% - 强调文字颜色 6 3 2 2 3 3 5 3" xfId="22580"/>
    <cellStyle name="40% - 强调文字颜色 6 2 2 3 2 4 4 2" xfId="22581"/>
    <cellStyle name="20% - 强调文字颜色 6 3 2 2 3 3 6 2" xfId="22582"/>
    <cellStyle name="40% - 强调文字颜色 6 2 2 3 2 4 5" xfId="22583"/>
    <cellStyle name="20% - 强调文字颜色 6 3 2 2 3 3 7" xfId="22584"/>
    <cellStyle name="40% - 强调文字颜色 3 17 3" xfId="22585"/>
    <cellStyle name="20% - 强调文字颜色 6 3 2 2 3 4" xfId="22586"/>
    <cellStyle name="20% - 强调文字颜色 6 3 2 2 3 5" xfId="22587"/>
    <cellStyle name="20% - 强调文字颜色 6 3 2 2 3 6" xfId="22588"/>
    <cellStyle name="20% - 强调文字颜色 6 3 2 2 4 2" xfId="22589"/>
    <cellStyle name="40% - 强调文字颜色 2 3 6" xfId="22590"/>
    <cellStyle name="20% - 强调文字颜色 6 3 2 2 4 2 2" xfId="22591"/>
    <cellStyle name="40% - 强调文字颜色 2 3 6 2" xfId="22592"/>
    <cellStyle name="20% - 强调文字颜色 6 3 2 2 4 2 2 2" xfId="22593"/>
    <cellStyle name="40% - 强调文字颜色 6 2 3 2 2 12" xfId="22594"/>
    <cellStyle name="40% - 强调文字颜色 3 2 2 2 2 3 2 2 4" xfId="22595"/>
    <cellStyle name="40% - 强调文字颜色 2 3 7 2" xfId="22596"/>
    <cellStyle name="20% - 强调文字颜色 6 3 2 2 4 2 3 2" xfId="22597"/>
    <cellStyle name="40% - 强调文字颜色 3 18 2" xfId="22598"/>
    <cellStyle name="20% - 强调文字颜色 6 3 2 2 4 3" xfId="22599"/>
    <cellStyle name="40% - 强调文字颜色 6 10 2 3" xfId="22600"/>
    <cellStyle name="40% - 强调文字颜色 2 4 6" xfId="22601"/>
    <cellStyle name="20% - 强调文字颜色 6 3 2 2 4 3 2" xfId="22602"/>
    <cellStyle name="40% - 强调文字颜色 6 10 2 4" xfId="22603"/>
    <cellStyle name="40% - 强调文字颜色 2 4 7" xfId="22604"/>
    <cellStyle name="20% - 强调文字颜色 6 3 2 2 4 3 3" xfId="22605"/>
    <cellStyle name="20% - 强调文字颜色 6 3 2 2 4 4" xfId="22606"/>
    <cellStyle name="20% - 强调文字颜色 6 3 2 2 4 5" xfId="22607"/>
    <cellStyle name="20% - 强调文字颜色 6 3 2 2 4 6" xfId="22608"/>
    <cellStyle name="20% - 强调文字颜色 6 3 2 2 5 2" xfId="22609"/>
    <cellStyle name="40% - 强调文字颜色 3 3 6 2" xfId="22610"/>
    <cellStyle name="20% - 强调文字颜色 6 3 2 2 5 2 2 2" xfId="22611"/>
    <cellStyle name="40% - 强调文字颜色 3 3 8" xfId="22612"/>
    <cellStyle name="40% - 强调文字颜色 6 2 2 3 4 3 2" xfId="22613"/>
    <cellStyle name="20% - 强调文字颜色 6 3 2 2 5 2 4" xfId="22614"/>
    <cellStyle name="20% - 强调文字颜色 6 3 2 2 5 3" xfId="22615"/>
    <cellStyle name="40% - 强调文字颜色 6 11 2 3 2" xfId="22616"/>
    <cellStyle name="40% - 强调文字颜色 3 4 6 2" xfId="22617"/>
    <cellStyle name="20% - 强调文字颜色 6 3 7 3 6" xfId="22618"/>
    <cellStyle name="20% - 强调文字颜色 6 3 2 2 5 3 2 2" xfId="22619"/>
    <cellStyle name="40% - 强调文字颜色 6 11 2 5" xfId="22620"/>
    <cellStyle name="20% - 强调文字颜色 6 3 2 2 5 3 4" xfId="22621"/>
    <cellStyle name="20% - 强调文字颜色 6 3 2 2 5 4" xfId="22622"/>
    <cellStyle name="20% - 强调文字颜色 6 3 2 2 5 5" xfId="22623"/>
    <cellStyle name="20% - 强调文字颜色 6 3 2 2 5 6" xfId="22624"/>
    <cellStyle name="20% - 强调文字颜色 6 9 3 2 2 2" xfId="22625"/>
    <cellStyle name="20% - 强调文字颜色 6 3 2 2 6" xfId="22626"/>
    <cellStyle name="20% - 强调文字颜色 6 3 2 2 6 2" xfId="22627"/>
    <cellStyle name="40% - 强调文字颜色 4 3 6" xfId="22628"/>
    <cellStyle name="20% - 强调文字颜色 6 3 2 2 6 2 2" xfId="22629"/>
    <cellStyle name="40% - 强调文字颜色 4 3 6 2" xfId="22630"/>
    <cellStyle name="20% - 强调文字颜色 6 3 2 2 6 2 2 2" xfId="22631"/>
    <cellStyle name="40% - 强调文字颜色 4 3 7" xfId="22632"/>
    <cellStyle name="20% - 强调文字颜色 6 3 2 2 6 2 3" xfId="22633"/>
    <cellStyle name="40% - 强调文字颜色 4 3 8" xfId="22634"/>
    <cellStyle name="40% - 强调文字颜色 6 2 2 3 5 3 2" xfId="22635"/>
    <cellStyle name="20% - 强调文字颜色 6 3 2 2 6 2 4" xfId="22636"/>
    <cellStyle name="40% - 强调文字颜色 6 12 2 3" xfId="22637"/>
    <cellStyle name="20% - 强调文字颜色 6 3 2 2 6 3 2" xfId="22638"/>
    <cellStyle name="40% - 强调文字颜色 5 7 2 2 2 2 2" xfId="22639"/>
    <cellStyle name="40% - 强调文字颜色 4 4 6" xfId="22640"/>
    <cellStyle name="40% - 强调文字颜色 4 4 7" xfId="22641"/>
    <cellStyle name="20% - 强调文字颜色 6 3 2 2 6 3 3" xfId="22642"/>
    <cellStyle name="40% - 强调文字颜色 6 12 3 3" xfId="22643"/>
    <cellStyle name="40% - 强调文字颜色 4 5 6" xfId="22644"/>
    <cellStyle name="20% - 强调文字颜色 6 3 2 2 6 4 2" xfId="22645"/>
    <cellStyle name="40% - 强调文字颜色 1 5 4 2 2" xfId="22646"/>
    <cellStyle name="20% - 强调文字颜色 6 3 2 2 6 5" xfId="22647"/>
    <cellStyle name="40% - 强调文字颜色 1 5 4 2 3" xfId="22648"/>
    <cellStyle name="20% - 强调文字颜色 6 3 2 2 6 6" xfId="22649"/>
    <cellStyle name="20% - 强调文字颜色 6 3 2 2 7" xfId="22650"/>
    <cellStyle name="20% - 强调文字颜色 6 3 2 2 7 2" xfId="22651"/>
    <cellStyle name="40% - 强调文字颜色 5 3 6" xfId="22652"/>
    <cellStyle name="20% - 强调文字颜色 6 3 2 2 7 2 2" xfId="22653"/>
    <cellStyle name="40% - 强调文字颜色 6 13 2 3" xfId="22654"/>
    <cellStyle name="40% - 强调文字颜色 5 4 6" xfId="22655"/>
    <cellStyle name="20% - 强调文字颜色 6 3 2 2 7 3 2" xfId="22656"/>
    <cellStyle name="40% - 强调文字颜色 5 3 2 2 6 2 2" xfId="22657"/>
    <cellStyle name="20% - 强调文字颜色 6 3 2 2 7 4" xfId="22658"/>
    <cellStyle name="40% - 强调文字颜色 5 3 2 2 6 2 3" xfId="22659"/>
    <cellStyle name="40% - 强调文字颜色 3 2 3 2 3 3 3 2 2" xfId="22660"/>
    <cellStyle name="40% - 强调文字颜色 1 5 4 3 2" xfId="22661"/>
    <cellStyle name="20% - 强调文字颜色 6 3 2 2 7 5" xfId="22662"/>
    <cellStyle name="20% - 强调文字颜色 6 3 2 2 8" xfId="22663"/>
    <cellStyle name="40% - 强调文字颜色 2 2 4 2 2 2 7" xfId="22664"/>
    <cellStyle name="20% - 强调文字颜色 6 3 2 2 8 2" xfId="22665"/>
    <cellStyle name="40% - 强调文字颜色 6 3 7" xfId="22666"/>
    <cellStyle name="20% - 强调文字颜色 6 3 2 2 8 2 3" xfId="22667"/>
    <cellStyle name="20% - 强调文字颜色 6 3 2 2 8 3" xfId="22668"/>
    <cellStyle name="40% - 强调文字颜色 5 3 2 2 6 3 2" xfId="22669"/>
    <cellStyle name="20% - 强调文字颜色 6 3 2 2 8 4" xfId="22670"/>
    <cellStyle name="40% - 强调文字颜色 5 3 2 2 6 3 3" xfId="22671"/>
    <cellStyle name="20% - 强调文字颜色 6 3 2 2 8 5" xfId="22672"/>
    <cellStyle name="20% - 强调文字颜色 6 3 2 2 9" xfId="22673"/>
    <cellStyle name="20% - 强调文字颜色 6 3 2 3" xfId="22674"/>
    <cellStyle name="20% - 强调文字颜色 6 3 2 4" xfId="22675"/>
    <cellStyle name="20% - 强调文字颜色 6 3 2 4 2" xfId="22676"/>
    <cellStyle name="40% - 强调文字颜色 6 2 2 3 6 2 4" xfId="22677"/>
    <cellStyle name="20% - 强调文字颜色 6 3 2 4 2 2" xfId="22678"/>
    <cellStyle name="20% - 强调文字颜色 6 3 2 4 2 3" xfId="22679"/>
    <cellStyle name="40% - 强调文字颜色 6 2 4 11 2" xfId="22680"/>
    <cellStyle name="20% - 强调文字颜色 6 3 2 4 3" xfId="22681"/>
    <cellStyle name="20% - 强调文字颜色 6 3 2 4 3 2" xfId="22682"/>
    <cellStyle name="20% - 强调文字颜色 6 3 2 4 4" xfId="22683"/>
    <cellStyle name="20% - 强调文字颜色 6 3 3" xfId="22684"/>
    <cellStyle name="40% - 强调文字颜色 1 2 2 3 5 5" xfId="22685"/>
    <cellStyle name="20% - 强调文字颜色 6 3 3 10" xfId="22686"/>
    <cellStyle name="20% - 强调文字颜色 6 3 3 10 2" xfId="22687"/>
    <cellStyle name="20% - 强调文字颜色 6 3 3 12 2" xfId="22688"/>
    <cellStyle name="20% - 强调文字颜色 6 3 3 13 2" xfId="22689"/>
    <cellStyle name="20% - 强调文字颜色 6 3 3 14" xfId="22690"/>
    <cellStyle name="40% - 强调文字颜色 5 3 2 2 5 3 2 2" xfId="22691"/>
    <cellStyle name="20% - 强调文字颜色 6 3 3 15" xfId="22692"/>
    <cellStyle name="20% - 强调文字颜色 6 3 3 15 2" xfId="22693"/>
    <cellStyle name="20% - 强调文字颜色 6 3 3 16" xfId="22694"/>
    <cellStyle name="20% - 强调文字颜色 6 3 3 17" xfId="22695"/>
    <cellStyle name="20% - 强调文字颜色 6 3 3 2 10" xfId="22696"/>
    <cellStyle name="20% - 强调文字颜色 6 3 3 2 11" xfId="22697"/>
    <cellStyle name="20% - 强调文字颜色 6 3 3 2 11 2" xfId="22698"/>
    <cellStyle name="20% - 强调文字颜色 6 3 3 2 12" xfId="22699"/>
    <cellStyle name="20% - 强调文字颜色 6 3 3 2 12 2" xfId="22700"/>
    <cellStyle name="20% - 强调文字颜色 6 3 3 2 13 2" xfId="22701"/>
    <cellStyle name="20% - 强调文字颜色 6 3 3 2 2 2" xfId="22702"/>
    <cellStyle name="20% - 强调文字颜色 6 3 3 2 2 2 2" xfId="22703"/>
    <cellStyle name="20% - 强调文字颜色 6 3 3 2 2 2 2 2" xfId="22704"/>
    <cellStyle name="20% - 强调文字颜色 6 3 3 2 2 2 2 3" xfId="22705"/>
    <cellStyle name="20% - 强调文字颜色 6 3 3 2 2 2 3" xfId="22706"/>
    <cellStyle name="20% - 强调文字颜色 6 3 3 2 2 2 3 2" xfId="22707"/>
    <cellStyle name="20% - 强调文字颜色 6 3 3 2 2 2 5" xfId="22708"/>
    <cellStyle name="20% - 强调文字颜色 6 3 3 2 2 3" xfId="22709"/>
    <cellStyle name="20% - 强调文字颜色 6 3 3 2 2 3 2" xfId="22710"/>
    <cellStyle name="20% - 强调文字颜色 6 3 3 2 2 3 2 2" xfId="22711"/>
    <cellStyle name="40% - 强调文字颜色 4 3 6 3 4 3" xfId="22712"/>
    <cellStyle name="20% - 强调文字颜色 6 3 3 2 2 3 2 2 2" xfId="22713"/>
    <cellStyle name="20% - 强调文字颜色 6 3 3 2 2 3 2 2 3" xfId="22714"/>
    <cellStyle name="40% - 强调文字颜色 3 2 4 2 2 2 5 2" xfId="22715"/>
    <cellStyle name="20% - 强调文字颜色 6 3 3 2 2 3 2 3" xfId="22716"/>
    <cellStyle name="20% - 强调文字颜色 6 3 3 2 2 3 2 4" xfId="22717"/>
    <cellStyle name="20% - 强调文字颜色 6 3 3 2 2 3 3" xfId="22718"/>
    <cellStyle name="20% - 强调文字颜色 6 3 3 2 2 3 3 2" xfId="22719"/>
    <cellStyle name="20% - 强调文字颜色 6 3 3 2 2 3 3 2 2" xfId="22720"/>
    <cellStyle name="40% - 强调文字颜色 3 2 4 2 2 2 6 2" xfId="22721"/>
    <cellStyle name="20% - 强调文字颜色 6 3 3 2 2 3 3 3" xfId="22722"/>
    <cellStyle name="20% - 强调文字颜色 6 3 3 2 2 3 3 4" xfId="22723"/>
    <cellStyle name="40% - 强调文字颜色 1 2 4 3 6" xfId="22724"/>
    <cellStyle name="20% - 强调文字颜色 6 3 3 2 2 3 5 2" xfId="22725"/>
    <cellStyle name="20% - 强调文字颜色 6 3 3 2 2 3 5 3" xfId="22726"/>
    <cellStyle name="20% - 强调文字颜色 6 3 3 2 2 4" xfId="22727"/>
    <cellStyle name="20% - 强调文字颜色 6 3 3 2 2 5" xfId="22728"/>
    <cellStyle name="20% - 强调文字颜色 6 3 3 2 2 6" xfId="22729"/>
    <cellStyle name="20% - 强调文字颜色 6 3 3 2 3 2" xfId="22730"/>
    <cellStyle name="20% - 强调文字颜色 6 3 3 2 3 2 2" xfId="22731"/>
    <cellStyle name="20% - 强调文字颜色 6 3 3 2 3 2 2 2" xfId="22732"/>
    <cellStyle name="20% - 强调文字颜色 6 3 3 2 3 2 2 2 2" xfId="22733"/>
    <cellStyle name="20% - 强调文字颜色 6 3 3 2 3 2 2 3" xfId="22734"/>
    <cellStyle name="20% - 强调文字颜色 6 3 3 2 3 2 3" xfId="22735"/>
    <cellStyle name="40% - 强调文字颜色 3 2 2 3 2 2 2 2 4" xfId="22736"/>
    <cellStyle name="20% - 强调文字颜色 6 3 3 2 3 2 3 2" xfId="22737"/>
    <cellStyle name="20% - 强调文字颜色 6 3 3 2 3 3" xfId="22738"/>
    <cellStyle name="20% - 强调文字颜色 6 3 3 2 3 3 2 2" xfId="22739"/>
    <cellStyle name="20% - 强调文字颜色 6 3 3 2 3 3 2 3" xfId="22740"/>
    <cellStyle name="20% - 强调文字颜色 6 3 3 2 3 3 3" xfId="22741"/>
    <cellStyle name="20% - 强调文字颜色 6 3 3 2 3 3 3 2" xfId="22742"/>
    <cellStyle name="20% - 强调文字颜色 6 3 3 2 3 4" xfId="22743"/>
    <cellStyle name="40% - 强调文字颜色 1 10 2 2 2" xfId="22744"/>
    <cellStyle name="20% - 强调文字颜色 6 3 3 2 3 5" xfId="22745"/>
    <cellStyle name="40% - 强调文字颜色 1 10 2 2 2 2" xfId="22746"/>
    <cellStyle name="20% - 强调文字颜色 6 3 3 2 3 5 2" xfId="22747"/>
    <cellStyle name="40% - 强调文字颜色 1 10 2 2 2 3" xfId="22748"/>
    <cellStyle name="20% - 强调文字颜色 6 3 3 2 3 5 3" xfId="22749"/>
    <cellStyle name="40% - 强调文字颜色 1 10 2 2 3" xfId="22750"/>
    <cellStyle name="20% - 强调文字颜色 6 3 3 2 3 6" xfId="22751"/>
    <cellStyle name="40% - 强调文字颜色 1 10 2 2 3 2" xfId="22752"/>
    <cellStyle name="20% - 强调文字颜色 6 3 3 2 3 6 2" xfId="22753"/>
    <cellStyle name="40% - 强调文字颜色 1 10 2 2 4" xfId="22754"/>
    <cellStyle name="20% - 强调文字颜色 6 3 3 2 3 7" xfId="22755"/>
    <cellStyle name="20% - 强调文字颜色 6 3 3 2 3 8" xfId="22756"/>
    <cellStyle name="20% - 强调文字颜色 6 3 3 2 4 2" xfId="22757"/>
    <cellStyle name="20% - 强调文字颜色 6 3 3 2 4 2 2" xfId="22758"/>
    <cellStyle name="20% - 强调文字颜色 6 3 3 2 4 2 2 2" xfId="22759"/>
    <cellStyle name="20% - 强调文字颜色 6 3 3 2 4 2 4" xfId="22760"/>
    <cellStyle name="20% - 强调文字颜色 6 3 3 2 4 3" xfId="22761"/>
    <cellStyle name="20% - 强调文字颜色 6 3 3 2 4 3 2" xfId="22762"/>
    <cellStyle name="40% - 强调文字颜色 3 2 2 2 2 2 5 5" xfId="22763"/>
    <cellStyle name="20% - 强调文字颜色 6 3 3 2 4 3 2 2" xfId="22764"/>
    <cellStyle name="20% - 强调文字颜色 6 3 3 2 4 3 3" xfId="22765"/>
    <cellStyle name="20% - 强调文字颜色 6 3 3 2 4 3 4" xfId="22766"/>
    <cellStyle name="20% - 强调文字颜色 6 3 3 2 4 4" xfId="22767"/>
    <cellStyle name="40% - 强调文字颜色 1 10 2 3 2" xfId="22768"/>
    <cellStyle name="20% - 强调文字颜色 6 3 3 2 4 5" xfId="22769"/>
    <cellStyle name="40% - 强调文字颜色 1 10 2 3 3" xfId="22770"/>
    <cellStyle name="20% - 强调文字颜色 6 3 3 2 4 6" xfId="22771"/>
    <cellStyle name="40% - 强调文字颜色 1 2 4 3 2 3 2 2" xfId="22772"/>
    <cellStyle name="20% - 强调文字颜色 6 3 3 2 5 2" xfId="22773"/>
    <cellStyle name="40% - 强调文字颜色 1 2 4 3 2 3 2 3" xfId="22774"/>
    <cellStyle name="20% - 强调文字颜色 6 3 3 2 5 3" xfId="22775"/>
    <cellStyle name="20% - 强调文字颜色 6 3 3 2 5 4" xfId="22776"/>
    <cellStyle name="40% - 强调文字颜色 1 10 2 4 2" xfId="22777"/>
    <cellStyle name="20% - 强调文字颜色 6 3 3 2 5 5" xfId="22778"/>
    <cellStyle name="40% - 强调文字颜色 1 10 2 4 3" xfId="22779"/>
    <cellStyle name="20% - 强调文字颜色 6 3 3 2 5 6" xfId="22780"/>
    <cellStyle name="40% - 强调文字颜色 1 2 4 3 2 3 4" xfId="22781"/>
    <cellStyle name="20% - 强调文字颜色 6 3 3 2 7" xfId="22782"/>
    <cellStyle name="20% - 强调文字颜色 6 3 3 2 7 3" xfId="22783"/>
    <cellStyle name="40% - 强调文字颜色 5 7 3 2 3 2" xfId="22784"/>
    <cellStyle name="20% - 强调文字颜色 6 3 3 2 7 3 2" xfId="22785"/>
    <cellStyle name="20% - 强调文字颜色 6 3 3 2 7 4" xfId="22786"/>
    <cellStyle name="20% - 强调文字颜色 6 3 3 2 8 3" xfId="22787"/>
    <cellStyle name="20% - 强调文字颜色 6 3 3 2 9 2" xfId="22788"/>
    <cellStyle name="40% - 强调文字颜色 6 2 3 2 6 2 2" xfId="22789"/>
    <cellStyle name="20% - 强调文字颜色 6 3 3 3 2" xfId="22790"/>
    <cellStyle name="40% - 强调文字颜色 2 2 4 5 4" xfId="22791"/>
    <cellStyle name="20% - 强调文字颜色 6 3 3 3 2 2" xfId="22792"/>
    <cellStyle name="20% - 强调文字颜色 6 3 3 3 2 2 2 2" xfId="22793"/>
    <cellStyle name="20% - 强调文字颜色 6 3 3 3 2 2 2 3" xfId="22794"/>
    <cellStyle name="20% - 强调文字颜色 6 3 3 3 2 2 3 2" xfId="22795"/>
    <cellStyle name="20% - 强调文字颜色 6 3 3 3 2 2 3 2 2" xfId="22796"/>
    <cellStyle name="20% - 强调文字颜色 6 7 2 2 2" xfId="22797"/>
    <cellStyle name="40% - 强调文字颜色 3 4 2 2 2 2 2" xfId="22798"/>
    <cellStyle name="20% - 强调文字颜色 6 3 3 3 2 2 3 2 3" xfId="22799"/>
    <cellStyle name="20% - 强调文字颜色 6 3 3 3 2 2 3 3" xfId="22800"/>
    <cellStyle name="40% - 强调文字颜色 2 2 3 2 6" xfId="22801"/>
    <cellStyle name="20% - 强调文字颜色 6 3 3 3 2 2 4 2" xfId="22802"/>
    <cellStyle name="40% - 强调文字颜色 2 2 3 2 7" xfId="22803"/>
    <cellStyle name="20% - 强调文字颜色 6 3 3 3 2 2 4 3" xfId="22804"/>
    <cellStyle name="20% - 强调文字颜色 6 3 3 3 2 2 5" xfId="22805"/>
    <cellStyle name="20% - 强调文字颜色 6 3 3 3 2 2 6" xfId="22806"/>
    <cellStyle name="40% - 强调文字颜色 2 2 4 5 5" xfId="22807"/>
    <cellStyle name="20% - 强调文字颜色 6 3 3 3 2 3" xfId="22808"/>
    <cellStyle name="40% - 强调文字颜色 2 2 4 5 6" xfId="22809"/>
    <cellStyle name="20% - 强调文字颜色 6 3 3 3 2 4" xfId="22810"/>
    <cellStyle name="20% - 强调文字颜色 6 3 3 3 2 5" xfId="22811"/>
    <cellStyle name="20% - 强调文字颜色 6 3 3 3 2 6" xfId="22812"/>
    <cellStyle name="20% - 强调文字颜色 6 3 3 3 3" xfId="22813"/>
    <cellStyle name="40% - 强调文字颜色 2 2 4 6 4" xfId="22814"/>
    <cellStyle name="20% - 强调文字颜色 6 3 3 3 3 2" xfId="22815"/>
    <cellStyle name="40% - 强调文字颜色 2 2 4 6 4 2" xfId="22816"/>
    <cellStyle name="20% - 强调文字颜色 6 3 3 3 3 2 2" xfId="22817"/>
    <cellStyle name="20% - 强调文字颜色 6 3 3 3 3 2 3" xfId="22818"/>
    <cellStyle name="20% - 强调文字颜色 6 3 3 3 3 2 4" xfId="22819"/>
    <cellStyle name="40% - 强调文字颜色 2 2 4 6 5" xfId="22820"/>
    <cellStyle name="20% - 强调文字颜色 6 3 3 3 3 3" xfId="22821"/>
    <cellStyle name="40% - 强调文字颜色 2 2 4 6 6" xfId="22822"/>
    <cellStyle name="20% - 强调文字颜色 6 3 3 3 3 4" xfId="22823"/>
    <cellStyle name="20% - 强调文字颜色 6 3 3 3 3 4 2" xfId="22824"/>
    <cellStyle name="20% - 强调文字颜色 6 3 3 3 3 4 2 2" xfId="22825"/>
    <cellStyle name="20% - 强调文字颜色 6 3 3 3 3 4 3" xfId="22826"/>
    <cellStyle name="40% - 强调文字颜色 1 10 3 2 2" xfId="22827"/>
    <cellStyle name="20% - 强调文字颜色 6 3 3 3 3 5" xfId="22828"/>
    <cellStyle name="20% - 强调文字颜色 6 3 3 3 3 5 2" xfId="22829"/>
    <cellStyle name="20% - 强调文字颜色 6 3 3 3 3 5 3" xfId="22830"/>
    <cellStyle name="40% - 强调文字颜色 1 10 3 2 3" xfId="22831"/>
    <cellStyle name="20% - 强调文字颜色 6 3 3 3 3 6" xfId="22832"/>
    <cellStyle name="40% - 强调文字颜色 4 3 3 2 7 2 3" xfId="22833"/>
    <cellStyle name="40% - 强调文字颜色 2 2 3 2 12" xfId="22834"/>
    <cellStyle name="20% - 强调文字颜色 6 3 3 3 3 6 2" xfId="22835"/>
    <cellStyle name="20% - 强调文字颜色 6 3 3 3 3 7" xfId="22836"/>
    <cellStyle name="20% - 强调文字颜色 6 3 3 3 4" xfId="22837"/>
    <cellStyle name="40% - 强调文字颜色 3 5 7 2 2" xfId="22838"/>
    <cellStyle name="40% - 强调文字颜色 1 2 4 3 2 4 3" xfId="22839"/>
    <cellStyle name="20% - 强调文字颜色 6 3 3 3 6" xfId="22840"/>
    <cellStyle name="20% - 强调文字颜色 6 3 3 4" xfId="22841"/>
    <cellStyle name="40% - 强调文字颜色 1 2 3 2 2 15" xfId="22842"/>
    <cellStyle name="20% - 强调文字颜色 6 3 3 4 2" xfId="22843"/>
    <cellStyle name="20% - 强调文字颜色 6 3 3 4 2 2" xfId="22844"/>
    <cellStyle name="20% - 强调文字颜色 6 3 3 4 2 3" xfId="22845"/>
    <cellStyle name="20% - 强调文字颜色 6 3 3 4 2 4" xfId="22846"/>
    <cellStyle name="40% - 强调文字颜色 1 2 3 2 2 16" xfId="22847"/>
    <cellStyle name="20% - 强调文字颜色 6 3 3 4 3" xfId="22848"/>
    <cellStyle name="20% - 强调文字颜色 6 3 3 4 3 2" xfId="22849"/>
    <cellStyle name="20% - 强调文字颜色 6 3 3 4 3 3" xfId="22850"/>
    <cellStyle name="20% - 强调文字颜色 6 3 3 4 4" xfId="22851"/>
    <cellStyle name="20% - 强调文字颜色 6 3 3 4 6" xfId="22852"/>
    <cellStyle name="40% - 强调文字颜色 5 2 2 2 2 2 3 2" xfId="22853"/>
    <cellStyle name="20% - 强调文字颜色 6 3 3 6 2 2" xfId="22854"/>
    <cellStyle name="40% - 强调文字颜色 5 2 2 2 2 2 3 2 2" xfId="22855"/>
    <cellStyle name="20% - 强调文字颜色 6 3 3 6 2 2 2" xfId="22856"/>
    <cellStyle name="40% - 强调文字颜色 5 2 2 2 2 2 3 3" xfId="22857"/>
    <cellStyle name="40% - 强调文字颜色 1 3 2 2 3 2 6 2" xfId="22858"/>
    <cellStyle name="20% - 强调文字颜色 6 3 3 6 2 3" xfId="22859"/>
    <cellStyle name="40% - 强调文字颜色 5 2 2 2 2 2 3 4" xfId="22860"/>
    <cellStyle name="20% - 强调文字颜色 6 3 3 6 2 4" xfId="22861"/>
    <cellStyle name="40% - 强调文字颜色 5 2 2 2 2 2 5 2" xfId="22862"/>
    <cellStyle name="20% - 强调文字颜色 6 3 3 6 4 2" xfId="22863"/>
    <cellStyle name="40% - 强调文字颜色 5 2 2 2 2 2 7" xfId="22864"/>
    <cellStyle name="20% - 强调文字颜色 6 3 3 6 6" xfId="22865"/>
    <cellStyle name="40% - 强调文字颜色 5 2 2 2 2 3 3 2" xfId="22866"/>
    <cellStyle name="20% - 强调文字颜色 6 3 3 7 2 2" xfId="22867"/>
    <cellStyle name="40% - 强调文字颜色 5 2 2 2 2 3 3 3" xfId="22868"/>
    <cellStyle name="40% - 强调文字颜色 1 3 2 2 3 3 6 2" xfId="22869"/>
    <cellStyle name="20% - 强调文字颜色 6 3 3 7 2 3" xfId="22870"/>
    <cellStyle name="40% - 强调文字颜色 5 2 2 2 2 4 3" xfId="22871"/>
    <cellStyle name="20% - 强调文字颜色 6 3 3 8 2" xfId="22872"/>
    <cellStyle name="40% - 强调文字颜色 5 2 2 2 2 4 3 2" xfId="22873"/>
    <cellStyle name="20% - 强调文字颜色 6 3 3 8 2 2" xfId="22874"/>
    <cellStyle name="40% - 强调文字颜色 5 2 2 2 2 4 3 3" xfId="22875"/>
    <cellStyle name="20% - 强调文字颜色 6 3 3 8 2 3" xfId="22876"/>
    <cellStyle name="40% - 强调文字颜色 6 3 3 3 2 2 2 2" xfId="22877"/>
    <cellStyle name="20% - 强调文字颜色 6 3 3 8 3 2" xfId="22878"/>
    <cellStyle name="40% - 强调文字颜色 6 3 3 3 2 2 4" xfId="22879"/>
    <cellStyle name="40% - 强调文字颜色 5 2 2 2 2 4 6" xfId="22880"/>
    <cellStyle name="20% - 强调文字颜色 6 3 3 8 5" xfId="22881"/>
    <cellStyle name="40% - 强调文字颜色 5 2 2 2 2 5 3" xfId="22882"/>
    <cellStyle name="常规 4 2 2 2 2" xfId="22883"/>
    <cellStyle name="20% - 强调文字颜色 6 3 3 9 2" xfId="22884"/>
    <cellStyle name="40% - 强调文字颜色 6 3 3 3 2 3 2" xfId="22885"/>
    <cellStyle name="40% - 强调文字颜色 5 2 2 2 2 5 4" xfId="22886"/>
    <cellStyle name="20% - 强调文字颜色 6 3 3 9 3" xfId="22887"/>
    <cellStyle name="20% - 强调文字颜色 6 3 4" xfId="22888"/>
    <cellStyle name="40% - 强调文字颜色 1 2 2 3 5 6" xfId="22889"/>
    <cellStyle name="40% - 强调文字颜色 1 8 3 3 2 2" xfId="22890"/>
    <cellStyle name="20% - 强调文字颜色 6 3 4 2" xfId="22891"/>
    <cellStyle name="40% - 强调文字颜色 2 3 3 6 4 2" xfId="22892"/>
    <cellStyle name="20% - 强调文字颜色 6 3 4 2 3 2 2" xfId="22893"/>
    <cellStyle name="20% - 强调文字颜色 6 3 4 2 3 2 3" xfId="22894"/>
    <cellStyle name="20% - 强调文字颜色 6 3 4 3" xfId="22895"/>
    <cellStyle name="20% - 强调文字颜色 6 3 4 3 2" xfId="22896"/>
    <cellStyle name="20% - 强调文字颜色 6 3 4 3 2 2" xfId="22897"/>
    <cellStyle name="20% - 强调文字颜色 6 3 4 3 2 3" xfId="22898"/>
    <cellStyle name="20% - 强调文字颜色 6 3 4 4" xfId="22899"/>
    <cellStyle name="20% - 强调文字颜色 6 3 4 4 2" xfId="22900"/>
    <cellStyle name="20% - 强调文字颜色 6 3 5" xfId="22901"/>
    <cellStyle name="40% - 强调文字颜色 1 8 3 3 2 3" xfId="22902"/>
    <cellStyle name="20% - 强调文字颜色 6 3 5 2" xfId="22903"/>
    <cellStyle name="20% - 强调文字颜色 6 3 5 2 2" xfId="22904"/>
    <cellStyle name="20% - 强调文字颜色 6 3 5 2 2 3" xfId="22905"/>
    <cellStyle name="20% - 强调文字颜色 6 3 5 2 2 3 2" xfId="22906"/>
    <cellStyle name="40% - 强调文字颜色 3 2 2 6 5 2" xfId="22907"/>
    <cellStyle name="20% - 强调文字颜色 6 3 5 2 2 4" xfId="22908"/>
    <cellStyle name="20% - 强调文字颜色 6 3 5 2 3" xfId="22909"/>
    <cellStyle name="20% - 强调文字颜色 6 3 5 2 4" xfId="22910"/>
    <cellStyle name="20% - 强调文字颜色 6 3 5 2 5" xfId="22911"/>
    <cellStyle name="20% - 强调文字颜色 6 3 5 3" xfId="22912"/>
    <cellStyle name="20% - 强调文字颜色 6 3 5 3 2" xfId="22913"/>
    <cellStyle name="20% - 强调文字颜色 6 3 5 3 3" xfId="22914"/>
    <cellStyle name="20% - 强调文字颜色 6 3 5 4" xfId="22915"/>
    <cellStyle name="20% - 强调文字颜色 6 3 5 4 2" xfId="22916"/>
    <cellStyle name="20% - 强调文字颜色 6 3 5 4 2 2" xfId="22917"/>
    <cellStyle name="20% - 强调文字颜色 6 3 5 4 3" xfId="22918"/>
    <cellStyle name="20% - 强调文字颜色 6 3 5 4 4" xfId="22919"/>
    <cellStyle name="20% - 强调文字颜色 6 3 5 5" xfId="22920"/>
    <cellStyle name="40% - 强调文字颜色 6 2 3 2 2 2 2 3 2 2" xfId="22921"/>
    <cellStyle name="20% - 强调文字颜色 6 3 5 6" xfId="22922"/>
    <cellStyle name="20% - 强调文字颜色 6 3 5 6 2" xfId="22923"/>
    <cellStyle name="20% - 强调文字颜色 6 3 6" xfId="22924"/>
    <cellStyle name="20% - 强调文字颜色 6 3 6 2" xfId="22925"/>
    <cellStyle name="20% - 强调文字颜色 6 3 6 2 2" xfId="22926"/>
    <cellStyle name="20% - 强调文字颜色 6 3 6 2 2 2" xfId="22927"/>
    <cellStyle name="20% - 强调文字颜色 6 3 6 2 2 3" xfId="22928"/>
    <cellStyle name="20% - 强调文字颜色 6 3 6 2 2 3 2" xfId="22929"/>
    <cellStyle name="40% - 强调文字颜色 1 2 7 2 2 3 2 3" xfId="22930"/>
    <cellStyle name="20% - 强调文字颜色 6 3 6 2 3" xfId="22931"/>
    <cellStyle name="20% - 强调文字颜色 6 3 6 2 3 2" xfId="22932"/>
    <cellStyle name="注释 2 2 3 2 3 3 5 3" xfId="22933"/>
    <cellStyle name="40% - 强调文字颜色 2 3 2 2 2 5 3 3" xfId="22934"/>
    <cellStyle name="20% - 强调文字颜色 6 3 6 2 3 2 2" xfId="22935"/>
    <cellStyle name="20% - 强调文字颜色 6 3 6 2 3 2 3" xfId="22936"/>
    <cellStyle name="20% - 强调文字颜色 6 3 6 2 3 2 4" xfId="22937"/>
    <cellStyle name="20% - 强调文字颜色 6 3 6 2 3 3" xfId="22938"/>
    <cellStyle name="20% - 强调文字颜色 6 3 6 2 3 3 2" xfId="22939"/>
    <cellStyle name="20% - 强调文字颜色 6 3 6 2 3 3 2 2" xfId="22940"/>
    <cellStyle name="40% - 强调文字颜色 2 2 2 4 2 4 2" xfId="22941"/>
    <cellStyle name="20% - 强调文字颜色 6 3 6 2 3 3 2 3" xfId="22942"/>
    <cellStyle name="20% - 强调文字颜色 6 3 6 2 3 3 3" xfId="22943"/>
    <cellStyle name="20% - 强调文字颜色 6 3 6 2 3 3 4" xfId="22944"/>
    <cellStyle name="20% - 强调文字颜色 6 3 6 2 3 4 3" xfId="22945"/>
    <cellStyle name="40% - 强调文字颜色 5 2 2 2 2 7 2 3" xfId="22946"/>
    <cellStyle name="20% - 强调文字颜色 6 3 6 2 4" xfId="22947"/>
    <cellStyle name="20% - 强调文字颜色 6 3 6 2 5" xfId="22948"/>
    <cellStyle name="20% - 强调文字颜色 6 3 6 3" xfId="22949"/>
    <cellStyle name="20% - 强调文字颜色 6 3 6 3 2" xfId="22950"/>
    <cellStyle name="20% - 强调文字颜色 6 3 6 3 3" xfId="22951"/>
    <cellStyle name="20% - 强调文字颜色 6 3 6 4" xfId="22952"/>
    <cellStyle name="20% - 强调文字颜色 6 3 6 4 2" xfId="22953"/>
    <cellStyle name="20% - 强调文字颜色 6 3 6 4 2 2" xfId="22954"/>
    <cellStyle name="20% - 强调文字颜色 6 3 6 4 2 2 2" xfId="22955"/>
    <cellStyle name="20% - 强调文字颜色 6 3 6 4 2 2 2 2" xfId="22956"/>
    <cellStyle name="20% - 强调文字颜色 6 3 6 4 2 2 3" xfId="22957"/>
    <cellStyle name="20% - 强调文字颜色 6 3 6 4 2 3" xfId="22958"/>
    <cellStyle name="20% - 强调文字颜色 6 3 6 4 2 3 2" xfId="22959"/>
    <cellStyle name="20% - 强调文字颜色 6 3 6 4 3" xfId="22960"/>
    <cellStyle name="20% - 强调文字颜色 6 3 6 4 3 2" xfId="22961"/>
    <cellStyle name="20% - 强调文字颜色 6 3 6 4 3 2 2" xfId="22962"/>
    <cellStyle name="20% - 强调文字颜色 6 3 6 4 3 2 3" xfId="22963"/>
    <cellStyle name="20% - 强调文字颜色 6 3 6 4 3 3" xfId="22964"/>
    <cellStyle name="40% - 强调文字颜色 3 2 2 2 2 4 2 2 2" xfId="22965"/>
    <cellStyle name="20% - 强调文字颜色 6 3 6 4 4" xfId="22966"/>
    <cellStyle name="20% - 强调文字颜色 6 3 6 4 4 2" xfId="22967"/>
    <cellStyle name="20% - 强调文字颜色 6 3 6 4 4 2 2" xfId="22968"/>
    <cellStyle name="20% - 强调文字颜色 6 3 6 4 4 3" xfId="22969"/>
    <cellStyle name="20% - 强调文字颜色 6 3 6 4 5" xfId="22970"/>
    <cellStyle name="40% - 强调文字颜色 3 3 7 2" xfId="22971"/>
    <cellStyle name="20% - 强调文字颜色 6 3 6 4 6" xfId="22972"/>
    <cellStyle name="20% - 强调文字颜色 6 3 6 5" xfId="22973"/>
    <cellStyle name="20% - 强调文字颜色 6 3 7" xfId="22974"/>
    <cellStyle name="20% - 强调文字颜色 6 3 7 2" xfId="22975"/>
    <cellStyle name="20% - 强调文字颜色 6 3 7 2 2 2" xfId="22976"/>
    <cellStyle name="20% - 强调文字颜色 6 3 7 2 2 2 3" xfId="22977"/>
    <cellStyle name="20% - 强调文字颜色 6 3 7 2 2 2 4" xfId="22978"/>
    <cellStyle name="20% - 强调文字颜色 6 3 7 2 2 3" xfId="22979"/>
    <cellStyle name="20% - 强调文字颜色 6 3 7 2 2 3 3" xfId="22980"/>
    <cellStyle name="20% - 强调文字颜色 6 3 7 2 2 3 4" xfId="22981"/>
    <cellStyle name="20% - 强调文字颜色 6 3 7 2 2 4 2" xfId="22982"/>
    <cellStyle name="40% - 强调文字颜色 5 2 2 3 2 6 2 2" xfId="22983"/>
    <cellStyle name="20% - 强调文字颜色 6 3 7 2 2 4 3" xfId="22984"/>
    <cellStyle name="40% - 强调文字颜色 5 2 2 3 2 6 2 3" xfId="22985"/>
    <cellStyle name="20% - 强调文字颜色 6 3 7 2 2 6" xfId="22986"/>
    <cellStyle name="40% - 强调文字颜色 5 2 2 3 2 6 4" xfId="22987"/>
    <cellStyle name="40% - 强调文字颜色 5 3 3 2 10 2" xfId="22988"/>
    <cellStyle name="20% - 强调文字颜色 6 3 7 2 4" xfId="22989"/>
    <cellStyle name="20% - 强调文字颜色 6 3 7 2 4 2" xfId="22990"/>
    <cellStyle name="20% - 强调文字颜色 6 3 7 2 5" xfId="22991"/>
    <cellStyle name="20% - 强调文字颜色 6 3 7 3" xfId="22992"/>
    <cellStyle name="20% - 强调文字颜色 6 3 7 3 2 2" xfId="22993"/>
    <cellStyle name="40% - 强调文字颜色 3 2 10 2 4" xfId="22994"/>
    <cellStyle name="20% - 强调文字颜色 6 3 7 3 2 2 3" xfId="22995"/>
    <cellStyle name="40% - 强调文字颜色 1 4 6 5" xfId="22996"/>
    <cellStyle name="40% - 强调文字颜色 1 3 2 2 2 13 2" xfId="22997"/>
    <cellStyle name="20% - 强调文字颜色 6 3 7 3 2 3" xfId="22998"/>
    <cellStyle name="20% - 强调文字颜色 6 3 7 3 2 4" xfId="22999"/>
    <cellStyle name="20% - 强调文字颜色 6 3 7 3 3 2" xfId="23000"/>
    <cellStyle name="40% - 强调文字颜色 3 2 3 2 3 3 5 3" xfId="23001"/>
    <cellStyle name="20% - 强调文字颜色 6 3 7 3 3 2 2" xfId="23002"/>
    <cellStyle name="40% - 强调文字颜色 1 5 6 4" xfId="23003"/>
    <cellStyle name="20% - 强调文字颜色 6 3 7 3 3 2 3" xfId="23004"/>
    <cellStyle name="40% - 强调文字颜色 1 5 6 5" xfId="23005"/>
    <cellStyle name="20% - 强调文字颜色 6 3 7 3 3 3" xfId="23006"/>
    <cellStyle name="20% - 强调文字颜色 6 3 7 3 3 4" xfId="23007"/>
    <cellStyle name="40% - 强调文字颜色 5 3 3 2 11 2" xfId="23008"/>
    <cellStyle name="20% - 强调文字颜色 6 3 7 3 4" xfId="23009"/>
    <cellStyle name="20% - 强调文字颜色 6 3 7 3 4 2" xfId="23010"/>
    <cellStyle name="20% - 强调文字颜色 6 3 7 3 4 2 2" xfId="23011"/>
    <cellStyle name="20% - 强调文字颜色 6 3 7 3 4 3" xfId="23012"/>
    <cellStyle name="20% - 强调文字颜色 6 3 7 3 5" xfId="23013"/>
    <cellStyle name="20% - 强调文字颜色 6 3 7 4" xfId="23014"/>
    <cellStyle name="20% - 强调文字颜色 6 3 8" xfId="23015"/>
    <cellStyle name="常规 2 3 2 2 3 2 2 13" xfId="23016"/>
    <cellStyle name="20% - 强调文字颜色 6 3 8 2" xfId="23017"/>
    <cellStyle name="常规 2 3 2 2 3 2 2 13 2" xfId="23018"/>
    <cellStyle name="20% - 强调文字颜色 6 3 8 2 2" xfId="23019"/>
    <cellStyle name="20% - 强调文字颜色 6 3 8 2 3" xfId="23020"/>
    <cellStyle name="常规 2 3 2 2 3 2 2 14" xfId="23021"/>
    <cellStyle name="20% - 强调文字颜色 6 3 8 3" xfId="23022"/>
    <cellStyle name="20% - 强调文字颜色 6 3 9" xfId="23023"/>
    <cellStyle name="20% - 强调文字颜色 6 3 9 2" xfId="23024"/>
    <cellStyle name="20% - 强调文字颜色 6 3 9 2 2" xfId="23025"/>
    <cellStyle name="20% - 强调文字颜色 6 3 9 2 2 2 2" xfId="23026"/>
    <cellStyle name="40% - 强调文字颜色 6 3 6 2" xfId="23027"/>
    <cellStyle name="20% - 强调文字颜色 6 3 9 2 2 2 3" xfId="23028"/>
    <cellStyle name="20% - 强调文字颜色 6 3 9 2 2 4" xfId="23029"/>
    <cellStyle name="20% - 强调文字颜色 6 3 9 2 3" xfId="23030"/>
    <cellStyle name="20% - 强调文字颜色 6 3 9 2 3 2" xfId="23031"/>
    <cellStyle name="40% - 强调文字颜色 6 2 3 2 2 6 4" xfId="23032"/>
    <cellStyle name="20% - 强调文字颜色 6 3 9 2 3 2 2" xfId="23033"/>
    <cellStyle name="40% - 强调文字颜色 6 4 6 2" xfId="23034"/>
    <cellStyle name="40% - 强调文字颜色 6 2 3 2 2 6 5" xfId="23035"/>
    <cellStyle name="20% - 强调文字颜色 6 3 9 2 3 2 3" xfId="23036"/>
    <cellStyle name="20% - 强调文字颜色 6 3 9 2 3 3" xfId="23037"/>
    <cellStyle name="40% - 强调文字颜色 4 2 2 3 3 3 4 2 2" xfId="23038"/>
    <cellStyle name="20% - 强调文字颜色 6 3 9 2 3 4" xfId="23039"/>
    <cellStyle name="20% - 强调文字颜色 6 3 9 2 4" xfId="23040"/>
    <cellStyle name="20% - 强调文字颜色 6 3 9 2 4 2" xfId="23041"/>
    <cellStyle name="20% - 强调文字颜色 6 3 9 2 4 2 2" xfId="23042"/>
    <cellStyle name="20% - 强调文字颜色 6 3 9 2 4 3" xfId="23043"/>
    <cellStyle name="20% - 强调文字颜色 6 3 9 2 5" xfId="23044"/>
    <cellStyle name="20% - 强调文字颜色 6 3 9 2 5 2" xfId="23045"/>
    <cellStyle name="40% - 强调文字颜色 6 11 4 2 2" xfId="23046"/>
    <cellStyle name="40% - 强调文字颜色 3 6 5 2" xfId="23047"/>
    <cellStyle name="20% - 强调文字颜色 6 3 9 2 6" xfId="23048"/>
    <cellStyle name="20% - 强调文字颜色 6 3 9 3" xfId="23049"/>
    <cellStyle name="40% - 强调文字颜色 3 3 2 2 2 3 3 2" xfId="23050"/>
    <cellStyle name="20% - 强调文字颜色 6 3 9 4" xfId="23051"/>
    <cellStyle name="40% - 强调文字颜色 3 3 2 2 2 3 3 3" xfId="23052"/>
    <cellStyle name="常规 2 3 2 2 5 4 2" xfId="23053"/>
    <cellStyle name="20% - 强调文字颜色 6 3 9 5" xfId="23054"/>
    <cellStyle name="20% - 强调文字颜色 6 4 2" xfId="23055"/>
    <cellStyle name="40% - 强调文字颜色 1 2 2 3 6 4" xfId="23056"/>
    <cellStyle name="40% - 强调文字颜色 6 3 5 3 2" xfId="23057"/>
    <cellStyle name="20% - 强调文字颜色 6 4 2 10" xfId="23058"/>
    <cellStyle name="20% - 强调文字颜色 6 4 2 11" xfId="23059"/>
    <cellStyle name="20% - 强调文字颜色 6 4 2 11 2" xfId="23060"/>
    <cellStyle name="40% - 强调文字颜色 4 3 3 3 3 6" xfId="23061"/>
    <cellStyle name="常规 5 2 2 4 5 2" xfId="23062"/>
    <cellStyle name="20% - 强调文字颜色 6 4 2 12" xfId="23063"/>
    <cellStyle name="常规 5 2 2 4 5 2 2" xfId="23064"/>
    <cellStyle name="20% - 强调文字颜色 6 4 2 12 2" xfId="23065"/>
    <cellStyle name="常规 5 2 2 4 5 3" xfId="23066"/>
    <cellStyle name="20% - 强调文字颜色 6 4 2 13" xfId="23067"/>
    <cellStyle name="20% - 强调文字颜色 6 4 2 13 2" xfId="23068"/>
    <cellStyle name="20% - 强调文字颜色 6 4 2 14" xfId="23069"/>
    <cellStyle name="20% - 强调文字颜色 6 4 2 15" xfId="23070"/>
    <cellStyle name="20% - 强调文字颜色 6 4 2 15 2" xfId="23071"/>
    <cellStyle name="20% - 强调文字颜色 6 4 2 2 10" xfId="23072"/>
    <cellStyle name="40% - 强调文字颜色 3 3 2 2 3 3 5" xfId="23073"/>
    <cellStyle name="20% - 强调文字颜色 6 4 2 2 10 2" xfId="23074"/>
    <cellStyle name="40% - 强调文字颜色 3 3 2 2 3 3 5 2" xfId="23075"/>
    <cellStyle name="20% - 强调文字颜色 6 4 2 2 11" xfId="23076"/>
    <cellStyle name="40% - 强调文字颜色 3 3 2 2 3 3 6" xfId="23077"/>
    <cellStyle name="20% - 强调文字颜色 6 4 2 2 11 2" xfId="23078"/>
    <cellStyle name="40% - 强调文字颜色 3 3 2 2 3 3 6 2" xfId="23079"/>
    <cellStyle name="40% - 强调文字颜色 3 10" xfId="23080"/>
    <cellStyle name="20% - 强调文字颜色 6 4 2 2 12" xfId="23081"/>
    <cellStyle name="40% - 强调文字颜色 3 3 2 2 3 3 7" xfId="23082"/>
    <cellStyle name="20% - 强调文字颜色 6 4 2 2 13" xfId="23083"/>
    <cellStyle name="20% - 强调文字颜色 6 4 2 2 13 2" xfId="23084"/>
    <cellStyle name="20% - 强调文字颜色 6 4 2 2 16" xfId="23085"/>
    <cellStyle name="20% - 强调文字颜色 6 4 2 2 2 2" xfId="23086"/>
    <cellStyle name="20% - 强调文字颜色 6 4 2 2 2 2 2" xfId="23087"/>
    <cellStyle name="常规 2 3 2 2 3 2 2 2 2 2 2 3" xfId="23088"/>
    <cellStyle name="20% - 强调文字颜色 6 4 2 2 2 2 2 2" xfId="23089"/>
    <cellStyle name="20% - 强调文字颜色 6 4 2 2 2 2 2 3" xfId="23090"/>
    <cellStyle name="20% - 强调文字颜色 6 4 2 2 2 2 3 2 3" xfId="23091"/>
    <cellStyle name="20% - 强调文字颜色 6 4 2 2 2 2 3 3" xfId="23092"/>
    <cellStyle name="40% - 强调文字颜色 6 2 3 2 2 3 3 2" xfId="23093"/>
    <cellStyle name="20% - 强调文字颜色 6 4 2 2 2 2 3 4" xfId="23094"/>
    <cellStyle name="20% - 强调文字颜色 6 4 2 2 2 2 4 2" xfId="23095"/>
    <cellStyle name="20% - 强调文字颜色 6 4 2 2 2 2 4 3" xfId="23096"/>
    <cellStyle name="40% - 强调文字颜色 3 2 4 3 3 2 2 2" xfId="23097"/>
    <cellStyle name="20% - 强调文字颜色 6 4 2 2 2 2 5" xfId="23098"/>
    <cellStyle name="40% - 强调文字颜色 2 2 2 3 2 4 2 4" xfId="23099"/>
    <cellStyle name="20% - 强调文字颜色 6 4 2 2 2 2 5 2" xfId="23100"/>
    <cellStyle name="40% - 强调文字颜色 3 2 4 3 3 2 2 3" xfId="23101"/>
    <cellStyle name="20% - 强调文字颜色 6 4 2 2 2 2 6" xfId="23102"/>
    <cellStyle name="20% - 强调文字颜色 6 4 2 2 2 5 2" xfId="23103"/>
    <cellStyle name="40% - 强调文字颜色 4 2 3 2 8 2 2" xfId="23104"/>
    <cellStyle name="20% - 强调文字颜色 6 4 2 2 3" xfId="23105"/>
    <cellStyle name="20% - 强调文字颜色 6 4 2 2 3 2 2 2" xfId="23106"/>
    <cellStyle name="20% - 强调文字颜色 6 4 2 2 3 2 2 3" xfId="23107"/>
    <cellStyle name="40% - 强调文字颜色 3 2 3 2 2 2 2 2 4" xfId="23108"/>
    <cellStyle name="20% - 强调文字颜色 6 4 2 2 3 2 3 2" xfId="23109"/>
    <cellStyle name="20% - 强调文字颜色 6 8 2 2 3 4" xfId="23110"/>
    <cellStyle name="20% - 强调文字颜色 6 4 2 2 3 3 2 3" xfId="23111"/>
    <cellStyle name="20% - 强调文字颜色 6 4 2 2 3 5 3" xfId="23112"/>
    <cellStyle name="40% - 强调文字颜色 4 2 3 2 8 2 3" xfId="23113"/>
    <cellStyle name="20% - 强调文字颜色 6 4 2 2 4" xfId="23114"/>
    <cellStyle name="20% - 强调文字颜色 6 4 2 2 4 2" xfId="23115"/>
    <cellStyle name="20% - 强调文字颜色 6 4 2 2 5" xfId="23116"/>
    <cellStyle name="20% - 强调文字颜色 6 4 2 2 5 2" xfId="23117"/>
    <cellStyle name="20% - 强调文字颜色 6 4 2 2 5 2 2" xfId="23118"/>
    <cellStyle name="40% - 强调文字颜色 4 2 4 3 2 3 2 2" xfId="23119"/>
    <cellStyle name="20% - 强调文字颜色 6 4 2 2 5 2 3" xfId="23120"/>
    <cellStyle name="40% - 强调文字颜色 2 2 2 3 2 7 2 2" xfId="23121"/>
    <cellStyle name="20% - 强调文字颜色 6 4 2 2 6" xfId="23122"/>
    <cellStyle name="20% - 强调文字颜色 6 4 2 2 6 2" xfId="23123"/>
    <cellStyle name="20% - 强调文字颜色 6 4 2 2 6 2 2" xfId="23124"/>
    <cellStyle name="40% - 强调文字颜色 4 2 4 3 2 4 2 2" xfId="23125"/>
    <cellStyle name="20% - 强调文字颜色 6 4 2 2 6 2 3" xfId="23126"/>
    <cellStyle name="20% - 强调文字颜色 6 4 2 2 7" xfId="23127"/>
    <cellStyle name="20% - 强调文字颜色 6 4 2 2 7 2 2" xfId="23128"/>
    <cellStyle name="20% - 强调文字颜色 6 4 2 2 9 2" xfId="23129"/>
    <cellStyle name="20% - 强调文字颜色 6 4 2 3 2" xfId="23130"/>
    <cellStyle name="20% - 强调文字颜色 6 4 2 3 2 2 2 2" xfId="23131"/>
    <cellStyle name="40% - 强调文字颜色 3 2 2 3 2 2 2 3 2" xfId="23132"/>
    <cellStyle name="40% - 强调文字颜色 1 3 3 2 4" xfId="23133"/>
    <cellStyle name="20% - 强调文字颜色 6 4 2 3 2 2 2 2 2" xfId="23134"/>
    <cellStyle name="40% - 强调文字颜色 3 2 2 3 2 2 2 3 2 2" xfId="23135"/>
    <cellStyle name="40% - 强调文字颜色 1 3 3 2 4 2" xfId="23136"/>
    <cellStyle name="20% - 强调文字颜色 6 4 2 3 2 2 2 2 3" xfId="23137"/>
    <cellStyle name="40% - 强调文字颜色 3 2 2 3 2 2 2 3 2 3" xfId="23138"/>
    <cellStyle name="40% - 强调文字颜色 1 3 3 2 4 3" xfId="23139"/>
    <cellStyle name="常规 2 3 2 2 2 2 2 3 3 4 2 2" xfId="23140"/>
    <cellStyle name="20% - 强调文字颜色 6 4 2 3 2 2 2 3" xfId="23141"/>
    <cellStyle name="40% - 强调文字颜色 3 2 2 3 2 2 2 3 3" xfId="23142"/>
    <cellStyle name="40% - 强调文字颜色 1 3 3 2 5" xfId="23143"/>
    <cellStyle name="20% - 强调文字颜色 6 4 2 3 2 2 3 2" xfId="23144"/>
    <cellStyle name="40% - 强调文字颜色 3 2 2 3 2 2 2 4 2" xfId="23145"/>
    <cellStyle name="40% - 强调文字颜色 1 3 3 3 4" xfId="23146"/>
    <cellStyle name="20% - 强调文字颜色 6 4 2 3 2 2 3 2 3" xfId="23147"/>
    <cellStyle name="20% - 强调文字颜色 6 4 2 3 2 2 3 3" xfId="23148"/>
    <cellStyle name="40% - 强调文字颜色 3 2 2 3 2 2 2 4 3" xfId="23149"/>
    <cellStyle name="40% - 强调文字颜色 1 3 3 3 5" xfId="23150"/>
    <cellStyle name="40% - 强调文字颜色 1 3 3 3 6" xfId="23151"/>
    <cellStyle name="20% - 强调文字颜色 6 4 2 3 2 2 3 4" xfId="23152"/>
    <cellStyle name="20% - 强调文字颜色 6 4 2 3 2 2 4 2" xfId="23153"/>
    <cellStyle name="40% - 强调文字颜色 3 2 2 3 2 2 2 5 2" xfId="23154"/>
    <cellStyle name="40% - 强调文字颜色 1 3 3 4 4" xfId="23155"/>
    <cellStyle name="40% - 强调文字颜色 1 3 3 4 5" xfId="23156"/>
    <cellStyle name="20% - 强调文字颜色 6 4 2 3 2 2 4 3" xfId="23157"/>
    <cellStyle name="20% - 强调文字颜色 6 4 2 3 2 4" xfId="23158"/>
    <cellStyle name="20% - 强调文字颜色 6 4 2 3 2 4 2" xfId="23159"/>
    <cellStyle name="40% - 强调文字颜色 4 2 3 2 8 3 2" xfId="23160"/>
    <cellStyle name="20% - 强调文字颜色 6 4 2 3 3" xfId="23161"/>
    <cellStyle name="20% - 强调文字颜色 6 4 2 3 3 2 2" xfId="23162"/>
    <cellStyle name="40% - 强调文字颜色 3 2 2 3 2 3 2 3" xfId="23163"/>
    <cellStyle name="20% - 强调文字颜色 6 4 2 3 3 2 2 2" xfId="23164"/>
    <cellStyle name="40% - 强调文字颜色 3 2 2 3 2 3 2 3 2" xfId="23165"/>
    <cellStyle name="20% - 强调文字颜色 6 4 2 3 3 2 2 3" xfId="23166"/>
    <cellStyle name="20% - 强调文字颜色 6 4 2 3 3 2 3" xfId="23167"/>
    <cellStyle name="40% - 强调文字颜色 3 2 2 3 2 3 2 4" xfId="23168"/>
    <cellStyle name="20% - 强调文字颜色 6 4 2 3 3 2 4" xfId="23169"/>
    <cellStyle name="40% - 强调文字颜色 3 2 2 3 2 3 2 5" xfId="23170"/>
    <cellStyle name="20% - 强调文字颜色 6 4 2 3 3 3 3" xfId="23171"/>
    <cellStyle name="40% - 强调文字颜色 3 2 2 3 2 3 3 4" xfId="23172"/>
    <cellStyle name="20% - 强调文字颜色 6 4 2 3 3 4" xfId="23173"/>
    <cellStyle name="20% - 强调文字颜色 6 4 2 3 3 5" xfId="23174"/>
    <cellStyle name="20% - 强调文字颜色 6 4 2 3 3 5 2" xfId="23175"/>
    <cellStyle name="40% - 强调文字颜色 3 2 2 3 2 3 5 3" xfId="23176"/>
    <cellStyle name="20% - 强调文字颜色 6 4 2 3 3 5 3" xfId="23177"/>
    <cellStyle name="40% - 强调文字颜色 3 2 2 3 3 3 4 2" xfId="23178"/>
    <cellStyle name="20% - 强调文字颜色 6 4 2 3 3 6" xfId="23179"/>
    <cellStyle name="40% - 强调文字颜色 3 2 2 3 3 3 4 2 2" xfId="23180"/>
    <cellStyle name="20% - 强调文字颜色 6 4 2 3 3 6 2" xfId="23181"/>
    <cellStyle name="40% - 强调文字颜色 3 2 2 3 3 3 4 3" xfId="23182"/>
    <cellStyle name="20% - 强调文字颜色 6 4 2 3 3 7" xfId="23183"/>
    <cellStyle name="20% - 强调文字颜色 6 4 2 3 4" xfId="23184"/>
    <cellStyle name="20% - 强调文字颜色 6 4 2 3 5" xfId="23185"/>
    <cellStyle name="20% - 强调文字颜色 6 4 2 3 6" xfId="23186"/>
    <cellStyle name="20% - 强调文字颜色 6 4 2 4" xfId="23187"/>
    <cellStyle name="20% - 强调文字颜色 6 4 2 4 2 2" xfId="23188"/>
    <cellStyle name="40% - 强调文字颜色 4 2 2 3 2 2 3 2" xfId="23189"/>
    <cellStyle name="20% - 强调文字颜色 6 4 2 4 2 4" xfId="23190"/>
    <cellStyle name="20% - 强调文字颜色 6 4 2 4 3 3" xfId="23191"/>
    <cellStyle name="20% - 强调文字颜色 6 4 2 4 4" xfId="23192"/>
    <cellStyle name="20% - 强调文字颜色 6 4 2 5" xfId="23193"/>
    <cellStyle name="20% - 强调文字颜色 6 4 2 5 2" xfId="23194"/>
    <cellStyle name="20% - 强调文字颜色 6 4 2 5 2 2" xfId="23195"/>
    <cellStyle name="20% - 强调文字颜色 6 4 2 5 2 3" xfId="23196"/>
    <cellStyle name="20% - 强调文字颜色 6 4 2 5 3" xfId="23197"/>
    <cellStyle name="20% - 强调文字颜色 6 4 2 5 3 2" xfId="23198"/>
    <cellStyle name="20% - 强调文字颜色 6 4 2 5 3 3" xfId="23199"/>
    <cellStyle name="20% - 强调文字颜色 6 4 2 5 4 2" xfId="23200"/>
    <cellStyle name="20% - 强调文字颜色 6 4 2 6" xfId="23201"/>
    <cellStyle name="20% - 强调文字颜色 6 4 2 6 2" xfId="23202"/>
    <cellStyle name="20% - 强调文字颜色 6 4 2 6 2 2" xfId="23203"/>
    <cellStyle name="20% - 强调文字颜色 6 4 2 6 2 2 2" xfId="23204"/>
    <cellStyle name="40% - 强调文字颜色 5 6 2 2 2 2 2" xfId="23205"/>
    <cellStyle name="20% - 强调文字颜色 6 4 2 6 2 3" xfId="23206"/>
    <cellStyle name="20% - 强调文字颜色 6 4 2 6 3" xfId="23207"/>
    <cellStyle name="40% - 强调文字颜色 5 6 2 2 2 3 2" xfId="23208"/>
    <cellStyle name="20% - 强调文字颜色 6 4 2 6 3 3" xfId="23209"/>
    <cellStyle name="20% - 强调文字颜色 6 4 2 7" xfId="23210"/>
    <cellStyle name="40% - 强调文字颜色 5 6 2 2 3 2 2" xfId="23211"/>
    <cellStyle name="20% - 强调文字颜色 6 4 2 7 2 3" xfId="23212"/>
    <cellStyle name="20% - 强调文字颜色 6 4 2 8" xfId="23213"/>
    <cellStyle name="20% - 强调文字颜色 6 4 2 8 3 2" xfId="23214"/>
    <cellStyle name="20% - 强调文字颜色 6 4 3" xfId="23215"/>
    <cellStyle name="40% - 强调文字颜色 1 2 2 3 6 5" xfId="23216"/>
    <cellStyle name="20% - 强调文字颜色 6 4 3 2 2" xfId="23217"/>
    <cellStyle name="20% - 强调文字颜色 6 4 4" xfId="23218"/>
    <cellStyle name="40% - 强调文字颜色 1 2 2 3 6 6" xfId="23219"/>
    <cellStyle name="20% - 强调文字颜色 6 4 4 2" xfId="23220"/>
    <cellStyle name="20% - 强调文字颜色 6 4 4 2 2" xfId="23221"/>
    <cellStyle name="20% - 强调文字颜色 6 4 4 2 3" xfId="23222"/>
    <cellStyle name="20% - 强调文字颜色 6 4 4 3" xfId="23223"/>
    <cellStyle name="20% - 强调文字颜色 6 4 4 3 2" xfId="23224"/>
    <cellStyle name="20% - 强调文字颜色 6 4 4 4" xfId="23225"/>
    <cellStyle name="20% - 强调文字颜色 6 4 5" xfId="23226"/>
    <cellStyle name="20% - 强调文字颜色 6 4 5 2" xfId="23227"/>
    <cellStyle name="20% - 强调文字颜色 6 4 5 2 2" xfId="23228"/>
    <cellStyle name="20% - 强调文字颜色 6 4 5 2 2 2" xfId="23229"/>
    <cellStyle name="20% - 强调文字颜色 6 4 5 2 2 2 2" xfId="23230"/>
    <cellStyle name="20% - 强调文字颜色 6 4 5 2 2 2 3" xfId="23231"/>
    <cellStyle name="20% - 强调文字颜色 6 4 5 2 3" xfId="23232"/>
    <cellStyle name="20% - 强调文字颜色 6 4 5 2 3 2" xfId="23233"/>
    <cellStyle name="40% - 强调文字颜色 3 3 3 2 14" xfId="23234"/>
    <cellStyle name="40% - 强调文字颜色 5 2 4 2 2 5" xfId="23235"/>
    <cellStyle name="40% - 强调文字颜色 3 2 2 2 2 9" xfId="23236"/>
    <cellStyle name="40% - 强调文字颜色 3 2 2 2 2 9 2" xfId="23237"/>
    <cellStyle name="20% - 强调文字颜色 6 4 5 2 3 2 2" xfId="23238"/>
    <cellStyle name="40% - 强调文字颜色 3 2 2 2 2 9 3" xfId="23239"/>
    <cellStyle name="20% - 强调文字颜色 6 4 5 2 3 2 3" xfId="23240"/>
    <cellStyle name="20% - 强调文字颜色 6 4 5 2 3 3" xfId="23241"/>
    <cellStyle name="40% - 强调文字颜色 3 3 3 2 15" xfId="23242"/>
    <cellStyle name="20% - 强调文字颜色 6 4 5 2 3 4" xfId="23243"/>
    <cellStyle name="20% - 强调文字颜色 6 4 5 2 4" xfId="23244"/>
    <cellStyle name="20% - 强调文字颜色 6 4 5 2 4 2" xfId="23245"/>
    <cellStyle name="40% - 强调文字颜色 5 2 4 2 3 5" xfId="23246"/>
    <cellStyle name="20% - 强调文字颜色 6 4 5 2 4 2 2" xfId="23247"/>
    <cellStyle name="40% - 强调文字颜色 5 2 4 2 3 5 2" xfId="23248"/>
    <cellStyle name="20% - 强调文字颜色 6 4 5 2 4 3" xfId="23249"/>
    <cellStyle name="40% - 强调文字颜色 5 2 4 2 3 6" xfId="23250"/>
    <cellStyle name="40% - 强调文字颜色 4 2 2 4 6 2" xfId="23251"/>
    <cellStyle name="20% - 强调文字颜色 6 4 5 2 5" xfId="23252"/>
    <cellStyle name="20% - 强调文字颜色 6 4 5 2 5 2" xfId="23253"/>
    <cellStyle name="40% - 强调文字颜色 5 2 4 2 4 5" xfId="23254"/>
    <cellStyle name="40% - 强调文字颜色 4 2 5 2" xfId="23255"/>
    <cellStyle name="40% - 强调文字颜色 2 2 3 2 2 13 2" xfId="23256"/>
    <cellStyle name="20% - 强调文字颜色 6 4 5 2 6" xfId="23257"/>
    <cellStyle name="20% - 强调文字颜色 6 4 5 3" xfId="23258"/>
    <cellStyle name="20% - 强调文字颜色 6 4 5 3 2" xfId="23259"/>
    <cellStyle name="20% - 强调文字颜色 6 4 5 3 2 2" xfId="23260"/>
    <cellStyle name="20% - 强调文字颜色 6 4 5 3 2 3" xfId="23261"/>
    <cellStyle name="20% - 强调文字颜色 6 4 5 4" xfId="23262"/>
    <cellStyle name="20% - 强调文字颜色 6 4 5 4 2" xfId="23263"/>
    <cellStyle name="20% - 强调文字颜色 6 4 5 4 2 2" xfId="23264"/>
    <cellStyle name="20% - 强调文字颜色 6 4 5 4 2 3" xfId="23265"/>
    <cellStyle name="20% - 强调文字颜色 6 4 5 4 3" xfId="23266"/>
    <cellStyle name="20% - 强调文字颜色 6 4 5 4 4" xfId="23267"/>
    <cellStyle name="20% - 强调文字颜色 6 4 5 5" xfId="23268"/>
    <cellStyle name="40% - 强调文字颜色 5 2 2 3 4 2 3" xfId="23269"/>
    <cellStyle name="20% - 强调文字颜色 6 4 5 6 2" xfId="23270"/>
    <cellStyle name="20% - 强调文字颜色 6 4 5 7" xfId="23271"/>
    <cellStyle name="20% - 强调文字颜色 6 4 6" xfId="23272"/>
    <cellStyle name="20% - 强调文字颜色 6 4 6 2" xfId="23273"/>
    <cellStyle name="20% - 强调文字颜色 6 4 6 2 2" xfId="23274"/>
    <cellStyle name="20% - 强调文字颜色 6 4 6 2 2 2 2" xfId="23275"/>
    <cellStyle name="20% - 强调文字颜色 6 4 6 2 2 2 3" xfId="23276"/>
    <cellStyle name="40% - 强调文字颜色 2 2 2 7 2 4 2 2" xfId="23277"/>
    <cellStyle name="20% - 强调文字颜色 6 4 6 2 3" xfId="23278"/>
    <cellStyle name="40% - 强调文字颜色 3 2 3 2 2 9 2" xfId="23279"/>
    <cellStyle name="20% - 强调文字颜色 6 4 6 2 3 2 2" xfId="23280"/>
    <cellStyle name="40% - 强调文字颜色 3 2 3 2 2 9 3" xfId="23281"/>
    <cellStyle name="20% - 强调文字颜色 6 4 6 2 3 2 3" xfId="23282"/>
    <cellStyle name="20% - 强调文字颜色 6 4 6 2 3 4" xfId="23283"/>
    <cellStyle name="40% - 强调文字颜色 5 2 3 2 2 7 2" xfId="23284"/>
    <cellStyle name="20% - 强调文字颜色 6 4 6 2 4" xfId="23285"/>
    <cellStyle name="40% - 强调文字颜色 3 10 2 4 2" xfId="23286"/>
    <cellStyle name="20% - 强调文字颜色 6 4 6 2 4 2 2" xfId="23287"/>
    <cellStyle name="常规 2 3 2 2 2 3 2 2 2 2" xfId="23288"/>
    <cellStyle name="40% - 强调文字颜色 3 10 2 5" xfId="23289"/>
    <cellStyle name="20% - 强调文字颜色 6 4 6 2 4 3" xfId="23290"/>
    <cellStyle name="40% - 强调文字颜色 4 2 2 5 6 2" xfId="23291"/>
    <cellStyle name="20% - 强调文字颜色 6 4 6 2 5" xfId="23292"/>
    <cellStyle name="40% - 强调文字颜色 4 3 5 2" xfId="23293"/>
    <cellStyle name="20% - 强调文字颜色 6 4 6 2 6" xfId="23294"/>
    <cellStyle name="20% - 强调文字颜色 6 4 6 3" xfId="23295"/>
    <cellStyle name="20% - 强调文字颜色 6 4 6 3 2" xfId="23296"/>
    <cellStyle name="20% - 强调文字颜色 6 4 6 3 2 2" xfId="23297"/>
    <cellStyle name="20% - 强调文字颜色 6 4 6 3 2 3" xfId="23298"/>
    <cellStyle name="20% - 强调文字颜色 6 4 6 3 3" xfId="23299"/>
    <cellStyle name="20% - 强调文字颜色 6 4 6 3 4" xfId="23300"/>
    <cellStyle name="20% - 强调文字颜色 6 4 6 4" xfId="23301"/>
    <cellStyle name="20% - 强调文字颜色 6 4 6 4 2" xfId="23302"/>
    <cellStyle name="20% - 强调文字颜色 6 4 6 4 2 2" xfId="23303"/>
    <cellStyle name="20% - 强调文字颜色 6 4 6 5" xfId="23304"/>
    <cellStyle name="20% - 强调文字颜色 6 4 6 7" xfId="23305"/>
    <cellStyle name="20% - 强调文字颜色 6 4 7" xfId="23306"/>
    <cellStyle name="20% - 强调文字颜色 6 4 7 2" xfId="23307"/>
    <cellStyle name="20% - 强调文字颜色 6 5" xfId="23308"/>
    <cellStyle name="20% - 强调文字颜色 6 5 10" xfId="23309"/>
    <cellStyle name="20% - 强调文字颜色 6 5 10 2" xfId="23310"/>
    <cellStyle name="20% - 强调文字颜色 6 5 11" xfId="23311"/>
    <cellStyle name="20% - 强调文字颜色 6 5 11 2" xfId="23312"/>
    <cellStyle name="20% - 强调文字颜色 6 5 12" xfId="23313"/>
    <cellStyle name="20% - 强调文字颜色 6 5 13" xfId="23314"/>
    <cellStyle name="20% - 强调文字颜色 6 5 13 2" xfId="23315"/>
    <cellStyle name="20% - 强调文字颜色 6 5 14" xfId="23316"/>
    <cellStyle name="20% - 强调文字颜色 6 5 15" xfId="23317"/>
    <cellStyle name="20% - 强调文字颜色 6 5 2" xfId="23318"/>
    <cellStyle name="40% - 强调文字颜色 1 2 2 3 7 4" xfId="23319"/>
    <cellStyle name="20% - 强调文字颜色 6 5 2 2" xfId="23320"/>
    <cellStyle name="20% - 强调文字颜色 6 5 2 2 2 2" xfId="23321"/>
    <cellStyle name="20% - 强调文字颜色 6 5 2 2 3" xfId="23322"/>
    <cellStyle name="20% - 强调文字颜色 6 5 2 2 3 2" xfId="23323"/>
    <cellStyle name="20% - 强调文字颜色 6 5 2 2 4" xfId="23324"/>
    <cellStyle name="20% - 强调文字颜色 6 5 2 2 5" xfId="23325"/>
    <cellStyle name="20% - 强调文字颜色 6 5 2 3" xfId="23326"/>
    <cellStyle name="20% - 强调文字颜色 6 5 2 3 3" xfId="23327"/>
    <cellStyle name="20% - 强调文字颜色 6 5 2 4" xfId="23328"/>
    <cellStyle name="20% - 强调文字颜色 6 5 2 4 2" xfId="23329"/>
    <cellStyle name="20% - 强调文字颜色 6 5 2 4 3" xfId="23330"/>
    <cellStyle name="20% - 强调文字颜色 6 5 2 5" xfId="23331"/>
    <cellStyle name="20% - 强调文字颜色 6 5 2 5 2" xfId="23332"/>
    <cellStyle name="20% - 强调文字颜色 6 5 2 6" xfId="23333"/>
    <cellStyle name="20% - 强调文字颜色 6 5 3" xfId="23334"/>
    <cellStyle name="40% - 强调文字颜色 1 2 2 3 7 5" xfId="23335"/>
    <cellStyle name="20% - 强调文字颜色 6 5 3 2 2 2" xfId="23336"/>
    <cellStyle name="40% - 强调文字颜色 2 8 2 5 2" xfId="23337"/>
    <cellStyle name="20% - 强调文字颜色 6 5 3 2 2 3" xfId="23338"/>
    <cellStyle name="20% - 强调文字颜色 6 5 3 2 3" xfId="23339"/>
    <cellStyle name="20% - 强调文字颜色 6 5 3 2 3 2" xfId="23340"/>
    <cellStyle name="40% - 强调文字颜色 5 3 2 2 2 5" xfId="23341"/>
    <cellStyle name="20% - 强调文字颜色 6 5 3 3 2" xfId="23342"/>
    <cellStyle name="40% - 强调文字颜色 3 2 2 3 15 2" xfId="23343"/>
    <cellStyle name="20% - 强调文字颜色 6 5 3 3 3" xfId="23344"/>
    <cellStyle name="20% - 强调文字颜色 6 5 4" xfId="23345"/>
    <cellStyle name="20% - 强调文字颜色 6 5 4 2" xfId="23346"/>
    <cellStyle name="20% - 强调文字颜色 6 5 4 2 2" xfId="23347"/>
    <cellStyle name="40% - 强调文字颜色 4 3 3 5 4" xfId="23348"/>
    <cellStyle name="20% - 强调文字颜色 6 5 4 2 2 2" xfId="23349"/>
    <cellStyle name="40% - 强调文字颜色 6 2 4 2 11 2" xfId="23350"/>
    <cellStyle name="20% - 强调文字颜色 6 5 4 2 3" xfId="23351"/>
    <cellStyle name="20% - 强调文字颜色 6 5 4 2 3 2" xfId="23352"/>
    <cellStyle name="40% - 强调文字颜色 5 3 3 2 2 5" xfId="23353"/>
    <cellStyle name="40% - 强调文字颜色 4 3 3 6 4" xfId="23354"/>
    <cellStyle name="20% - 强调文字颜色 6 5 4 2 4" xfId="23355"/>
    <cellStyle name="20% - 强调文字颜色 6 5 4 3" xfId="23356"/>
    <cellStyle name="20% - 强调文字颜色 6 5 4 4" xfId="23357"/>
    <cellStyle name="20% - 强调文字颜色 6 5 5" xfId="23358"/>
    <cellStyle name="20% - 强调文字颜色 6 5 5 2" xfId="23359"/>
    <cellStyle name="20% - 强调文字颜色 6 5 5 2 2" xfId="23360"/>
    <cellStyle name="20% - 强调文字颜色 6 5 5 2 2 2" xfId="23361"/>
    <cellStyle name="20% - 强调文字颜色 6 5 5 2 3" xfId="23362"/>
    <cellStyle name="20% - 强调文字颜色 6 5 5 3" xfId="23363"/>
    <cellStyle name="20% - 强调文字颜色 6 5 5 3 2" xfId="23364"/>
    <cellStyle name="20% - 强调文字颜色 6 5 5 3 3" xfId="23365"/>
    <cellStyle name="20% - 强调文字颜色 6 5 5 4" xfId="23366"/>
    <cellStyle name="20% - 强调文字颜色 6 5 5 4 2" xfId="23367"/>
    <cellStyle name="20% - 强调文字颜色 6 5 5 6" xfId="23368"/>
    <cellStyle name="20% - 强调文字颜色 6 5 6" xfId="23369"/>
    <cellStyle name="20% - 强调文字颜色 6 5 6 2" xfId="23370"/>
    <cellStyle name="20% - 强调文字颜色 6 5 6 2 2" xfId="23371"/>
    <cellStyle name="20% - 强调文字颜色 6 5 6 2 2 2" xfId="23372"/>
    <cellStyle name="20% - 强调文字颜色 6 5 6 2 3" xfId="23373"/>
    <cellStyle name="20% - 强调文字颜色 6 5 6 2 4" xfId="23374"/>
    <cellStyle name="20% - 强调文字颜色 6 5 6 3" xfId="23375"/>
    <cellStyle name="20% - 强调文字颜色 6 5 6 3 2" xfId="23376"/>
    <cellStyle name="20% - 强调文字颜色 6 5 6 3 3" xfId="23377"/>
    <cellStyle name="20% - 强调文字颜色 6 5 6 4" xfId="23378"/>
    <cellStyle name="20% - 强调文字颜色 6 5 6 4 2" xfId="23379"/>
    <cellStyle name="20% - 强调文字颜色 6 5 6 5" xfId="23380"/>
    <cellStyle name="20% - 强调文字颜色 6 5 7" xfId="23381"/>
    <cellStyle name="20% - 强调文字颜色 6 5 8 2 2" xfId="23382"/>
    <cellStyle name="20% - 强调文字颜色 6 5 8 2 3" xfId="23383"/>
    <cellStyle name="40% - 强调文字颜色 3 3 2 2 2 5 2 2" xfId="23384"/>
    <cellStyle name="20% - 强调文字颜色 6 5 8 4" xfId="23385"/>
    <cellStyle name="20% - 强调文字颜色 6 5 9 2" xfId="23386"/>
    <cellStyle name="20% - 强调文字颜色 6 5 9 3" xfId="23387"/>
    <cellStyle name="20% - 强调文字颜色 6 6" xfId="23388"/>
    <cellStyle name="20% - 强调文字颜色 6 6 2" xfId="23389"/>
    <cellStyle name="40% - 强调文字颜色 1 2 2 3 8 4" xfId="23390"/>
    <cellStyle name="20% - 强调文字颜色 6 6 2 2" xfId="23391"/>
    <cellStyle name="20% - 强调文字颜色 6 6 2 2 2" xfId="23392"/>
    <cellStyle name="20% - 强调文字颜色 6 6 2 2 2 2" xfId="23393"/>
    <cellStyle name="20% - 强调文字颜色 6 6 2 2 3" xfId="23394"/>
    <cellStyle name="20% - 强调文字颜色 6 6 2 2 3 2" xfId="23395"/>
    <cellStyle name="20% - 强调文字颜色 6 6 2 2 4" xfId="23396"/>
    <cellStyle name="20% - 强调文字颜色 6 6 2 2 5" xfId="23397"/>
    <cellStyle name="20% - 强调文字颜色 6 6 2 3" xfId="23398"/>
    <cellStyle name="20% - 强调文字颜色 6 6 2 3 2" xfId="23399"/>
    <cellStyle name="20% - 强调文字颜色 6 6 2 3 2 2 3" xfId="23400"/>
    <cellStyle name="40% - 强调文字颜色 2 2 4 3 3 4 2 2" xfId="23401"/>
    <cellStyle name="40% - 强调文字颜色 5 2 7 2 2" xfId="23402"/>
    <cellStyle name="20% - 强调文字颜色 6 6 2 3 3" xfId="23403"/>
    <cellStyle name="40% - 强调文字颜色 6 3 2 2 2 3 4" xfId="23404"/>
    <cellStyle name="40% - 强调文字颜色 1 2 2 3 2 7 2 3" xfId="23405"/>
    <cellStyle name="40% - 强调文字颜色 5 2 7 2 2 2 2" xfId="23406"/>
    <cellStyle name="20% - 强调文字颜色 6 6 2 3 3 2 2" xfId="23407"/>
    <cellStyle name="40% - 强调文字颜色 3 2 4 3 2 3 2 3" xfId="23408"/>
    <cellStyle name="40% - 强调文字颜色 6 3 2 2 2 3 5" xfId="23409"/>
    <cellStyle name="40% - 强调文字颜色 5 2 7 2 2 2 3" xfId="23410"/>
    <cellStyle name="20% - 强调文字颜色 6 6 2 3 3 2 3" xfId="23411"/>
    <cellStyle name="20% - 强调文字颜色 6 6 2 3 5 2" xfId="23412"/>
    <cellStyle name="40% - 强调文字颜色 2 2 4 2 2 2 3 2 3" xfId="23413"/>
    <cellStyle name="20% - 强调文字颜色 6 6 2 3 7" xfId="23414"/>
    <cellStyle name="20% - 强调文字颜色 6 6 2 4" xfId="23415"/>
    <cellStyle name="20% - 强调文字颜色 6 6 2 5" xfId="23416"/>
    <cellStyle name="20% - 强调文字颜色 6 6 2 6" xfId="23417"/>
    <cellStyle name="注释 2 4 2 2 3 7" xfId="23418"/>
    <cellStyle name="40% - 强调文字颜色 5 4 2 6 2" xfId="23419"/>
    <cellStyle name="20% - 强调文字颜色 6 6 2 7" xfId="23420"/>
    <cellStyle name="20% - 强调文字颜色 6 6 3" xfId="23421"/>
    <cellStyle name="40% - 强调文字颜色 1 2 2 3 8 5" xfId="23422"/>
    <cellStyle name="20% - 强调文字颜色 6 6 3 2" xfId="23423"/>
    <cellStyle name="20% - 强调文字颜色 6 6 3 2 2" xfId="23424"/>
    <cellStyle name="20% - 强调文字颜色 6 6 3 2 3" xfId="23425"/>
    <cellStyle name="20% - 强调文字颜色 6 6 3 2 4" xfId="23426"/>
    <cellStyle name="20% - 强调文字颜色 6 6 3 3" xfId="23427"/>
    <cellStyle name="20% - 强调文字颜色 6 6 3 3 2" xfId="23428"/>
    <cellStyle name="20% - 强调文字颜色 6 6 3 4" xfId="23429"/>
    <cellStyle name="常规 5 5 2 3 2 2 2" xfId="23430"/>
    <cellStyle name="20% - 强调文字颜色 6 6 4" xfId="23431"/>
    <cellStyle name="常规 5 5 2 3 2 2 2 2" xfId="23432"/>
    <cellStyle name="20% - 强调文字颜色 6 6 4 2" xfId="23433"/>
    <cellStyle name="注释 2 9 2 6" xfId="23434"/>
    <cellStyle name="40% - 强调文字颜色 2 2 2 3 6 3" xfId="23435"/>
    <cellStyle name="20% - 强调文字颜色 6 6 4 2 2" xfId="23436"/>
    <cellStyle name="40% - 强调文字颜色 5 3 3 5 4" xfId="23437"/>
    <cellStyle name="40% - 强调文字颜色 2 2 2 3 6 3 2" xfId="23438"/>
    <cellStyle name="20% - 强调文字颜色 6 6 4 2 2 2" xfId="23439"/>
    <cellStyle name="40% - 强调文字颜色 5 10 2 2 3 2" xfId="23440"/>
    <cellStyle name="注释 2 9 2 7" xfId="23441"/>
    <cellStyle name="40% - 强调文字颜色 2 2 2 3 6 4" xfId="23442"/>
    <cellStyle name="20% - 强调文字颜色 6 6 4 2 3" xfId="23443"/>
    <cellStyle name="40% - 强调文字颜色 2 2 2 3 6 5" xfId="23444"/>
    <cellStyle name="20% - 强调文字颜色 6 6 4 2 4" xfId="23445"/>
    <cellStyle name="20% - 强调文字颜色 6 6 4 3" xfId="23446"/>
    <cellStyle name="注释 2 9 3 6" xfId="23447"/>
    <cellStyle name="40% - 强调文字颜色 2 2 2 3 7 3" xfId="23448"/>
    <cellStyle name="20% - 强调文字颜色 6 6 4 3 2" xfId="23449"/>
    <cellStyle name="40% - 强调文字颜色 2 2 2 3 7 3 2" xfId="23450"/>
    <cellStyle name="20% - 强调文字颜色 6 6 4 3 2 2" xfId="23451"/>
    <cellStyle name="20% - 强调文字颜色 6 6 4 3 2 3" xfId="23452"/>
    <cellStyle name="40% - 强调文字颜色 2 2 2 3 7 4" xfId="23453"/>
    <cellStyle name="20% - 强调文字颜色 6 6 4 3 3" xfId="23454"/>
    <cellStyle name="40% - 强调文字颜色 2 2 2 3 7 5" xfId="23455"/>
    <cellStyle name="20% - 强调文字颜色 6 6 4 3 4" xfId="23456"/>
    <cellStyle name="20% - 强调文字颜色 6 6 4 4" xfId="23457"/>
    <cellStyle name="40% - 强调文字颜色 2 2 2 3 8 3" xfId="23458"/>
    <cellStyle name="20% - 强调文字颜色 6 6 4 4 2" xfId="23459"/>
    <cellStyle name="40% - 强调文字颜色 2 2 2 3 8 4" xfId="23460"/>
    <cellStyle name="20% - 强调文字颜色 6 6 4 4 3" xfId="23461"/>
    <cellStyle name="40% - 强调文字颜色 2 2 2 3 9 3" xfId="23462"/>
    <cellStyle name="40% - 强调文字颜色 1 2 2 6 2 2 2 2 2" xfId="23463"/>
    <cellStyle name="20% - 强调文字颜色 6 6 4 5 2" xfId="23464"/>
    <cellStyle name="40% - 强调文字颜色 1 2 2 6 2 2 2 2 3" xfId="23465"/>
    <cellStyle name="20% - 强调文字颜色 6 6 4 5 3" xfId="23466"/>
    <cellStyle name="40% - 强调文字颜色 5 4 2 8 2" xfId="23467"/>
    <cellStyle name="注释 2 3 3 11" xfId="23468"/>
    <cellStyle name="40% - 强调文字颜色 1 2 2 6 2 2 2 4" xfId="23469"/>
    <cellStyle name="20% - 强调文字颜色 6 6 4 7" xfId="23470"/>
    <cellStyle name="常规 5 5 2 3 2 2 3" xfId="23471"/>
    <cellStyle name="20% - 强调文字颜色 6 6 5" xfId="23472"/>
    <cellStyle name="20% - 强调文字颜色 6 6 5 2" xfId="23473"/>
    <cellStyle name="20% - 强调文字颜色 6 6 5 2 2" xfId="23474"/>
    <cellStyle name="20% - 强调文字颜色 6 6 6" xfId="23475"/>
    <cellStyle name="20% - 强调文字颜色 6 6 7" xfId="23476"/>
    <cellStyle name="20% - 强调文字颜色 6 7" xfId="23477"/>
    <cellStyle name="40% - 强调文字颜色 3 4 2 2" xfId="23478"/>
    <cellStyle name="20% - 强调文字颜色 6 7 2" xfId="23479"/>
    <cellStyle name="40% - 强调文字颜色 3 4 2 2 2" xfId="23480"/>
    <cellStyle name="20% - 强调文字颜色 6 7 2 2" xfId="23481"/>
    <cellStyle name="40% - 强调文字颜色 3 4 2 2 2 2" xfId="23482"/>
    <cellStyle name="20% - 强调文字颜色 6 7 2 2 2 2 2" xfId="23483"/>
    <cellStyle name="40% - 强调文字颜色 2 4 2 2 12" xfId="23484"/>
    <cellStyle name="40% - 强调文字颜色 3 4 2 2 2 2 2 2 2" xfId="23485"/>
    <cellStyle name="20% - 强调文字颜色 6 7 2 2 2 2 3" xfId="23486"/>
    <cellStyle name="40% - 强调文字颜色 2 4 2 2 13" xfId="23487"/>
    <cellStyle name="40% - 强调文字颜色 3 4 2 2 2 2 2 2 3" xfId="23488"/>
    <cellStyle name="20% - 强调文字颜色 6 7 2 2 3" xfId="23489"/>
    <cellStyle name="40% - 强调文字颜色 3 4 2 2 2 2 3" xfId="23490"/>
    <cellStyle name="20% - 强调文字颜色 6 7 2 2 3 2" xfId="23491"/>
    <cellStyle name="40% - 强调文字颜色 3 4 2 2 2 2 3 2" xfId="23492"/>
    <cellStyle name="20% - 强调文字颜色 6 7 2 2 3 2 3" xfId="23493"/>
    <cellStyle name="40% - 强调文字颜色 3 4 2 2 2 2 3 2 3" xfId="23494"/>
    <cellStyle name="20% - 强调文字颜色 6 7 2 2 4" xfId="23495"/>
    <cellStyle name="40% - 强调文字颜色 3 4 2 2 2 2 4" xfId="23496"/>
    <cellStyle name="20% - 强调文字颜色 6 7 2 2 4 2" xfId="23497"/>
    <cellStyle name="40% - 强调文字颜色 3 4 2 2 2 2 4 2" xfId="23498"/>
    <cellStyle name="40% - 强调文字颜色 3 2 4 17" xfId="23499"/>
    <cellStyle name="20% - 强调文字颜色 6 7 2 2 4 2 2" xfId="23500"/>
    <cellStyle name="20% - 强调文字颜色 6 7 2 2 5" xfId="23501"/>
    <cellStyle name="40% - 强调文字颜色 3 4 2 2 2 2 5" xfId="23502"/>
    <cellStyle name="20% - 强调文字颜色 6 7 2 2 5 2" xfId="23503"/>
    <cellStyle name="40% - 强调文字颜色 3 4 2 2 2 2 5 2" xfId="23504"/>
    <cellStyle name="20% - 强调文字颜色 6 7 2 2 6" xfId="23505"/>
    <cellStyle name="40% - 强调文字颜色 3 4 2 2 2 2 6" xfId="23506"/>
    <cellStyle name="20% - 强调文字颜色 6 7 2 2 7" xfId="23507"/>
    <cellStyle name="20% - 强调文字颜色 6 7 2 3" xfId="23508"/>
    <cellStyle name="40% - 强调文字颜色 3 4 2 2 2 3" xfId="23509"/>
    <cellStyle name="20% - 强调文字颜色 6 7 2 3 2" xfId="23510"/>
    <cellStyle name="40% - 强调文字颜色 3 4 2 2 2 3 2" xfId="23511"/>
    <cellStyle name="40% - 强调文字颜色 5 3 7 2 2" xfId="23512"/>
    <cellStyle name="20% - 强调文字颜色 6 7 2 3 3" xfId="23513"/>
    <cellStyle name="40% - 强调文字颜色 3 4 2 2 2 3 3" xfId="23514"/>
    <cellStyle name="20% - 强调文字颜色 6 7 2 4" xfId="23515"/>
    <cellStyle name="40% - 强调文字颜色 3 4 2 2 2 4" xfId="23516"/>
    <cellStyle name="20% - 强调文字颜色 6 7 2 4 2" xfId="23517"/>
    <cellStyle name="40% - 强调文字颜色 3 4 2 2 2 4 2" xfId="23518"/>
    <cellStyle name="40% - 强调文字颜色 5 3 7 3 2" xfId="23519"/>
    <cellStyle name="20% - 强调文字颜色 6 7 2 4 3" xfId="23520"/>
    <cellStyle name="40% - 强调文字颜色 3 4 2 2 2 4 3" xfId="23521"/>
    <cellStyle name="20% - 强调文字颜色 6 7 2 5" xfId="23522"/>
    <cellStyle name="40% - 强调文字颜色 3 4 2 2 2 5" xfId="23523"/>
    <cellStyle name="20% - 强调文字颜色 6 7 2 6" xfId="23524"/>
    <cellStyle name="40% - 强调文字颜色 3 4 2 2 2 6" xfId="23525"/>
    <cellStyle name="20% - 强调文字颜色 6 7 3" xfId="23526"/>
    <cellStyle name="40% - 强调文字颜色 3 4 2 2 3" xfId="23527"/>
    <cellStyle name="40% - 强调文字颜色 6 2 2 3 2 14" xfId="23528"/>
    <cellStyle name="20% - 强调文字颜色 6 7 3 2" xfId="23529"/>
    <cellStyle name="40% - 强调文字颜色 3 4 2 2 3 2" xfId="23530"/>
    <cellStyle name="20% - 强调文字颜色 6 7 3 2 2 2" xfId="23531"/>
    <cellStyle name="40% - 强调文字颜色 3 4 2 2 3 2 2 2" xfId="23532"/>
    <cellStyle name="40% - 强调文字颜色 2 2 3 2 6 3 2" xfId="23533"/>
    <cellStyle name="注释 2 3 6 2 2 7" xfId="23534"/>
    <cellStyle name="40% - 强调文字颜色 4 8 2 5 2" xfId="23535"/>
    <cellStyle name="20% - 强调文字颜色 6 7 3 2 2 3" xfId="23536"/>
    <cellStyle name="40% - 强调文字颜色 3 4 2 2 3 2 2 3" xfId="23537"/>
    <cellStyle name="40% - 强调文字颜色 2 2 3 2 6 3 3" xfId="23538"/>
    <cellStyle name="20% - 强调文字颜色 6 7 3 2 3" xfId="23539"/>
    <cellStyle name="40% - 强调文字颜色 3 4 2 2 3 2 3" xfId="23540"/>
    <cellStyle name="40% - 强调文字颜色 2 2 3 2 6 4" xfId="23541"/>
    <cellStyle name="20% - 强调文字颜色 6 7 3 2 3 2" xfId="23542"/>
    <cellStyle name="40% - 强调文字颜色 3 4 2 2 3 2 3 2" xfId="23543"/>
    <cellStyle name="40% - 强调文字颜色 2 2 3 2 6 4 2" xfId="23544"/>
    <cellStyle name="20% - 强调文字颜色 6 7 3 2 4" xfId="23545"/>
    <cellStyle name="40% - 强调文字颜色 3 4 2 2 3 2 4" xfId="23546"/>
    <cellStyle name="40% - 强调文字颜色 2 2 3 2 6 5" xfId="23547"/>
    <cellStyle name="40% - 强调文字颜色 6 2 2 3 2 15" xfId="23548"/>
    <cellStyle name="20% - 强调文字颜色 6 7 3 3" xfId="23549"/>
    <cellStyle name="40% - 强调文字颜色 3 4 2 2 3 3" xfId="23550"/>
    <cellStyle name="20% - 强调文字颜色 6 7 3 3 2" xfId="23551"/>
    <cellStyle name="40% - 强调文字颜色 3 4 2 2 3 3 2" xfId="23552"/>
    <cellStyle name="40% - 强调文字颜色 2 2 3 2 7 3" xfId="23553"/>
    <cellStyle name="40% - 强调文字颜色 6 2 4 5 4" xfId="23554"/>
    <cellStyle name="20% - 强调文字颜色 6 7 3 3 2 2" xfId="23555"/>
    <cellStyle name="40% - 强调文字颜色 3 4 2 2 3 3 2 2" xfId="23556"/>
    <cellStyle name="40% - 强调文字颜色 2 2 3 2 7 3 2" xfId="23557"/>
    <cellStyle name="40% - 强调文字颜色 6 2 4 5 5" xfId="23558"/>
    <cellStyle name="40% - 强调文字颜色 4 8 3 5 2" xfId="23559"/>
    <cellStyle name="20% - 强调文字颜色 6 7 3 3 2 3" xfId="23560"/>
    <cellStyle name="40% - 强调文字颜色 3 4 2 2 3 3 2 3" xfId="23561"/>
    <cellStyle name="20% - 强调文字颜色 6 7 3 3 3" xfId="23562"/>
    <cellStyle name="40% - 强调文字颜色 3 4 2 2 3 3 3" xfId="23563"/>
    <cellStyle name="40% - 强调文字颜色 2 2 3 2 7 4" xfId="23564"/>
    <cellStyle name="20% - 强调文字颜色 6 7 3 3 4" xfId="23565"/>
    <cellStyle name="40% - 强调文字颜色 3 4 2 2 3 3 4" xfId="23566"/>
    <cellStyle name="40% - 强调文字颜色 2 3 7 2 3 2 2" xfId="23567"/>
    <cellStyle name="40% - 强调文字颜色 2 2 3 2 7 5" xfId="23568"/>
    <cellStyle name="40% - 强调文字颜色 2 2 2 2 2 10 2" xfId="23569"/>
    <cellStyle name="20% - 强调文字颜色 6 7 3 4" xfId="23570"/>
    <cellStyle name="40% - 强调文字颜色 3 4 2 2 3 4" xfId="23571"/>
    <cellStyle name="20% - 强调文字颜色 6 7 3 4 2" xfId="23572"/>
    <cellStyle name="40% - 强调文字颜色 3 4 2 2 3 4 2" xfId="23573"/>
    <cellStyle name="40% - 强调文字颜色 2 2 3 2 8 3" xfId="23574"/>
    <cellStyle name="20% - 强调文字颜色 6 7 3 4 3" xfId="23575"/>
    <cellStyle name="40% - 强调文字颜色 3 4 2 2 3 4 3" xfId="23576"/>
    <cellStyle name="40% - 强调文字颜色 2 2 3 2 8 4" xfId="23577"/>
    <cellStyle name="20% - 强调文字颜色 6 7 3 5 2" xfId="23578"/>
    <cellStyle name="40% - 强调文字颜色 3 4 2 2 3 5 2" xfId="23579"/>
    <cellStyle name="40% - 强调文字颜色 2 2 3 2 9 3" xfId="23580"/>
    <cellStyle name="20% - 强调文字颜色 6 7 3 7" xfId="23581"/>
    <cellStyle name="40% - 强调文字颜色 3 4 2 2 3 7" xfId="23582"/>
    <cellStyle name="常规 5 5 2 3 2 3 2" xfId="23583"/>
    <cellStyle name="20% - 强调文字颜色 6 7 4" xfId="23584"/>
    <cellStyle name="40% - 强调文字颜色 3 4 2 2 4" xfId="23585"/>
    <cellStyle name="20% - 强调文字颜色 6 7 4 2" xfId="23586"/>
    <cellStyle name="40% - 强调文字颜色 3 4 2 2 4 2" xfId="23587"/>
    <cellStyle name="20% - 强调文字颜色 6 7 4 2 2" xfId="23588"/>
    <cellStyle name="40% - 强调文字颜色 3 4 2 2 4 2 2" xfId="23589"/>
    <cellStyle name="20% - 强调文字颜色 6 7 4 2 3" xfId="23590"/>
    <cellStyle name="40% - 强调文字颜色 3 4 2 2 4 2 3" xfId="23591"/>
    <cellStyle name="20% - 强调文字颜色 6 7 4 3" xfId="23592"/>
    <cellStyle name="40% - 强调文字颜色 3 4 2 2 4 3" xfId="23593"/>
    <cellStyle name="20% - 强调文字颜色 6 7 5" xfId="23594"/>
    <cellStyle name="40% - 强调文字颜色 3 4 2 2 5" xfId="23595"/>
    <cellStyle name="20% - 强调文字颜色 6 7 5 2" xfId="23596"/>
    <cellStyle name="40% - 强调文字颜色 3 4 2 2 5 2" xfId="23597"/>
    <cellStyle name="20% - 强调文字颜色 6 7 5 3" xfId="23598"/>
    <cellStyle name="40% - 强调文字颜色 3 4 2 2 5 3" xfId="23599"/>
    <cellStyle name="20% - 强调文字颜色 6 7 6" xfId="23600"/>
    <cellStyle name="40% - 强调文字颜色 3 4 2 2 6" xfId="23601"/>
    <cellStyle name="20% - 强调文字颜色 6 7 6 2" xfId="23602"/>
    <cellStyle name="40% - 强调文字颜色 3 4 2 2 6 2" xfId="23603"/>
    <cellStyle name="20% - 强调文字颜色 6 7 7" xfId="23604"/>
    <cellStyle name="40% - 强调文字颜色 3 4 2 2 7" xfId="23605"/>
    <cellStyle name="20% - 强调文字颜色 6 8" xfId="23606"/>
    <cellStyle name="40% - 强调文字颜色 3 4 2 3" xfId="23607"/>
    <cellStyle name="20% - 强调文字颜色 6 8 2" xfId="23608"/>
    <cellStyle name="40% - 强调文字颜色 3 4 2 3 2" xfId="23609"/>
    <cellStyle name="20% - 强调文字颜色 6 8 2 2" xfId="23610"/>
    <cellStyle name="40% - 强调文字颜色 3 4 2 3 2 2" xfId="23611"/>
    <cellStyle name="40% - 强调文字颜色 1 2 6 2 2 3" xfId="23612"/>
    <cellStyle name="20% - 强调文字颜色 6 8 2 2 2" xfId="23613"/>
    <cellStyle name="40% - 强调文字颜色 3 4 2 3 2 2 2" xfId="23614"/>
    <cellStyle name="20% - 强调文字颜色 6 8 2 2 2 2" xfId="23615"/>
    <cellStyle name="40% - 强调文字颜色 3 4 2 3 2 2 2 2" xfId="23616"/>
    <cellStyle name="40% - 强调文字颜色 5 7 2 5 3" xfId="23617"/>
    <cellStyle name="40% - 强调文字颜色 3 3 3 2 3 2 4 2" xfId="23618"/>
    <cellStyle name="20% - 强调文字颜色 6 8 2 2 2 4" xfId="23619"/>
    <cellStyle name="40% - 强调文字颜色 2 4 2 3 3 4 2 2" xfId="23620"/>
    <cellStyle name="20% - 强调文字颜色 6 8 2 2 3" xfId="23621"/>
    <cellStyle name="40% - 强调文字颜色 3 4 2 3 2 2 3" xfId="23622"/>
    <cellStyle name="20% - 强调文字颜色 6 8 2 2 3 2" xfId="23623"/>
    <cellStyle name="40% - 强调文字颜色 3 4 2 3 2 2 3 2" xfId="23624"/>
    <cellStyle name="20% - 强调文字颜色 6 8 2 2 4" xfId="23625"/>
    <cellStyle name="40% - 强调文字颜色 3 4 2 3 2 2 4" xfId="23626"/>
    <cellStyle name="40% - 强调文字颜色 4 19" xfId="23627"/>
    <cellStyle name="20% - 强调文字颜色 6 8 2 2 4 2" xfId="23628"/>
    <cellStyle name="20% - 强调文字颜色 6 8 2 2 5" xfId="23629"/>
    <cellStyle name="20% - 强调文字颜色 6 8 2 2 5 2" xfId="23630"/>
    <cellStyle name="40% - 强调文字颜色 6 4 2 2 6 2" xfId="23631"/>
    <cellStyle name="20% - 强调文字颜色 6 8 2 2 6" xfId="23632"/>
    <cellStyle name="40% - 强调文字颜色 6 4 2 2 6 3" xfId="23633"/>
    <cellStyle name="20% - 强调文字颜色 6 8 2 2 7" xfId="23634"/>
    <cellStyle name="20% - 强调文字颜色 6 8 2 3" xfId="23635"/>
    <cellStyle name="40% - 强调文字颜色 3 4 2 3 2 3" xfId="23636"/>
    <cellStyle name="20% - 强调文字颜色 6 8 2 4" xfId="23637"/>
    <cellStyle name="40% - 强调文字颜色 3 4 2 3 2 4" xfId="23638"/>
    <cellStyle name="40% - 强调文字颜色 4 3 3 2 2 2 4" xfId="23639"/>
    <cellStyle name="注释 2 4 2 10" xfId="23640"/>
    <cellStyle name="20% - 强调文字颜色 6 8 2 4 2" xfId="23641"/>
    <cellStyle name="40% - 强调文字颜色 3 4 2 3 2 4 2" xfId="23642"/>
    <cellStyle name="20% - 强调文字颜色 6 8 2 5" xfId="23643"/>
    <cellStyle name="40% - 强调文字颜色 3 4 2 3 2 5" xfId="23644"/>
    <cellStyle name="40% - 强调文字颜色 3 2 8 2 2 2" xfId="23645"/>
    <cellStyle name="20% - 强调文字颜色 6 8 2 6" xfId="23646"/>
    <cellStyle name="40% - 强调文字颜色 3 4 2 3 2 6" xfId="23647"/>
    <cellStyle name="40% - 强调文字颜色 3 2 8 2 2 3" xfId="23648"/>
    <cellStyle name="20% - 强调文字颜色 6 8 3" xfId="23649"/>
    <cellStyle name="40% - 强调文字颜色 3 4 2 3 3" xfId="23650"/>
    <cellStyle name="20% - 强调文字颜色 6 8 3 2" xfId="23651"/>
    <cellStyle name="40% - 强调文字颜色 3 4 2 3 3 2" xfId="23652"/>
    <cellStyle name="40% - 强调文字颜色 1 2 6 2 3 3" xfId="23653"/>
    <cellStyle name="20% - 强调文字颜色 6 8 3 2 2" xfId="23654"/>
    <cellStyle name="40% - 强调文字颜色 3 4 2 3 3 2 2" xfId="23655"/>
    <cellStyle name="40% - 强调文字颜色 2 2 4 2 6 3" xfId="23656"/>
    <cellStyle name="40% - 强调文字颜色 5 8 2 5 2" xfId="23657"/>
    <cellStyle name="20% - 强调文字颜色 6 8 3 2 2 3" xfId="23658"/>
    <cellStyle name="40% - 强调文字颜色 3 4 2 3 3 2 2 3" xfId="23659"/>
    <cellStyle name="20% - 强调文字颜色 6 8 3 2 3" xfId="23660"/>
    <cellStyle name="40% - 强调文字颜色 3 4 2 3 3 2 3" xfId="23661"/>
    <cellStyle name="40% - 强调文字颜色 2 2 4 2 6 4" xfId="23662"/>
    <cellStyle name="20% - 强调文字颜色 6 8 3 2 4" xfId="23663"/>
    <cellStyle name="40% - 强调文字颜色 3 4 2 3 3 2 4" xfId="23664"/>
    <cellStyle name="40% - 强调文字颜色 2 2 4 2 6 5" xfId="23665"/>
    <cellStyle name="20% - 强调文字颜色 6 8 3 3" xfId="23666"/>
    <cellStyle name="40% - 强调文字颜色 3 4 2 3 3 3" xfId="23667"/>
    <cellStyle name="40% - 强调文字颜色 1 2 6 2 3 4" xfId="23668"/>
    <cellStyle name="20% - 强调文字颜色 6 8 3 3 2" xfId="23669"/>
    <cellStyle name="40% - 强调文字颜色 3 4 2 3 3 3 2" xfId="23670"/>
    <cellStyle name="40% - 强调文字颜色 2 2 4 2 7 3" xfId="23671"/>
    <cellStyle name="40% - 强调文字颜色 5 8 3 5 2" xfId="23672"/>
    <cellStyle name="20% - 强调文字颜色 6 8 3 3 2 3" xfId="23673"/>
    <cellStyle name="40% - 强调文字颜色 3 4 2 3 3 3 2 3" xfId="23674"/>
    <cellStyle name="20% - 强调文字颜色 6 8 3 3 3" xfId="23675"/>
    <cellStyle name="40% - 强调文字颜色 3 4 2 3 3 3 3" xfId="23676"/>
    <cellStyle name="40% - 强调文字颜色 2 2 4 2 7 4" xfId="23677"/>
    <cellStyle name="20% - 强调文字颜色 6 8 3 3 4" xfId="23678"/>
    <cellStyle name="40% - 强调文字颜色 3 4 2 3 3 3 4" xfId="23679"/>
    <cellStyle name="40% - 强调文字颜色 2 3 7 3 3 2 2" xfId="23680"/>
    <cellStyle name="20% - 强调文字颜色 6 8 3 4" xfId="23681"/>
    <cellStyle name="40% - 强调文字颜色 3 4 2 3 3 4" xfId="23682"/>
    <cellStyle name="40% - 强调文字颜色 4 3 3 2 3 2 4" xfId="23683"/>
    <cellStyle name="20% - 强调文字颜色 6 8 3 4 2" xfId="23684"/>
    <cellStyle name="40% - 强调文字颜色 3 4 2 3 3 4 2" xfId="23685"/>
    <cellStyle name="40% - 强调文字颜色 2 2 4 2 8 3" xfId="23686"/>
    <cellStyle name="40% - 强调文字颜色 4 3 3 2 3 2 5" xfId="23687"/>
    <cellStyle name="20% - 强调文字颜色 6 8 3 4 3" xfId="23688"/>
    <cellStyle name="40% - 强调文字颜色 3 4 2 3 3 4 3" xfId="23689"/>
    <cellStyle name="40% - 强调文字颜色 4 3 3 2 3 3 4" xfId="23690"/>
    <cellStyle name="20% - 强调文字颜色 6 8 3 5 2" xfId="23691"/>
    <cellStyle name="40% - 强调文字颜色 3 4 2 3 3 5 2" xfId="23692"/>
    <cellStyle name="40% - 强调文字颜色 3 2 8 2 3 2 2" xfId="23693"/>
    <cellStyle name="20% - 强调文字颜色 6 8 3 5 3" xfId="23694"/>
    <cellStyle name="40% - 强调文字颜色 3 4 2 3 3 5 3" xfId="23695"/>
    <cellStyle name="40% - 强调文字颜色 3 2 8 2 3 2 3" xfId="23696"/>
    <cellStyle name="40% - 强调文字颜色 2 3 2 4 2 2" xfId="23697"/>
    <cellStyle name="20% - 强调文字颜色 6 8 3 7" xfId="23698"/>
    <cellStyle name="40% - 强调文字颜色 3 4 2 3 3 7" xfId="23699"/>
    <cellStyle name="40% - 强调文字颜色 3 2 8 2 3 4" xfId="23700"/>
    <cellStyle name="常规 5 5 2 3 2 4 2" xfId="23701"/>
    <cellStyle name="20% - 强调文字颜色 6 8 4" xfId="23702"/>
    <cellStyle name="40% - 强调文字颜色 3 4 2 3 4" xfId="23703"/>
    <cellStyle name="20% - 强调文字颜色 6 8 5" xfId="23704"/>
    <cellStyle name="40% - 强调文字颜色 3 4 2 3 5" xfId="23705"/>
    <cellStyle name="20% - 强调文字颜色 6 8 6" xfId="23706"/>
    <cellStyle name="40% - 强调文字颜色 3 4 2 3 6" xfId="23707"/>
    <cellStyle name="20% - 强调文字颜色 6 8 6 2" xfId="23708"/>
    <cellStyle name="20% - 强调文字颜色 6 8 7" xfId="23709"/>
    <cellStyle name="20% - 强调文字颜色 6 9 2 2" xfId="23710"/>
    <cellStyle name="40% - 强调文字颜色 3 4 2 4 2 2" xfId="23711"/>
    <cellStyle name="40% - 强调文字颜色 1 2 6 3 2 3" xfId="23712"/>
    <cellStyle name="40% - 强调文字颜色 3 2 2 2 2 2 7" xfId="23713"/>
    <cellStyle name="20% - 强调文字颜色 6 9 2 2 3" xfId="23714"/>
    <cellStyle name="20% - 强调文字颜色 6 9 2 3" xfId="23715"/>
    <cellStyle name="40% - 强调文字颜色 3 4 2 4 2 3" xfId="23716"/>
    <cellStyle name="20% - 强调文字颜色 6 9 3 2" xfId="23717"/>
    <cellStyle name="40% - 强调文字颜色 3 4 2 4 3 2" xfId="23718"/>
    <cellStyle name="20% - 强调文字颜色 6 9 3 2 2" xfId="23719"/>
    <cellStyle name="40% - 强调文字颜色 3 2 2 3 2 4 3 2 2" xfId="23720"/>
    <cellStyle name="20% - 强调文字颜色 6 9 3 2 2 3" xfId="23721"/>
    <cellStyle name="20% - 强调文字颜色 6 9 3 2 3" xfId="23722"/>
    <cellStyle name="20% - 强调文字颜色 6 9 3 2 4" xfId="23723"/>
    <cellStyle name="20% - 强调文字颜色 6 9 3 3" xfId="23724"/>
    <cellStyle name="40% - 强调文字颜色 3 4 2 4 3 3" xfId="23725"/>
    <cellStyle name="20% - 强调文字颜色 6 9 3 3 2 3" xfId="23726"/>
    <cellStyle name="40% - 强调文字颜色 4 3 3 3 3 2 4" xfId="23727"/>
    <cellStyle name="20% - 强调文字颜色 6 9 3 4 2" xfId="23728"/>
    <cellStyle name="20% - 强调文字颜色 6 9 3 4 3" xfId="23729"/>
    <cellStyle name="40% - 强调文字颜色 4 3 3 3 3 3 4" xfId="23730"/>
    <cellStyle name="40% - 强调文字颜色 3 2 8 3 3 2 2" xfId="23731"/>
    <cellStyle name="20% - 强调文字颜色 6 9 3 5 2" xfId="23732"/>
    <cellStyle name="40% - 强调文字颜色 3 2 8 3 3 2 3" xfId="23733"/>
    <cellStyle name="40% - 强调文字颜色 2 3 3 4 2 2" xfId="23734"/>
    <cellStyle name="20% - 强调文字颜色 6 9 3 5 3" xfId="23735"/>
    <cellStyle name="40% - 强调文字颜色 3 2 8 3 3 3" xfId="23736"/>
    <cellStyle name="20% - 强调文字颜色 6 9 3 6" xfId="23737"/>
    <cellStyle name="40% - 强调文字颜色 3 2 8 3 3 4" xfId="23738"/>
    <cellStyle name="20% - 强调文字颜色 6 9 3 7" xfId="23739"/>
    <cellStyle name="20% - 强调文字颜色 6 9 4" xfId="23740"/>
    <cellStyle name="40% - 强调文字颜色 3 4 2 4 4" xfId="23741"/>
    <cellStyle name="20% - 强调文字颜色 6 9 5" xfId="23742"/>
    <cellStyle name="40% - 强调文字颜色 3 4 2 4 5" xfId="23743"/>
    <cellStyle name="20% - 强调文字颜色 6 9 6" xfId="23744"/>
    <cellStyle name="40% - 强调文字颜色 3 4 2 4 6" xfId="23745"/>
    <cellStyle name="40% - 强调文字颜色 1 10 2" xfId="23746"/>
    <cellStyle name="40% - 强调文字颜色 1 10 2 2" xfId="23747"/>
    <cellStyle name="40% - 强调文字颜色 1 10 2 3" xfId="23748"/>
    <cellStyle name="40% - 强调文字颜色 1 10 2 3 2 2" xfId="23749"/>
    <cellStyle name="40% - 强调文字颜色 1 10 2 3 2 3" xfId="23750"/>
    <cellStyle name="40% - 强调文字颜色 4 2 3 2 2 2 3 3" xfId="23751"/>
    <cellStyle name="40% - 强调文字颜色 1 6 4 2" xfId="23752"/>
    <cellStyle name="40% - 强调文字颜色 1 10 2 5" xfId="23753"/>
    <cellStyle name="40% - 强调文字颜色 1 6 4 3" xfId="23754"/>
    <cellStyle name="40% - 强调文字颜色 1 10 2 6" xfId="23755"/>
    <cellStyle name="40% - 强调文字颜色 1 10 2 6 2" xfId="23756"/>
    <cellStyle name="40% - 强调文字颜色 1 10 2 7" xfId="23757"/>
    <cellStyle name="40% - 强调文字颜色 1 10 3" xfId="23758"/>
    <cellStyle name="40% - 强调文字颜色 1 10 3 2" xfId="23759"/>
    <cellStyle name="40% - 强调文字颜色 1 10 3 3" xfId="23760"/>
    <cellStyle name="40% - 强调文字颜色 1 10 4" xfId="23761"/>
    <cellStyle name="40% - 强调文字颜色 1 11" xfId="23762"/>
    <cellStyle name="40% - 强调文字颜色 1 11 2 2 2 2" xfId="23763"/>
    <cellStyle name="40% - 强调文字颜色 1 11 2 3 2" xfId="23764"/>
    <cellStyle name="40% - 强调文字颜色 4 2 3 2 2 3 3 3" xfId="23765"/>
    <cellStyle name="40% - 强调文字颜色 1 7 4 2" xfId="23766"/>
    <cellStyle name="40% - 强调文字颜色 1 11 2 5" xfId="23767"/>
    <cellStyle name="40% - 强调文字颜色 1 11 3 2 2" xfId="23768"/>
    <cellStyle name="40% - 强调文字颜色 1 11 3 2 3" xfId="23769"/>
    <cellStyle name="40% - 强调文字颜色 4 2 3 2 2 3 4 2" xfId="23770"/>
    <cellStyle name="40% - 强调文字颜色 1 11 3 4" xfId="23771"/>
    <cellStyle name="40% - 强调文字颜色 1 11 4 2 2" xfId="23772"/>
    <cellStyle name="40% - 强调文字颜色 1 11 4 3" xfId="23773"/>
    <cellStyle name="40% - 强调文字颜色 1 12" xfId="23774"/>
    <cellStyle name="40% - 强调文字颜色 1 12 2 2" xfId="23775"/>
    <cellStyle name="40% - 强调文字颜色 1 12 2 2 2" xfId="23776"/>
    <cellStyle name="40% - 强调文字颜色 1 3 3 2 2 2 6 2" xfId="23777"/>
    <cellStyle name="40% - 强调文字颜色 1 12 2 3" xfId="23778"/>
    <cellStyle name="40% - 强调文字颜色 1 12 4 2" xfId="23779"/>
    <cellStyle name="40% - 强调文字颜色 1 13" xfId="23780"/>
    <cellStyle name="40% - 强调文字颜色 1 13 2 2" xfId="23781"/>
    <cellStyle name="40% - 强调文字颜色 1 13 2 3" xfId="23782"/>
    <cellStyle name="常规 2 3 2 2 2 2 2 2 2 2 2 2" xfId="23783"/>
    <cellStyle name="40% - 强调文字颜色 1 14" xfId="23784"/>
    <cellStyle name="40% - 强调文字颜色 3 3 3 5 3 3" xfId="23785"/>
    <cellStyle name="常规 2 3 2 2 2 2 2 2 2 2 2 2 2" xfId="23786"/>
    <cellStyle name="40% - 强调文字颜色 1 14 2" xfId="23787"/>
    <cellStyle name="40% - 强调文字颜色 1 14 2 2" xfId="23788"/>
    <cellStyle name="40% - 强调文字颜色 1 14 2 3" xfId="23789"/>
    <cellStyle name="40% - 强调文字颜色 1 15 2 2" xfId="23790"/>
    <cellStyle name="40% - 强调文字颜色 1 15 2 3" xfId="23791"/>
    <cellStyle name="40% - 强调文字颜色 1 15 4" xfId="23792"/>
    <cellStyle name="40% - 强调文字颜色 5 2 3 2 2 3 2 2 2" xfId="23793"/>
    <cellStyle name="40% - 强调文字颜色 1 17 2" xfId="23794"/>
    <cellStyle name="40% - 强调文字颜色 5 2 3 2 2 3 2 2 3" xfId="23795"/>
    <cellStyle name="40% - 强调文字颜色 1 17 3" xfId="23796"/>
    <cellStyle name="40% - 强调文字颜色 5 2 3 2 2 3 2 3" xfId="23797"/>
    <cellStyle name="40% - 强调文字颜色 1 18" xfId="23798"/>
    <cellStyle name="40% - 强调文字颜色 5 2 3 2 2 3 2 3 2" xfId="23799"/>
    <cellStyle name="40% - 强调文字颜色 1 18 2" xfId="23800"/>
    <cellStyle name="40% - 强调文字颜色 5 2 3 2 2 3 2 4" xfId="23801"/>
    <cellStyle name="40% - 强调文字颜色 1 19" xfId="23802"/>
    <cellStyle name="40% - 强调文字颜色 1 2" xfId="23803"/>
    <cellStyle name="40% - 强调文字颜色 1 2 10" xfId="23804"/>
    <cellStyle name="40% - 强调文字颜色 1 2 10 2" xfId="23805"/>
    <cellStyle name="40% - 强调文字颜色 1 2 10 2 2" xfId="23806"/>
    <cellStyle name="40% - 强调文字颜色 1 2 10 2 2 2" xfId="23807"/>
    <cellStyle name="40% - 强调文字颜色 1 2 10 2 2 2 2" xfId="23808"/>
    <cellStyle name="40% - 强调文字颜色 1 2 10 2 2 3" xfId="23809"/>
    <cellStyle name="40% - 强调文字颜色 1 2 10 2 3" xfId="23810"/>
    <cellStyle name="40% - 强调文字颜色 1 2 10 2 3 2" xfId="23811"/>
    <cellStyle name="40% - 强调文字颜色 1 2 10 2 4" xfId="23812"/>
    <cellStyle name="40% - 强调文字颜色 1 2 10 3" xfId="23813"/>
    <cellStyle name="40% - 强调文字颜色 1 2 10 3 2" xfId="23814"/>
    <cellStyle name="40% - 强调文字颜色 3 2 2 2 2 4" xfId="23815"/>
    <cellStyle name="40% - 强调文字颜色 1 2 10 3 2 2" xfId="23816"/>
    <cellStyle name="40% - 强调文字颜色 3 3 3 2 10" xfId="23817"/>
    <cellStyle name="40% - 强调文字颜色 3 2 2 2 2 5" xfId="23818"/>
    <cellStyle name="40% - 强调文字颜色 1 2 10 3 2 3" xfId="23819"/>
    <cellStyle name="40% - 强调文字颜色 1 2 10 3 3" xfId="23820"/>
    <cellStyle name="40% - 强调文字颜色 1 2 10 3 4" xfId="23821"/>
    <cellStyle name="40% - 强调文字颜色 1 2 10 4" xfId="23822"/>
    <cellStyle name="40% - 强调文字颜色 1 2 10 5" xfId="23823"/>
    <cellStyle name="40% - 强调文字颜色 1 2 11" xfId="23824"/>
    <cellStyle name="40% - 强调文字颜色 1 2 11 2" xfId="23825"/>
    <cellStyle name="40% - 强调文字颜色 1 2 2 10" xfId="23826"/>
    <cellStyle name="40% - 强调文字颜色 5 2 2 2 2 8 5" xfId="23827"/>
    <cellStyle name="40% - 强调文字颜色 1 2 2 10 2" xfId="23828"/>
    <cellStyle name="40% - 强调文字颜色 2 5 3 4" xfId="23829"/>
    <cellStyle name="40% - 强调文字颜色 1 2 2 2 2 10" xfId="23830"/>
    <cellStyle name="40% - 强调文字颜色 1 2 2 2 2 12" xfId="23831"/>
    <cellStyle name="40% - 强调文字颜色 1 2 2 2 2 12 2" xfId="23832"/>
    <cellStyle name="40% - 强调文字颜色 1 2 2 2 2 13" xfId="23833"/>
    <cellStyle name="40% - 强调文字颜色 1 2 2 2 2 13 2" xfId="23834"/>
    <cellStyle name="40% - 强调文字颜色 1 2 2 2 2 14" xfId="23835"/>
    <cellStyle name="40% - 强调文字颜色 1 2 2 2 2 15" xfId="23836"/>
    <cellStyle name="40% - 强调文字颜色 1 2 2 3 3 3 3 4" xfId="23837"/>
    <cellStyle name="40% - 强调文字颜色 1 2 2 2 2 15 2" xfId="23838"/>
    <cellStyle name="40% - 强调文字颜色 1 2 2 2 2 16" xfId="23839"/>
    <cellStyle name="40% - 强调文字颜色 1 2 2 2 2 2 10" xfId="23840"/>
    <cellStyle name="40% - 强调文字颜色 1 2 4 3 2 2 2" xfId="23841"/>
    <cellStyle name="40% - 强调文字颜色 1 2 2 2 2 2 10 2" xfId="23842"/>
    <cellStyle name="40% - 强调文字颜色 1 2 4 3 2 2 2 2" xfId="23843"/>
    <cellStyle name="40% - 强调文字颜色 1 2 2 2 2 2 11" xfId="23844"/>
    <cellStyle name="40% - 强调文字颜色 1 2 4 3 2 2 3" xfId="23845"/>
    <cellStyle name="40% - 强调文字颜色 1 2 2 2 2 2 12" xfId="23846"/>
    <cellStyle name="40% - 强调文字颜色 1 2 4 3 2 2 4" xfId="23847"/>
    <cellStyle name="40% - 强调文字颜色 1 2 2 2 2 2 2" xfId="23848"/>
    <cellStyle name="40% - 强调文字颜色 1 2 2 2 2 2 2 2" xfId="23849"/>
    <cellStyle name="40% - 强调文字颜色 1 2 2 2 2 2 2 2 2" xfId="23850"/>
    <cellStyle name="40% - 强调文字颜色 1 2 2 2 2 2 2 2 2 2" xfId="23851"/>
    <cellStyle name="40% - 强调文字颜色 1 2 2 2 2 2 2 2 2 2 2" xfId="23852"/>
    <cellStyle name="40% - 强调文字颜色 1 2 2 2 2 2 2 2 2 3" xfId="23853"/>
    <cellStyle name="40% - 强调文字颜色 1 2 2 2 2 2 2 2 2 4" xfId="23854"/>
    <cellStyle name="40% - 强调文字颜色 1 2 2 2 2 2 2 2 3 2" xfId="23855"/>
    <cellStyle name="40% - 强调文字颜色 4 2 3 2 2 2 7" xfId="23856"/>
    <cellStyle name="40% - 强调文字颜色 1 2 2 2 2 2 2 2 3 2 2" xfId="23857"/>
    <cellStyle name="40% - 强调文字颜色 1 2 2 2 2 2 2 2 3 3" xfId="23858"/>
    <cellStyle name="40% - 强调文字颜色 1 2 2 2 2 2 2 2 3 4" xfId="23859"/>
    <cellStyle name="40% - 强调文字颜色 1 2 2 2 2 2 2 2 4 2" xfId="23860"/>
    <cellStyle name="40% - 强调文字颜色 1 2 2 2 2 2 2 2 4 3" xfId="23861"/>
    <cellStyle name="40% - 强调文字颜色 1 2 2 2 2 2 2 2 5" xfId="23862"/>
    <cellStyle name="40% - 强调文字颜色 1 2 2 2 2 2 2 2 5 2" xfId="23863"/>
    <cellStyle name="40% - 强调文字颜色 5 2 4 16" xfId="23864"/>
    <cellStyle name="40% - 强调文字颜色 1 2 2 2 2 2 2 2 6" xfId="23865"/>
    <cellStyle name="40% - 强调文字颜色 1 2 2 2 2 2 2 3" xfId="23866"/>
    <cellStyle name="40% - 强调文字颜色 1 2 2 2 2 2 2 3 2" xfId="23867"/>
    <cellStyle name="40% - 强调文字颜色 1 2 2 2 2 2 2 3 3" xfId="23868"/>
    <cellStyle name="40% - 强调文字颜色 1 2 2 2 2 2 2 4" xfId="23869"/>
    <cellStyle name="40% - 强调文字颜色 4 6 5 2" xfId="23870"/>
    <cellStyle name="40% - 强调文字颜色 1 4 2 8 2" xfId="23871"/>
    <cellStyle name="40% - 强调文字颜色 1 4 2 8 2 2" xfId="23872"/>
    <cellStyle name="40% - 强调文字颜色 1 2 2 2 2 2 2 4 2" xfId="23873"/>
    <cellStyle name="40% - 强调文字颜色 1 4 2 8 2 3" xfId="23874"/>
    <cellStyle name="40% - 强调文字颜色 1 2 2 2 2 2 2 4 3" xfId="23875"/>
    <cellStyle name="40% - 强调文字颜色 1 2 2 2 2 2 2 5" xfId="23876"/>
    <cellStyle name="40% - 强调文字颜色 4 6 5 3" xfId="23877"/>
    <cellStyle name="40% - 强调文字颜色 1 4 2 8 3" xfId="23878"/>
    <cellStyle name="40% - 强调文字颜色 1 4 2 8 3 2" xfId="23879"/>
    <cellStyle name="40% - 强调文字颜色 1 2 2 2 2 2 2 5 2" xfId="23880"/>
    <cellStyle name="40% - 强调文字颜色 1 4 2 8 4" xfId="23881"/>
    <cellStyle name="40% - 强调文字颜色 1 2 4 2 4 2 2 2" xfId="23882"/>
    <cellStyle name="40% - 强调文字颜色 1 2 2 2 2 2 2 6" xfId="23883"/>
    <cellStyle name="40% - 强调文字颜色 1 4 2 8 5" xfId="23884"/>
    <cellStyle name="40% - 强调文字颜色 1 2 2 2 2 2 2 7" xfId="23885"/>
    <cellStyle name="40% - 强调文字颜色 1 2 2 2 2 2 3" xfId="23886"/>
    <cellStyle name="40% - 强调文字颜色 3 2 2 2 2 2 3 2 2 2" xfId="23887"/>
    <cellStyle name="40% - 强调文字颜色 1 2 2 2 2 2 3 2" xfId="23888"/>
    <cellStyle name="40% - 强调文字颜色 1 2 2 2 2 2 3 2 2" xfId="23889"/>
    <cellStyle name="40% - 强调文字颜色 1 2 2 2 2 2 3 2 2 2" xfId="23890"/>
    <cellStyle name="40% - 强调文字颜色 1 2 2 2 2 2 3 2 3" xfId="23891"/>
    <cellStyle name="40% - 强调文字颜色 1 2 2 2 2 2 3 2 3 2" xfId="23892"/>
    <cellStyle name="40% - 强调文字颜色 1 2 2 2 2 2 3 3" xfId="23893"/>
    <cellStyle name="40% - 强调文字颜色 1 2 2 2 2 2 3 3 2" xfId="23894"/>
    <cellStyle name="40% - 强调文字颜色 1 2 2 2 2 2 3 3 2 2" xfId="23895"/>
    <cellStyle name="40% - 强调文字颜色 1 2 2 2 2 2 3 3 3" xfId="23896"/>
    <cellStyle name="40% - 强调文字颜色 1 2 2 2 2 2 3 4" xfId="23897"/>
    <cellStyle name="40% - 强调文字颜色 4 6 6 2" xfId="23898"/>
    <cellStyle name="40% - 强调文字颜色 1 4 2 9 2" xfId="23899"/>
    <cellStyle name="40% - 强调文字颜色 1 2 2 2 2 2 3 4 2" xfId="23900"/>
    <cellStyle name="40% - 强调文字颜色 1 2 2 2 2 2 3 4 3" xfId="23901"/>
    <cellStyle name="40% - 强调文字颜色 1 4 2 9 3" xfId="23902"/>
    <cellStyle name="40% - 强调文字颜色 1 2 2 2 2 2 3 5" xfId="23903"/>
    <cellStyle name="40% - 强调文字颜色 1 2 2 2 2 2 3 5 2" xfId="23904"/>
    <cellStyle name="40% - 强调文字颜色 1 2 2 2 2 2 3 5 3" xfId="23905"/>
    <cellStyle name="40% - 强调文字颜色 2 2 4 2 2" xfId="23906"/>
    <cellStyle name="40% - 强调文字颜色 1 2 2 2 2 2 3 6" xfId="23907"/>
    <cellStyle name="40% - 强调文字颜色 2 2 4 2 3" xfId="23908"/>
    <cellStyle name="40% - 强调文字颜色 1 2 2 2 2 2 3 7" xfId="23909"/>
    <cellStyle name="40% - 强调文字颜色 1 2 2 2 2 2 4" xfId="23910"/>
    <cellStyle name="40% - 强调文字颜色 3 2 2 2 2 2 3 2 2 3" xfId="23911"/>
    <cellStyle name="40% - 强调文字颜色 1 2 2 2 2 2 4 2" xfId="23912"/>
    <cellStyle name="40% - 强调文字颜色 4 3 2 2 5 3" xfId="23913"/>
    <cellStyle name="40% - 强调文字颜色 1 2 2 2 2 2 4 2 2" xfId="23914"/>
    <cellStyle name="40% - 强调文字颜色 4 3 2 2 5 4" xfId="23915"/>
    <cellStyle name="40% - 强调文字颜色 1 2 2 2 2 2 4 2 3" xfId="23916"/>
    <cellStyle name="40% - 强调文字颜色 1 2 2 2 2 2 4 3" xfId="23917"/>
    <cellStyle name="40% - 强调文字颜色 4 3 2 2 6 3" xfId="23918"/>
    <cellStyle name="40% - 强调文字颜色 1 2 2 2 2 2 4 3 2" xfId="23919"/>
    <cellStyle name="40% - 强调文字颜色 4 3 2 2 6 4" xfId="23920"/>
    <cellStyle name="40% - 强调文字颜色 1 2 2 2 2 2 4 3 3" xfId="23921"/>
    <cellStyle name="40% - 强调文字颜色 1 3 3 3 3 2 2 2" xfId="23922"/>
    <cellStyle name="40% - 强调文字颜色 1 2 2 2 2 2 4 4" xfId="23923"/>
    <cellStyle name="40% - 强调文字颜色 4 3 2 2 7 3" xfId="23924"/>
    <cellStyle name="40% - 强调文字颜色 1 2 2 2 2 2 4 4 2" xfId="23925"/>
    <cellStyle name="40% - 强调文字颜色 1 3 3 3 3 2 2 3" xfId="23926"/>
    <cellStyle name="40% - 强调文字颜色 1 2 2 2 2 2 4 5" xfId="23927"/>
    <cellStyle name="40% - 强调文字颜色 2 2 4 3 2" xfId="23928"/>
    <cellStyle name="40% - 强调文字颜色 1 2 2 2 2 2 4 6" xfId="23929"/>
    <cellStyle name="40% - 强调文字颜色 1 2 2 2 2 2 5" xfId="23930"/>
    <cellStyle name="40% - 强调文字颜色 1 2 2 2 2 2 5 2 2" xfId="23931"/>
    <cellStyle name="40% - 强调文字颜色 1 2 2 2 2 2 5 2 3" xfId="23932"/>
    <cellStyle name="40% - 强调文字颜色 1 2 2 2 2 2 5 3 2" xfId="23933"/>
    <cellStyle name="40% - 强调文字颜色 1 2 2 2 2 2 5 3 3" xfId="23934"/>
    <cellStyle name="40% - 强调文字颜色 1 2 2 2 2 2 5 4" xfId="23935"/>
    <cellStyle name="40% - 强调文字颜色 1 2 2 2 2 2 5 4 2" xfId="23936"/>
    <cellStyle name="40% - 强调文字颜色 2 2 4 4 2" xfId="23937"/>
    <cellStyle name="40% - 强调文字颜色 1 2 2 2 2 2 5 6" xfId="23938"/>
    <cellStyle name="常规 2 3 4 5 2 2" xfId="23939"/>
    <cellStyle name="40% - 强调文字颜色 1 2 2 2 2 2 6 2" xfId="23940"/>
    <cellStyle name="常规 2 3 4 5 2 2 3" xfId="23941"/>
    <cellStyle name="40% - 强调文字颜色 1 2 2 2 2 2 6 2 3" xfId="23942"/>
    <cellStyle name="常规 2 3 4 5 2 3" xfId="23943"/>
    <cellStyle name="40% - 强调文字颜色 1 2 2 2 2 2 6 3" xfId="23944"/>
    <cellStyle name="常规 2 3 4 5 2 3 2" xfId="23945"/>
    <cellStyle name="40% - 强调文字颜色 1 2 2 2 2 2 6 3 2" xfId="23946"/>
    <cellStyle name="常规 2 3 4 5 2 4" xfId="23947"/>
    <cellStyle name="40% - 强调文字颜色 1 2 2 2 2 2 6 4" xfId="23948"/>
    <cellStyle name="40% - 强调文字颜色 1 2 2 2 2 2 6 5" xfId="23949"/>
    <cellStyle name="常规 2 3 4 5 3" xfId="23950"/>
    <cellStyle name="40% - 强调文字颜色 1 2 2 2 2 2 7" xfId="23951"/>
    <cellStyle name="常规 2 3 4 5 3 2" xfId="23952"/>
    <cellStyle name="40% - 强调文字颜色 1 2 2 2 2 2 7 2" xfId="23953"/>
    <cellStyle name="40% - 强调文字颜色 1 2 2 2 2 2 7 2 2" xfId="23954"/>
    <cellStyle name="常规 2 3 4 5 4 2" xfId="23955"/>
    <cellStyle name="40% - 强调文字颜色 1 2 2 2 2 2 8 2" xfId="23956"/>
    <cellStyle name="常规 2 3 4 5 4 3" xfId="23957"/>
    <cellStyle name="40% - 强调文字颜色 1 2 2 2 2 2 8 3" xfId="23958"/>
    <cellStyle name="40% - 强调文字颜色 1 2 2 2 2 3 2 2 2 3" xfId="23959"/>
    <cellStyle name="40% - 强调文字颜色 1 2 2 2 2 3 2 3 2 3" xfId="23960"/>
    <cellStyle name="40% - 强调文字颜色 1 2 2 2 2 3 2 5 2" xfId="23961"/>
    <cellStyle name="40% - 强调文字颜色 1 2 2 2 2 3 2 6 2" xfId="23962"/>
    <cellStyle name="40% - 强调文字颜色 1 2 2 2 2 3 2 7" xfId="23963"/>
    <cellStyle name="40% - 强调文字颜色 1 2 2 2 2 3 3 2 2 3" xfId="23964"/>
    <cellStyle name="40% - 强调文字颜色 3 4 2 10" xfId="23965"/>
    <cellStyle name="40% - 强调文字颜色 1 2 2 2 2 3 3 3 2 2" xfId="23966"/>
    <cellStyle name="40% - 强调文字颜色 3 4 2 11" xfId="23967"/>
    <cellStyle name="40% - 强调文字颜色 1 2 2 2 2 3 3 3 2 3" xfId="23968"/>
    <cellStyle name="40% - 强调文字颜色 1 2 2 2 2 3 3 4 2 2" xfId="23969"/>
    <cellStyle name="40% - 强调文字颜色 1 2 2 2 2 3 3 4 3" xfId="23970"/>
    <cellStyle name="40% - 强调文字颜色 5 2 2 2 2 2 10 2" xfId="23971"/>
    <cellStyle name="40% - 强调文字颜色 1 2 2 2 2 3 3 5 2" xfId="23972"/>
    <cellStyle name="40% - 强调文字颜色 1 2 2 2 2 3 3 5 3" xfId="23973"/>
    <cellStyle name="常规 2 3 3 3 2 3 2 2 2" xfId="23974"/>
    <cellStyle name="40% - 强调文字颜色 5 2 2 2 2 2 11 2" xfId="23975"/>
    <cellStyle name="40% - 强调文字颜色 2 2 5 2 2 2" xfId="23976"/>
    <cellStyle name="40% - 强调文字颜色 1 2 2 2 2 3 3 6 2" xfId="23977"/>
    <cellStyle name="常规 2 3 3 3 2 3 2 3" xfId="23978"/>
    <cellStyle name="40% - 强调文字颜色 5 2 2 2 2 2 12" xfId="23979"/>
    <cellStyle name="40% - 强调文字颜色 2 2 5 2 3" xfId="23980"/>
    <cellStyle name="40% - 强调文字颜色 1 2 2 2 2 3 3 7" xfId="23981"/>
    <cellStyle name="40% - 强调文字颜色 1 2 2 2 2 4 2" xfId="23982"/>
    <cellStyle name="40% - 强调文字颜色 1 2 2 2 2 4 2 2" xfId="23983"/>
    <cellStyle name="40% - 强调文字颜色 4 10 2 4" xfId="23984"/>
    <cellStyle name="40% - 强调文字颜色 1 2 2 2 2 4 2 2 2" xfId="23985"/>
    <cellStyle name="40% - 强调文字颜色 1 2 2 2 2 4 2 3" xfId="23986"/>
    <cellStyle name="40% - 强调文字颜色 1 2 2 2 2 4 2 3 2" xfId="23987"/>
    <cellStyle name="40% - 强调文字颜色 2 2 4 2 3 2 2 2" xfId="23988"/>
    <cellStyle name="40% - 强调文字颜色 1 2 2 2 2 4 2 4" xfId="23989"/>
    <cellStyle name="40% - 强调文字颜色 1 2 2 2 2 4 3 2" xfId="23990"/>
    <cellStyle name="40% - 强调文字颜色 3 6 3 3 2 2" xfId="23991"/>
    <cellStyle name="40% - 强调文字颜色 1 2 2 2 2 4 3 3" xfId="23992"/>
    <cellStyle name="40% - 强调文字颜色 2 3 3 3 2 2 3" xfId="23993"/>
    <cellStyle name="40% - 强调文字颜色 1 2 2 2 2 4 5" xfId="23994"/>
    <cellStyle name="40% - 强调文字颜色 2 3 3 3 2 2 4" xfId="23995"/>
    <cellStyle name="常规 2 3 4 7 2" xfId="23996"/>
    <cellStyle name="40% - 强调文字颜色 1 2 2 2 2 4 6" xfId="23997"/>
    <cellStyle name="40% - 强调文字颜色 1 2 2 2 2 5 2 2" xfId="23998"/>
    <cellStyle name="常规 5 2 2 5 2 3" xfId="23999"/>
    <cellStyle name="40% - 强调文字颜色 1 2 2 2 2 5 2 2 2" xfId="24000"/>
    <cellStyle name="40% - 强调文字颜色 1 2 2 2 2 5 2 3" xfId="24001"/>
    <cellStyle name="40% - 强调文字颜色 2 2 4 2 3 3 2 2" xfId="24002"/>
    <cellStyle name="40% - 强调文字颜色 1 2 2 2 2 5 2 4" xfId="24003"/>
    <cellStyle name="40% - 强调文字颜色 1 2 2 2 2 5 3" xfId="24004"/>
    <cellStyle name="40% - 强调文字颜色 3 2 10 3 2 2" xfId="24005"/>
    <cellStyle name="40% - 强调文字颜色 1 2 2 2 2 5 3 2" xfId="24006"/>
    <cellStyle name="常规 5 2 2 6 2 3" xfId="24007"/>
    <cellStyle name="40% - 强调文字颜色 1 2 2 2 2 5 3 2 2" xfId="24008"/>
    <cellStyle name="40% - 强调文字颜色 3 6 3 4 2 2" xfId="24009"/>
    <cellStyle name="40% - 强调文字颜色 1 2 2 2 2 5 3 3" xfId="24010"/>
    <cellStyle name="40% - 强调文字颜色 2 2 4 2 3 3 3 2" xfId="24011"/>
    <cellStyle name="40% - 强调文字颜色 1 2 2 2 2 5 3 4" xfId="24012"/>
    <cellStyle name="40% - 强调文字颜色 1 2 2 2 2 5 4" xfId="24013"/>
    <cellStyle name="40% - 强调文字颜色 3 2 10 3 2 3" xfId="24014"/>
    <cellStyle name="40% - 强调文字颜色 2 3 3 3 2 3 2" xfId="24015"/>
    <cellStyle name="40% - 强调文字颜色 2 3 3 3 2 3 2 2" xfId="24016"/>
    <cellStyle name="40% - 强调文字颜色 1 2 2 2 2 5 4 2" xfId="24017"/>
    <cellStyle name="40% - 强调文字颜色 2 3 3 3 2 3 3" xfId="24018"/>
    <cellStyle name="40% - 强调文字颜色 1 2 2 2 2 5 5" xfId="24019"/>
    <cellStyle name="40% - 强调文字颜色 2 3 3 3 2 3 4" xfId="24020"/>
    <cellStyle name="常规 2 3 4 8 2" xfId="24021"/>
    <cellStyle name="40% - 强调文字颜色 1 2 2 2 2 5 6" xfId="24022"/>
    <cellStyle name="40% - 强调文字颜色 1 2 8 3 2 2 2" xfId="24023"/>
    <cellStyle name="40% - 强调文字颜色 3 2 4 2 2 2 2" xfId="24024"/>
    <cellStyle name="40% - 强调文字颜色 1 2 2 2 2 6 2" xfId="24025"/>
    <cellStyle name="40% - 强调文字颜色 3 2 4 2 2 2 2 2 2" xfId="24026"/>
    <cellStyle name="40% - 强调文字颜色 1 2 2 2 2 6 2 2 2" xfId="24027"/>
    <cellStyle name="40% - 强调文字颜色 2 2 4 2 3 4 2 2" xfId="24028"/>
    <cellStyle name="40% - 强调文字颜色 3 2 4 2 2 2 2 4" xfId="24029"/>
    <cellStyle name="40% - 强调文字颜色 1 2 2 2 2 6 2 4" xfId="24030"/>
    <cellStyle name="40% - 强调文字颜色 3 2 4 2 2 2 3" xfId="24031"/>
    <cellStyle name="40% - 强调文字颜色 1 2 2 2 2 6 3" xfId="24032"/>
    <cellStyle name="40% - 强调文字颜色 3 2 4 2 2 2 3 2" xfId="24033"/>
    <cellStyle name="40% - 强调文字颜色 1 2 2 2 2 6 3 2" xfId="24034"/>
    <cellStyle name="40% - 强调文字颜色 3 2 4 2 2 2 3 3" xfId="24035"/>
    <cellStyle name="40% - 强调文字颜色 1 2 2 2 2 6 3 3" xfId="24036"/>
    <cellStyle name="40% - 强调文字颜色 3 2 4 2 2 2 4" xfId="24037"/>
    <cellStyle name="注释 2 2 4 3 3 2 4" xfId="24038"/>
    <cellStyle name="40% - 强调文字颜色 2 3 3 3 2 4 2" xfId="24039"/>
    <cellStyle name="40% - 强调文字颜色 1 2 2 2 2 6 4" xfId="24040"/>
    <cellStyle name="40% - 强调文字颜色 3 2 4 2 2 2 4 2" xfId="24041"/>
    <cellStyle name="40% - 强调文字颜色 2 3 3 3 2 4 2 2" xfId="24042"/>
    <cellStyle name="40% - 强调文字颜色 1 2 2 2 2 6 4 2" xfId="24043"/>
    <cellStyle name="40% - 强调文字颜色 3 2 4 2 2 2 5" xfId="24044"/>
    <cellStyle name="40% - 强调文字颜色 2 3 3 3 2 4 3" xfId="24045"/>
    <cellStyle name="40% - 强调文字颜色 1 2 2 2 2 6 5" xfId="24046"/>
    <cellStyle name="40% - 强调文字颜色 3 2 4 2 2 2 6" xfId="24047"/>
    <cellStyle name="常规 2 3 4 9 2" xfId="24048"/>
    <cellStyle name="40% - 强调文字颜色 1 2 2 2 2 6 6" xfId="24049"/>
    <cellStyle name="40% - 强调文字颜色 3 2 4 2 2 3 2" xfId="24050"/>
    <cellStyle name="40% - 强调文字颜色 1 2 2 2 2 7 2" xfId="24051"/>
    <cellStyle name="40% - 强调文字颜色 3 2 4 2 2 3 2 2" xfId="24052"/>
    <cellStyle name="40% - 强调文字颜色 1 2 2 2 2 7 2 2" xfId="24053"/>
    <cellStyle name="40% - 强调文字颜色 3 2 4 2 2 3 2 3" xfId="24054"/>
    <cellStyle name="40% - 强调文字颜色 1 2 2 2 2 7 2 3" xfId="24055"/>
    <cellStyle name="40% - 强调文字颜色 3 2 4 2 2 3 3" xfId="24056"/>
    <cellStyle name="40% - 强调文字颜色 1 2 2 2 2 7 3" xfId="24057"/>
    <cellStyle name="40% - 强调文字颜色 1 2 2 2 2 7 3 2" xfId="24058"/>
    <cellStyle name="注释 2 2 4 3 3 3 4" xfId="24059"/>
    <cellStyle name="40% - 强调文字颜色 2 3 3 3 2 5 2" xfId="24060"/>
    <cellStyle name="40% - 强调文字颜色 1 2 2 2 2 7 4" xfId="24061"/>
    <cellStyle name="40% - 强调文字颜色 1 2 2 2 2 7 5" xfId="24062"/>
    <cellStyle name="40% - 强调文字颜色 3 2 4 2 2 4" xfId="24063"/>
    <cellStyle name="40% - 强调文字颜色 1 2 2 2 2 8" xfId="24064"/>
    <cellStyle name="40% - 强调文字颜色 1 2 2 2 2 8 2" xfId="24065"/>
    <cellStyle name="40% - 强调文字颜色 1 2 2 2 2 8 2 2" xfId="24066"/>
    <cellStyle name="40% - 强调文字颜色 1 2 2 2 2 8 2 3" xfId="24067"/>
    <cellStyle name="40% - 强调文字颜色 5 2 6 2 3 2 2" xfId="24068"/>
    <cellStyle name="40% - 强调文字颜色 3 2 4 2 3 6 2" xfId="24069"/>
    <cellStyle name="40% - 强调文字颜色 1 2 2 2 2 8 3" xfId="24070"/>
    <cellStyle name="40% - 强调文字颜色 1 2 2 2 2 8 3 2" xfId="24071"/>
    <cellStyle name="40% - 强调文字颜色 2 3 3 3 2 6 2" xfId="24072"/>
    <cellStyle name="40% - 强调文字颜色 1 2 2 2 2 8 4" xfId="24073"/>
    <cellStyle name="40% - 强调文字颜色 1 2 2 2 2 8 5" xfId="24074"/>
    <cellStyle name="40% - 强调文字颜色 1 2 2 2 3" xfId="24075"/>
    <cellStyle name="40% - 强调文字颜色 1 2 2 2 3 2 2" xfId="24076"/>
    <cellStyle name="40% - 强调文字颜色 1 2 2 2 4" xfId="24077"/>
    <cellStyle name="40% - 强调文字颜色 1 2 2 2 4 2" xfId="24078"/>
    <cellStyle name="40% - 强调文字颜色 1 2 2 2 4 2 2" xfId="24079"/>
    <cellStyle name="40% - 强调文字颜色 3 2 3 2 2 2 2 2 2 3" xfId="24080"/>
    <cellStyle name="40% - 强调文字颜色 1 2 2 2 4 3" xfId="24081"/>
    <cellStyle name="40% - 强调文字颜色 1 2 2 2 5" xfId="24082"/>
    <cellStyle name="40% - 强调文字颜色 1 2 2 3 10" xfId="24083"/>
    <cellStyle name="40% - 强调文字颜色 1 2 2 3 10 2" xfId="24084"/>
    <cellStyle name="40% - 强调文字颜色 1 2 2 3 11" xfId="24085"/>
    <cellStyle name="40% - 强调文字颜色 1 2 2 3 11 2" xfId="24086"/>
    <cellStyle name="40% - 强调文字颜色 1 2 2 3 2" xfId="24087"/>
    <cellStyle name="40% - 强调文字颜色 1 2 2 3 2 13" xfId="24088"/>
    <cellStyle name="40% - 强调文字颜色 1 2 2 3 2 13 2" xfId="24089"/>
    <cellStyle name="40% - 强调文字颜色 4 3 3 2 4 3 2 2" xfId="24090"/>
    <cellStyle name="40% - 强调文字颜色 1 2 2 3 2 14" xfId="24091"/>
    <cellStyle name="40% - 强调文字颜色 1 2 2 3 2 2 2" xfId="24092"/>
    <cellStyle name="40% - 强调文字颜色 1 2 2 3 2 2 2 2" xfId="24093"/>
    <cellStyle name="40% - 强调文字颜色 1 2 2 3 2 2 2 2 2" xfId="24094"/>
    <cellStyle name="40% - 强调文字颜色 1 2 2 3 2 2 2 2 2 2" xfId="24095"/>
    <cellStyle name="40% - 强调文字颜色 1 3 3 4 2" xfId="24096"/>
    <cellStyle name="40% - 强调文字颜色 1 2 2 3 2 2 2 2 2 3" xfId="24097"/>
    <cellStyle name="40% - 强调文字颜色 1 2 2 3 2 2 2 2 3" xfId="24098"/>
    <cellStyle name="40% - 强调文字颜色 1 2 2 3 2 2 2 3" xfId="24099"/>
    <cellStyle name="40% - 强调文字颜色 1 2 2 3 2 2 2 3 2" xfId="24100"/>
    <cellStyle name="40% - 强调文字颜色 1 2 2 3 2 2 2 3 2 2" xfId="24101"/>
    <cellStyle name="40% - 强调文字颜色 1 2 2 3 2 2 2 3 2 3" xfId="24102"/>
    <cellStyle name="40% - 强调文字颜色 1 2 2 3 2 2 2 3 3" xfId="24103"/>
    <cellStyle name="40% - 强调文字颜色 1 2 2 3 2 2 2 3 4" xfId="24104"/>
    <cellStyle name="40% - 强调文字颜色 2 4 2 8 2" xfId="24105"/>
    <cellStyle name="40% - 强调文字颜色 1 2 2 3 2 2 2 4" xfId="24106"/>
    <cellStyle name="40% - 强调文字颜色 2 4 2 8 2 2" xfId="24107"/>
    <cellStyle name="40% - 强调文字颜色 1 2 2 3 2 2 2 4 2" xfId="24108"/>
    <cellStyle name="40% - 强调文字颜色 2 2 2 6 2 2 6" xfId="24109"/>
    <cellStyle name="40% - 强调文字颜色 1 2 2 3 2 2 2 4 2 2" xfId="24110"/>
    <cellStyle name="40% - 强调文字颜色 2 4 2 8 3" xfId="24111"/>
    <cellStyle name="40% - 强调文字颜色 1 2 2 3 2 2 2 5" xfId="24112"/>
    <cellStyle name="40% - 强调文字颜色 2 4 2 8 3 2" xfId="24113"/>
    <cellStyle name="40% - 强调文字颜色 1 2 2 3 2 2 2 5 2" xfId="24114"/>
    <cellStyle name="40% - 强调文字颜色 2 4 2 8 4" xfId="24115"/>
    <cellStyle name="40% - 强调文字颜色 1 2 2 3 2 2 2 6" xfId="24116"/>
    <cellStyle name="40% - 强调文字颜色 2 4 2 8 5" xfId="24117"/>
    <cellStyle name="40% - 强调文字颜色 1 2 2 3 2 2 2 7" xfId="24118"/>
    <cellStyle name="40% - 强调文字颜色 1 2 2 3 2 2 3" xfId="24119"/>
    <cellStyle name="40% - 强调文字颜色 4 2 2 9" xfId="24120"/>
    <cellStyle name="40% - 强调文字颜色 1 2 2 3 2 2 3 2" xfId="24121"/>
    <cellStyle name="40% - 强调文字颜色 4 2 2 9 2" xfId="24122"/>
    <cellStyle name="40% - 强调文字颜色 1 2 2 3 2 2 3 2 2" xfId="24123"/>
    <cellStyle name="40% - 强调文字颜色 4 2 2 9 3" xfId="24124"/>
    <cellStyle name="40% - 强调文字颜色 1 2 2 3 2 2 3 2 3" xfId="24125"/>
    <cellStyle name="40% - 强调文字颜色 1 2 2 3 2 2 3 3" xfId="24126"/>
    <cellStyle name="40% - 强调文字颜色 1 2 2 3 2 2 4" xfId="24127"/>
    <cellStyle name="40% - 强调文字颜色 1 2 2 3 2 3 2 2 2 2" xfId="24128"/>
    <cellStyle name="40% - 强调文字颜色 5 5 8 3" xfId="24129"/>
    <cellStyle name="40% - 强调文字颜色 4 6 2 2 3 3" xfId="24130"/>
    <cellStyle name="40% - 强调文字颜色 1 2 2 3 2 3 7" xfId="24131"/>
    <cellStyle name="40% - 强调文字颜色 4 6 2 2 3 4" xfId="24132"/>
    <cellStyle name="注释 2 2 3 2 3 3 3 2 2" xfId="24133"/>
    <cellStyle name="40% - 强调文字颜色 1 2 2 3 2 3 8" xfId="24134"/>
    <cellStyle name="40% - 强调文字颜色 2 2 4 3 3 2 2 2" xfId="24135"/>
    <cellStyle name="40% - 强调文字颜色 1 2 2 3 2 4 2 4" xfId="24136"/>
    <cellStyle name="40% - 强调文字颜色 4 4 2 9 2" xfId="24137"/>
    <cellStyle name="40% - 强调文字颜色 1 2 2 3 2 4 3 2 2" xfId="24138"/>
    <cellStyle name="40% - 强调文字颜色 1 2 2 3 2 5 2 3" xfId="24139"/>
    <cellStyle name="40% - 强调文字颜色 2 3 3 4 2 3 2" xfId="24140"/>
    <cellStyle name="40% - 强调文字颜色 1 2 2 3 2 5 4" xfId="24141"/>
    <cellStyle name="40% - 强调文字颜色 1 2 2 3 2 5 5" xfId="24142"/>
    <cellStyle name="40% - 强调文字颜色 3 2 4 3 2 2 4" xfId="24143"/>
    <cellStyle name="40% - 强调文字颜色 1 2 2 3 2 6 4" xfId="24144"/>
    <cellStyle name="40% - 强调文字颜色 1 2 2 3 2 6 5" xfId="24145"/>
    <cellStyle name="40% - 强调文字颜色 3 2 4 3 2 3" xfId="24146"/>
    <cellStyle name="40% - 强调文字颜色 1 2 2 3 2 7" xfId="24147"/>
    <cellStyle name="40% - 强调文字颜色 6 3 2 2 2 3 3" xfId="24148"/>
    <cellStyle name="40% - 强调文字颜色 3 2 4 3 2 3 2 2" xfId="24149"/>
    <cellStyle name="40% - 强调文字颜色 1 2 2 3 2 7 2 2" xfId="24150"/>
    <cellStyle name="40% - 强调文字颜色 3 2 4 3 2 3 4" xfId="24151"/>
    <cellStyle name="40% - 强调文字颜色 1 2 2 3 2 7 4" xfId="24152"/>
    <cellStyle name="40% - 强调文字颜色 3 2 4 3 2 4 3" xfId="24153"/>
    <cellStyle name="40% - 强调文字颜色 3 2 4 2 15" xfId="24154"/>
    <cellStyle name="40% - 强调文字颜色 1 2 2 3 2 8 3" xfId="24155"/>
    <cellStyle name="40% - 强调文字颜色 3 2 4 3 2 5" xfId="24156"/>
    <cellStyle name="40% - 强调文字颜色 1 2 2 3 2 9" xfId="24157"/>
    <cellStyle name="40% - 强调文字颜色 1 2 2 3 3" xfId="24158"/>
    <cellStyle name="40% - 强调文字颜色 5 3 3 3 2 2 3 2" xfId="24159"/>
    <cellStyle name="40% - 强调文字颜色 1 2 2 3 3 2 2" xfId="24160"/>
    <cellStyle name="40% - 强调文字颜色 1 2 2 3 3 2 2 2" xfId="24161"/>
    <cellStyle name="40% - 强调文字颜色 1 2 2 3 3 2 2 2 2" xfId="24162"/>
    <cellStyle name="40% - 强调文字颜色 1 2 2 3 3 2 2 2 3" xfId="24163"/>
    <cellStyle name="40% - 强调文字颜色 1 2 2 3 3 2 2 3" xfId="24164"/>
    <cellStyle name="40% - 强调文字颜色 1 2 2 3 3 2 2 3 2" xfId="24165"/>
    <cellStyle name="40% - 强调文字颜色 6 2 2 7 3 5 2" xfId="24166"/>
    <cellStyle name="40% - 强调文字颜色 1 2 2 3 3 2 2 4" xfId="24167"/>
    <cellStyle name="40% - 强调文字颜色 1 2 2 3 3 2 3" xfId="24168"/>
    <cellStyle name="40% - 强调文字颜色 5 2 2 9" xfId="24169"/>
    <cellStyle name="40% - 强调文字颜色 1 2 2 3 3 2 3 2" xfId="24170"/>
    <cellStyle name="40% - 强调文字颜色 5 2 2 9 2" xfId="24171"/>
    <cellStyle name="40% - 强调文字颜色 1 2 2 3 3 2 3 2 2" xfId="24172"/>
    <cellStyle name="40% - 强调文字颜色 5 2 2 9 3" xfId="24173"/>
    <cellStyle name="40% - 强调文字颜色 1 2 2 3 3 2 3 2 3" xfId="24174"/>
    <cellStyle name="40% - 强调文字颜色 1 2 2 3 3 2 3 3" xfId="24175"/>
    <cellStyle name="40% - 强调文字颜色 1 2 2 3 3 2 3 4" xfId="24176"/>
    <cellStyle name="40% - 强调文字颜色 1 2 2 3 3 2 4" xfId="24177"/>
    <cellStyle name="40% - 强调文字颜色 1 2 2 3 3 2 4 2" xfId="24178"/>
    <cellStyle name="40% - 强调文字颜色 5 4 2 2 5 3" xfId="24179"/>
    <cellStyle name="40% - 强调文字颜色 1 2 2 3 3 2 4 2 2" xfId="24180"/>
    <cellStyle name="40% - 强调文字颜色 1 2 2 3 3 2 4 3" xfId="24181"/>
    <cellStyle name="40% - 强调文字颜色 4 2 10 2 2 2" xfId="24182"/>
    <cellStyle name="40% - 强调文字颜色 1 2 2 3 3 3 2 2 3" xfId="24183"/>
    <cellStyle name="40% - 强调文字颜色 1 2 2 3 3 3 2 4" xfId="24184"/>
    <cellStyle name="40% - 强调文字颜色 4 2 10 3 2 2" xfId="24185"/>
    <cellStyle name="40% - 强调文字颜色 1 2 2 3 3 3 3 2 3" xfId="24186"/>
    <cellStyle name="40% - 强调文字颜色 1 2 2 3 3 3 3 3" xfId="24187"/>
    <cellStyle name="40% - 强调文字颜色 5 3 3 9" xfId="24188"/>
    <cellStyle name="40% - 强调文字颜色 1 2 2 3 3 3 4 2" xfId="24189"/>
    <cellStyle name="40% - 强调文字颜色 5 3 3 9 2" xfId="24190"/>
    <cellStyle name="40% - 强调文字颜色 1 2 2 3 3 3 4 2 2" xfId="24191"/>
    <cellStyle name="40% - 强调文字颜色 1 2 2 3 3 3 4 3" xfId="24192"/>
    <cellStyle name="40% - 强调文字颜色 1 2 2 3 4" xfId="24193"/>
    <cellStyle name="40% - 强调文字颜色 5 3 3 3 2 3 3" xfId="24194"/>
    <cellStyle name="40% - 强调文字颜色 4 2 2 2 2 5 5" xfId="24195"/>
    <cellStyle name="40% - 强调文字颜色 1 2 2 3 4 2" xfId="24196"/>
    <cellStyle name="40% - 强调文字颜色 1 2 2 3 4 2 2" xfId="24197"/>
    <cellStyle name="40% - 强调文字颜色 5 2 3 2 2 13" xfId="24198"/>
    <cellStyle name="40% - 强调文字颜色 1 2 2 3 4 2 2 2" xfId="24199"/>
    <cellStyle name="40% - 强调文字颜色 1 2 2 3 4 2 3" xfId="24200"/>
    <cellStyle name="40% - 强调文字颜色 6 2 2 9" xfId="24201"/>
    <cellStyle name="40% - 强调文字颜色 1 2 2 3 4 2 3 2" xfId="24202"/>
    <cellStyle name="40% - 强调文字颜色 1 2 2 3 4 2 4" xfId="24203"/>
    <cellStyle name="40% - 强调文字颜色 5 3 3 3 2 3 4" xfId="24204"/>
    <cellStyle name="40% - 强调文字颜色 4 2 2 2 2 5 6" xfId="24205"/>
    <cellStyle name="40% - 强调文字颜色 4 2 8 3 2 2 2" xfId="24206"/>
    <cellStyle name="40% - 强调文字颜色 1 2 2 3 4 3" xfId="24207"/>
    <cellStyle name="40% - 强调文字颜色 1 2 2 3 4 3 3" xfId="24208"/>
    <cellStyle name="40% - 强调文字颜色 1 2 2 3 5" xfId="24209"/>
    <cellStyle name="40% - 强调文字颜色 1 2 2 3 5 2" xfId="24210"/>
    <cellStyle name="40% - 强调文字颜色 6 2 4 2 2 2 5" xfId="24211"/>
    <cellStyle name="40% - 强调文字颜色 5 3 3 3 2 4 3" xfId="24212"/>
    <cellStyle name="40% - 强调文字颜色 4 2 2 2 2 6 5" xfId="24213"/>
    <cellStyle name="40% - 强调文字颜色 1 2 2 3 5 2 2" xfId="24214"/>
    <cellStyle name="40% - 强调文字颜色 6 2 4 2 2 2 5 2" xfId="24215"/>
    <cellStyle name="40% - 强调文字颜色 1 2 2 3 5 2 2 2" xfId="24216"/>
    <cellStyle name="40% - 强调文字颜色 1 2 2 3 5 2 3" xfId="24217"/>
    <cellStyle name="40% - 强调文字颜色 1 2 2 3 5 2 4" xfId="24218"/>
    <cellStyle name="40% - 强调文字颜色 1 2 2 3 5 3" xfId="24219"/>
    <cellStyle name="40% - 强调文字颜色 6 2 4 2 2 2 6" xfId="24220"/>
    <cellStyle name="40% - 强调文字颜色 4 2 2 2 2 6 6" xfId="24221"/>
    <cellStyle name="40% - 强调文字颜色 1 2 2 3 5 3 2 2" xfId="24222"/>
    <cellStyle name="40% - 强调文字颜色 1 2 2 3 5 3 3" xfId="24223"/>
    <cellStyle name="40% - 强调文字颜色 1 2 2 3 5 3 4" xfId="24224"/>
    <cellStyle name="40% - 强调文字颜色 3 2 3 2 2 15" xfId="24225"/>
    <cellStyle name="40% - 强调文字颜色 1 2 2 3 6 2 2" xfId="24226"/>
    <cellStyle name="40% - 强调文字颜色 5 3 2 2 4 4" xfId="24227"/>
    <cellStyle name="40% - 强调文字颜色 1 2 2 3 6 2 2 2" xfId="24228"/>
    <cellStyle name="40% - 强调文字颜色 1 2 2 3 6 2 4" xfId="24229"/>
    <cellStyle name="40% - 强调文字颜色 4 2 2 2 2 8 5" xfId="24230"/>
    <cellStyle name="40% - 强调文字颜色 1 2 2 3 7 2" xfId="24231"/>
    <cellStyle name="40% - 强调文字颜色 1 2 2 3 7 2 2" xfId="24232"/>
    <cellStyle name="40% - 强调文字颜色 1 2 2 3 7 2 3" xfId="24233"/>
    <cellStyle name="40% - 强调文字颜色 1 2 2 3 7 3" xfId="24234"/>
    <cellStyle name="40% - 强调文字颜色 1 2 2 3 7 3 2" xfId="24235"/>
    <cellStyle name="40% - 强调文字颜色 1 2 2 3 8 2" xfId="24236"/>
    <cellStyle name="40% - 强调文字颜色 1 2 2 3 8 2 2" xfId="24237"/>
    <cellStyle name="40% - 强调文字颜色 1 2 2 3 8 2 3" xfId="24238"/>
    <cellStyle name="40% - 强调文字颜色 1 2 2 3 8 3" xfId="24239"/>
    <cellStyle name="40% - 强调文字颜色 1 2 2 3 9" xfId="24240"/>
    <cellStyle name="40% - 强调文字颜色 1 2 2 3 9 2" xfId="24241"/>
    <cellStyle name="40% - 强调文字颜色 1 2 2 3 9 3" xfId="24242"/>
    <cellStyle name="40% - 强调文字颜色 2 6 2 2 2 2 2 2" xfId="24243"/>
    <cellStyle name="40% - 强调文字颜色 1 2 2 4 2 2" xfId="24244"/>
    <cellStyle name="40% - 强调文字颜色 1 2 2 4 2 2 2" xfId="24245"/>
    <cellStyle name="40% - 强调文字颜色 1 2 2 4 2 2 2 2" xfId="24246"/>
    <cellStyle name="40% - 强调文字颜色 1 2 2 4 2 2 2 3" xfId="24247"/>
    <cellStyle name="40% - 强调文字颜色 1 2 2 4 2 3" xfId="24248"/>
    <cellStyle name="40% - 强调文字颜色 1 2 2 4 2 3 2" xfId="24249"/>
    <cellStyle name="40% - 强调文字颜色 1 2 2 4 2 3 2 2" xfId="24250"/>
    <cellStyle name="40% - 强调文字颜色 1 2 2 4 2 4 2" xfId="24251"/>
    <cellStyle name="40% - 强调文字颜色 1 2 2 4 2 5" xfId="24252"/>
    <cellStyle name="40% - 强调文字颜色 1 2 2 4 3" xfId="24253"/>
    <cellStyle name="40% - 强调文字颜色 5 3 3 3 3 2 3" xfId="24254"/>
    <cellStyle name="40% - 强调文字颜色 1 2 2 4 3 2" xfId="24255"/>
    <cellStyle name="40% - 强调文字颜色 5 3 3 3 3 2 4" xfId="24256"/>
    <cellStyle name="40% - 强调文字颜色 1 2 2 4 3 3" xfId="24257"/>
    <cellStyle name="40% - 强调文字颜色 1 2 2 4 4" xfId="24258"/>
    <cellStyle name="40% - 强调文字颜色 1 2 2 4 5" xfId="24259"/>
    <cellStyle name="40% - 强调文字颜色 1 2 2 4 5 2" xfId="24260"/>
    <cellStyle name="40% - 强调文字颜色 6 2 4 2 3 2 5" xfId="24261"/>
    <cellStyle name="40% - 强调文字颜色 5 3 3 3 3 4 3" xfId="24262"/>
    <cellStyle name="40% - 强调文字颜色 1 2 2 4 5 2 2" xfId="24263"/>
    <cellStyle name="40% - 强调文字颜色 1 2 2 4 5 3" xfId="24264"/>
    <cellStyle name="40% - 强调文字颜色 2 6 2 2" xfId="24265"/>
    <cellStyle name="40% - 强调文字颜色 1 2 2 5 2" xfId="24266"/>
    <cellStyle name="40% - 强调文字颜色 2 6 2 2 2" xfId="24267"/>
    <cellStyle name="40% - 强调文字颜色 1 2 2 5 2 2" xfId="24268"/>
    <cellStyle name="40% - 强调文字颜色 2 6 2 2 2 2" xfId="24269"/>
    <cellStyle name="40% - 强调文字颜色 1 2 2 5 2 2 2" xfId="24270"/>
    <cellStyle name="40% - 强调文字颜色 3 3 2 2 12 2" xfId="24271"/>
    <cellStyle name="40% - 强调文字颜色 2 6 2 2 3" xfId="24272"/>
    <cellStyle name="40% - 强调文字颜色 1 2 2 5 2 3" xfId="24273"/>
    <cellStyle name="40% - 强调文字颜色 2 6 2 2 3 2" xfId="24274"/>
    <cellStyle name="40% - 强调文字颜色 1 2 2 5 2 3 2" xfId="24275"/>
    <cellStyle name="40% - 强调文字颜色 3 3 2 2 4 5" xfId="24276"/>
    <cellStyle name="40% - 强调文字颜色 2 6 2 2 3 2 2" xfId="24277"/>
    <cellStyle name="40% - 强调文字颜色 1 2 2 5 2 3 2 2" xfId="24278"/>
    <cellStyle name="40% - 强调文字颜色 2 6 2 2 3 3" xfId="24279"/>
    <cellStyle name="40% - 强调文字颜色 1 2 2 5 2 3 3" xfId="24280"/>
    <cellStyle name="40% - 强调文字颜色 2 6 2 2 3 4" xfId="24281"/>
    <cellStyle name="40% - 强调文字颜色 1 2 2 5 2 3 4" xfId="24282"/>
    <cellStyle name="40% - 强调文字颜色 2 6 2 3" xfId="24283"/>
    <cellStyle name="40% - 强调文字颜色 1 2 2 5 3" xfId="24284"/>
    <cellStyle name="40% - 强调文字颜色 2 6 2 3 2" xfId="24285"/>
    <cellStyle name="40% - 强调文字颜色 1 2 2 5 3 2" xfId="24286"/>
    <cellStyle name="40% - 强调文字颜色 2 6 2 4" xfId="24287"/>
    <cellStyle name="40% - 强调文字颜色 1 2 2 5 4" xfId="24288"/>
    <cellStyle name="40% - 强调文字颜色 1 2 2 5 4 2" xfId="24289"/>
    <cellStyle name="常规 5 2 3 2 2 2 2 3 3" xfId="24290"/>
    <cellStyle name="40% - 强调文字颜色 4 2 8 3 4 2 2" xfId="24291"/>
    <cellStyle name="40% - 强调文字颜色 1 2 2 5 4 3" xfId="24292"/>
    <cellStyle name="40% - 强调文字颜色 2 6 2 5" xfId="24293"/>
    <cellStyle name="40% - 强调文字颜色 1 2 2 5 5" xfId="24294"/>
    <cellStyle name="40% - 强调文字颜色 1 2 2 5 6 2" xfId="24295"/>
    <cellStyle name="40% - 强调文字颜色 4 2 3 2 3 2 2 3" xfId="24296"/>
    <cellStyle name="40% - 强调文字颜色 2 6 3 2" xfId="24297"/>
    <cellStyle name="40% - 强调文字颜色 1 2 2 6 2" xfId="24298"/>
    <cellStyle name="40% - 强调文字颜色 4 2 3 2 3 2 2 3 2" xfId="24299"/>
    <cellStyle name="40% - 强调文字颜色 2 6 3 2 2" xfId="24300"/>
    <cellStyle name="40% - 强调文字颜色 1 2 2 6 2 2" xfId="24301"/>
    <cellStyle name="40% - 强调文字颜色 1 2 2 6 2 2 3 2 2" xfId="24302"/>
    <cellStyle name="40% - 强调文字颜色 1 2 2 6 2 2 3 2 3" xfId="24303"/>
    <cellStyle name="40% - 强调文字颜色 5 2 3 2 10" xfId="24304"/>
    <cellStyle name="40% - 强调文字颜色 1 2 2 6 2 2 3 3" xfId="24305"/>
    <cellStyle name="40% - 强调文字颜色 5 4 2 9 2" xfId="24306"/>
    <cellStyle name="40% - 强调文字颜色 5 2 3 2 11" xfId="24307"/>
    <cellStyle name="40% - 强调文字颜色 1 2 2 6 2 2 3 4" xfId="24308"/>
    <cellStyle name="40% - 强调文字颜色 1 2 2 6 2 2 4 2" xfId="24309"/>
    <cellStyle name="40% - 强调文字颜色 1 2 2 6 2 2 4 2 2" xfId="24310"/>
    <cellStyle name="40% - 强调文字颜色 1 2 2 6 2 2 4 3" xfId="24311"/>
    <cellStyle name="40% - 强调文字颜色 1 2 2 6 2 2 5 2" xfId="24312"/>
    <cellStyle name="40% - 强调文字颜色 1 2 2 6 2 2 6" xfId="24313"/>
    <cellStyle name="40% - 强调文字颜色 1 2 2 6 2 2 7" xfId="24314"/>
    <cellStyle name="40% - 强调文字颜色 2 6 3 2 3" xfId="24315"/>
    <cellStyle name="40% - 强调文字颜色 1 2 2 6 2 3" xfId="24316"/>
    <cellStyle name="40% - 强调文字颜色 6 3 2 2 2 10 2" xfId="24317"/>
    <cellStyle name="40% - 强调文字颜色 4 2 3 2 3 2 2 4" xfId="24318"/>
    <cellStyle name="40% - 强调文字颜色 2 6 3 3" xfId="24319"/>
    <cellStyle name="40% - 强调文字颜色 1 2 2 6 3" xfId="24320"/>
    <cellStyle name="40% - 强调文字颜色 2 6 3 3 2" xfId="24321"/>
    <cellStyle name="40% - 强调文字颜色 1 2 2 6 3 2" xfId="24322"/>
    <cellStyle name="40% - 强调文字颜色 2 6 3 3 2 2" xfId="24323"/>
    <cellStyle name="40% - 强调文字颜色 1 2 2 6 3 2 2" xfId="24324"/>
    <cellStyle name="40% - 强调文字颜色 1 2 2 6 3 2 2 2" xfId="24325"/>
    <cellStyle name="40% - 强调文字颜色 1 2 2 6 3 2 2 3" xfId="24326"/>
    <cellStyle name="常规 2 3 2 2 4 2 9 2" xfId="24327"/>
    <cellStyle name="40% - 强调文字颜色 2 6 3 3 2 3" xfId="24328"/>
    <cellStyle name="40% - 强调文字颜色 2 2 3 2 3 2 3 2" xfId="24329"/>
    <cellStyle name="40% - 强调文字颜色 1 2 2 6 3 2 3" xfId="24330"/>
    <cellStyle name="40% - 强调文字颜色 2 2 3 2 3 2 3 3" xfId="24331"/>
    <cellStyle name="40% - 强调文字颜色 1 2 2 6 3 2 4" xfId="24332"/>
    <cellStyle name="40% - 强调文字颜色 2 6 3 3 3" xfId="24333"/>
    <cellStyle name="40% - 强调文字颜色 1 2 2 6 3 3" xfId="24334"/>
    <cellStyle name="40% - 强调文字颜色 1 2 2 6 3 3 2" xfId="24335"/>
    <cellStyle name="40% - 强调文字颜色 1 2 2 6 3 3 2 2" xfId="24336"/>
    <cellStyle name="40% - 强调文字颜色 5 4 5 2 4 2" xfId="24337"/>
    <cellStyle name="40% - 强调文字颜色 1 2 2 6 3 3 2 3" xfId="24338"/>
    <cellStyle name="40% - 强调文字颜色 2 2 3 2 3 2 4 2" xfId="24339"/>
    <cellStyle name="40% - 强调文字颜色 1 2 2 6 3 3 3" xfId="24340"/>
    <cellStyle name="40% - 强调文字颜色 2 2 3 2 3 2 4 3" xfId="24341"/>
    <cellStyle name="40% - 强调文字颜色 1 2 2 6 3 3 4" xfId="24342"/>
    <cellStyle name="40% - 强调文字颜色 2 6 3 4" xfId="24343"/>
    <cellStyle name="40% - 强调文字颜色 1 2 2 6 4" xfId="24344"/>
    <cellStyle name="40% - 强调文字颜色 2 6 3 4 2" xfId="24345"/>
    <cellStyle name="40% - 强调文字颜色 1 2 2 6 4 2" xfId="24346"/>
    <cellStyle name="40% - 强调文字颜色 2 6 3 4 2 2" xfId="24347"/>
    <cellStyle name="40% - 强调文字颜色 1 2 2 6 4 2 2" xfId="24348"/>
    <cellStyle name="40% - 强调文字颜色 2 6 3 4 3" xfId="24349"/>
    <cellStyle name="40% - 强调文字颜色 1 2 2 6 4 3" xfId="24350"/>
    <cellStyle name="40% - 强调文字颜色 2 6 3 5" xfId="24351"/>
    <cellStyle name="40% - 强调文字颜色 1 2 2 6 5" xfId="24352"/>
    <cellStyle name="40% - 强调文字颜色 2 6 4" xfId="24353"/>
    <cellStyle name="40% - 强调文字颜色 1 2 2 7" xfId="24354"/>
    <cellStyle name="40% - 强调文字颜色 1 2 2 7 2 2 2 3" xfId="24355"/>
    <cellStyle name="40% - 强调文字颜色 2 6 4 2 3" xfId="24356"/>
    <cellStyle name="40% - 强调文字颜色 1 2 2 7 2 3" xfId="24357"/>
    <cellStyle name="40% - 强调文字颜色 1 2 2 7 2 3 2 3" xfId="24358"/>
    <cellStyle name="40% - 强调文字颜色 1 9 3" xfId="24359"/>
    <cellStyle name="40% - 强调文字颜色 1 2 2 7 2 3 4" xfId="24360"/>
    <cellStyle name="40% - 强调文字颜色 1 2 2 7 2 4 2 2" xfId="24361"/>
    <cellStyle name="40% - 强调文字颜色 1 2 2 7 2 4 3" xfId="24362"/>
    <cellStyle name="40% - 强调文字颜色 5 2 2 3 3 3 3" xfId="24363"/>
    <cellStyle name="40% - 强调文字颜色 3 2 4 7 2 3" xfId="24364"/>
    <cellStyle name="40% - 强调文字颜色 1 2 2 7 2 7" xfId="24365"/>
    <cellStyle name="40% - 强调文字颜色 6 3 2 2 2 11 2" xfId="24366"/>
    <cellStyle name="40% - 强调文字颜色 4 2 3 2 3 2 3 4" xfId="24367"/>
    <cellStyle name="40% - 强调文字颜色 2 6 4 3" xfId="24368"/>
    <cellStyle name="40% - 强调文字颜色 1 2 2 7 3" xfId="24369"/>
    <cellStyle name="40% - 强调文字颜色 1 2 2 7 3 2" xfId="24370"/>
    <cellStyle name="常规 2 3 5 2 11" xfId="24371"/>
    <cellStyle name="40% - 强调文字颜色 1 2 4 4" xfId="24372"/>
    <cellStyle name="40% - 强调文字颜色 1 2 2 7 3 2 2" xfId="24373"/>
    <cellStyle name="常规 2 3 5 2 11 2" xfId="24374"/>
    <cellStyle name="40% - 强调文字颜色 1 2 4 4 2" xfId="24375"/>
    <cellStyle name="40% - 强调文字颜色 1 2 2 7 3 2 2 2" xfId="24376"/>
    <cellStyle name="40% - 强调文字颜色 1 2 4 4 3" xfId="24377"/>
    <cellStyle name="40% - 强调文字颜色 1 2 2 7 3 2 2 3" xfId="24378"/>
    <cellStyle name="40% - 强调文字颜色 2 2 3 2 4 2 3 2" xfId="24379"/>
    <cellStyle name="40% - 强调文字颜色 2 8 2" xfId="24380"/>
    <cellStyle name="常规 2 3 5 2 12" xfId="24381"/>
    <cellStyle name="40% - 强调文字颜色 1 2 4 5" xfId="24382"/>
    <cellStyle name="40% - 强调文字颜色 1 2 2 7 3 2 3" xfId="24383"/>
    <cellStyle name="40% - 强调文字颜色 2 8 3" xfId="24384"/>
    <cellStyle name="常规 2 3 5 2 13" xfId="24385"/>
    <cellStyle name="40% - 强调文字颜色 1 2 4 6" xfId="24386"/>
    <cellStyle name="常规 2 3 3 2 2 2 6" xfId="24387"/>
    <cellStyle name="40% - 强调文字颜色 1 2 3 2 2 2 2 3 2 2" xfId="24388"/>
    <cellStyle name="40% - 强调文字颜色 1 2 2 7 3 2 4" xfId="24389"/>
    <cellStyle name="40% - 强调文字颜色 1 2 2 7 3 3" xfId="24390"/>
    <cellStyle name="40% - 强调文字颜色 1 2 5 4" xfId="24391"/>
    <cellStyle name="40% - 强调文字颜色 1 2 2 7 3 3 2" xfId="24392"/>
    <cellStyle name="40% - 强调文字颜色 1 2 5 4 2" xfId="24393"/>
    <cellStyle name="40% - 强调文字颜色 1 2 2 7 3 3 2 2" xfId="24394"/>
    <cellStyle name="40% - 强调文字颜色 1 2 5 4 3" xfId="24395"/>
    <cellStyle name="40% - 强调文字颜色 1 2 2 7 3 3 2 3" xfId="24396"/>
    <cellStyle name="40% - 强调文字颜色 2 9 2" xfId="24397"/>
    <cellStyle name="40% - 强调文字颜色 1 2 5 5" xfId="24398"/>
    <cellStyle name="40% - 强调文字颜色 1 2 2 7 3 3 3" xfId="24399"/>
    <cellStyle name="40% - 强调文字颜色 2 9 3" xfId="24400"/>
    <cellStyle name="40% - 强调文字颜色 1 2 5 6" xfId="24401"/>
    <cellStyle name="40% - 强调文字颜色 1 2 2 7 3 3 4" xfId="24402"/>
    <cellStyle name="常规 2 3 3 2 2 4 4" xfId="24403"/>
    <cellStyle name="40% - 强调文字颜色 3 3 9 2 4" xfId="24404"/>
    <cellStyle name="40% - 强调文字颜色 1 2 6 4" xfId="24405"/>
    <cellStyle name="40% - 强调文字颜色 1 2 2 7 3 4 2" xfId="24406"/>
    <cellStyle name="40% - 强调文字颜色 1 2 6 4 2" xfId="24407"/>
    <cellStyle name="40% - 强调文字颜色 1 2 2 7 3 4 2 2" xfId="24408"/>
    <cellStyle name="40% - 强调文字颜色 1 2 6 5" xfId="24409"/>
    <cellStyle name="40% - 强调文字颜色 1 2 2 7 3 4 3" xfId="24410"/>
    <cellStyle name="40% - 强调文字颜色 3 3 9 3 4" xfId="24411"/>
    <cellStyle name="40% - 强调文字颜色 1 2 7 4" xfId="24412"/>
    <cellStyle name="40% - 强调文字颜色 1 2 2 7 3 5 2" xfId="24413"/>
    <cellStyle name="40% - 强调文字颜色 3 2 4 7 3 2" xfId="24414"/>
    <cellStyle name="40% - 强调文字颜色 1 2 2 7 3 6" xfId="24415"/>
    <cellStyle name="40% - 强调文字颜色 1 2 2 7 4" xfId="24416"/>
    <cellStyle name="40% - 强调文字颜色 6 3 2 2 3 3 2 2 2" xfId="24417"/>
    <cellStyle name="40% - 强调文字颜色 1 2 2 7 5" xfId="24418"/>
    <cellStyle name="40% - 强调文字颜色 2 6 5" xfId="24419"/>
    <cellStyle name="40% - 强调文字颜色 1 2 2 8" xfId="24420"/>
    <cellStyle name="40% - 强调文字颜色 4 2 3 2 3 2 4 3" xfId="24421"/>
    <cellStyle name="40% - 强调文字颜色 2 6 5 2" xfId="24422"/>
    <cellStyle name="40% - 强调文字颜色 1 2 2 8 2" xfId="24423"/>
    <cellStyle name="40% - 强调文字颜色 2 6 6" xfId="24424"/>
    <cellStyle name="40% - 强调文字颜色 1 2 2 9" xfId="24425"/>
    <cellStyle name="40% - 强调文字颜色 2 6 6 2" xfId="24426"/>
    <cellStyle name="40% - 强调文字颜色 1 2 2 9 2" xfId="24427"/>
    <cellStyle name="40% - 强调文字颜色 1 2 2 9 2 2 2" xfId="24428"/>
    <cellStyle name="40% - 强调文字颜色 4 8 2 3 2 2" xfId="24429"/>
    <cellStyle name="40% - 强调文字颜色 1 2 2 9 2 2 3" xfId="24430"/>
    <cellStyle name="40% - 强调文字颜色 1 2 2 9 2 3" xfId="24431"/>
    <cellStyle name="40% - 强调文字颜色 1 2 2 9 2 3 2" xfId="24432"/>
    <cellStyle name="40% - 强调文字颜色 6 3 2 2 2 13 2" xfId="24433"/>
    <cellStyle name="40% - 强调文字颜色 1 2 2 9 3" xfId="24434"/>
    <cellStyle name="40% - 强调文字颜色 1 2 4 2 2 2 3 2" xfId="24435"/>
    <cellStyle name="40% - 强调文字颜色 1 2 2 9 4" xfId="24436"/>
    <cellStyle name="40% - 强调文字颜色 1 2 4 2 2 2 3 3" xfId="24437"/>
    <cellStyle name="40% - 强调文字颜色 1 2 2 9 5" xfId="24438"/>
    <cellStyle name="40% - 强调文字颜色 1 2 4 2 2 2 3 4" xfId="24439"/>
    <cellStyle name="40% - 强调文字颜色 1 2 2 9 6" xfId="24440"/>
    <cellStyle name="40% - 强调文字颜色 1 2 3" xfId="24441"/>
    <cellStyle name="40% - 强调文字颜色 1 2 3 2 13 2" xfId="24442"/>
    <cellStyle name="40% - 强调文字颜色 5 3 3 3" xfId="24443"/>
    <cellStyle name="40% - 强调文字颜色 1 2 3 2 15 2" xfId="24444"/>
    <cellStyle name="40% - 强调文字颜色 5 3 5 3" xfId="24445"/>
    <cellStyle name="40% - 强调文字颜色 1 2 3 2 16" xfId="24446"/>
    <cellStyle name="40% - 强调文字颜色 1 2 3 2 17" xfId="24447"/>
    <cellStyle name="40% - 强调文字颜色 1 2 3 2 2" xfId="24448"/>
    <cellStyle name="40% - 强调文字颜色 1 2 3 2 2 10" xfId="24449"/>
    <cellStyle name="40% - 强调文字颜色 1 2 3 2 2 10 2" xfId="24450"/>
    <cellStyle name="40% - 强调文字颜色 1 2 3 2 2 11" xfId="24451"/>
    <cellStyle name="40% - 强调文字颜色 1 2 3 2 2 11 2" xfId="24452"/>
    <cellStyle name="40% - 强调文字颜色 1 2 3 2 2 12" xfId="24453"/>
    <cellStyle name="40% - 强调文字颜色 4 2 2 3 2 2 2 2 2" xfId="24454"/>
    <cellStyle name="常规 2 3 3 3 2 3 2 4" xfId="24455"/>
    <cellStyle name="40% - 强调文字颜色 1 2 3 2 2 12 2" xfId="24456"/>
    <cellStyle name="40% - 强调文字颜色 4 2 2 3 2 2 2 2 2 2" xfId="24457"/>
    <cellStyle name="40% - 强调文字颜色 5 2 2 2 2 2 13" xfId="24458"/>
    <cellStyle name="40% - 强调文字颜色 2 2 5 2 4" xfId="24459"/>
    <cellStyle name="40% - 强调文字颜色 1 2 3 2 2 13" xfId="24460"/>
    <cellStyle name="40% - 强调文字颜色 4 2 2 3 2 2 2 2 3" xfId="24461"/>
    <cellStyle name="常规 2 3 3 3 2 3 3 4" xfId="24462"/>
    <cellStyle name="40% - 强调文字颜色 1 2 3 2 2 13 2" xfId="24463"/>
    <cellStyle name="40% - 强调文字颜色 4 2 2 3 2 2 2 2 3 2" xfId="24464"/>
    <cellStyle name="40% - 强调文字颜色 1 2 3 2 2 14" xfId="24465"/>
    <cellStyle name="40% - 强调文字颜色 4 2 2 3 2 2 2 2 4" xfId="24466"/>
    <cellStyle name="40% - 强调文字颜色 1 2 3 2 2 2 2 2" xfId="24467"/>
    <cellStyle name="40% - 强调文字颜色 1 2 3 2 2 2 2 2 2" xfId="24468"/>
    <cellStyle name="40% - 强调文字颜色 1 8 4" xfId="24469"/>
    <cellStyle name="40% - 强调文字颜色 1 2 3 2 2 2 2 2 2 3" xfId="24470"/>
    <cellStyle name="40% - 强调文字颜色 1 2 3 2 2 2 2 2 3" xfId="24471"/>
    <cellStyle name="40% - 强调文字颜色 1 2 3 2 2 2 2 3" xfId="24472"/>
    <cellStyle name="40% - 强调文字颜色 1 2 3 2 2 2 2 3 2" xfId="24473"/>
    <cellStyle name="40% - 强调文字颜色 2 8 4" xfId="24474"/>
    <cellStyle name="常规 2 3 5 2 14" xfId="24475"/>
    <cellStyle name="40% - 强调文字颜色 1 2 4 7" xfId="24476"/>
    <cellStyle name="常规 2 3 3 2 2 2 7" xfId="24477"/>
    <cellStyle name="40% - 强调文字颜色 1 2 3 2 2 2 2 3 2 3" xfId="24478"/>
    <cellStyle name="40% - 强调文字颜色 1 2 3 2 2 2 2 3 3" xfId="24479"/>
    <cellStyle name="40% - 强调文字颜色 2 3 3 8 3 2" xfId="24480"/>
    <cellStyle name="40% - 强调文字颜色 1 2 3 2 2 2 2 3 4" xfId="24481"/>
    <cellStyle name="40% - 强调文字颜色 1 2 3 2 2 2 2 4 2" xfId="24482"/>
    <cellStyle name="40% - 强调文字颜色 1 2 3 2 2 2 2 4 3" xfId="24483"/>
    <cellStyle name="常规 5 2 2 2 2 2 2 2 2 4" xfId="24484"/>
    <cellStyle name="40% - 强调文字颜色 1 2 3 2 2 2 3 3" xfId="24485"/>
    <cellStyle name="40% - 强调文字颜色 1 2 3 2 2 2 5" xfId="24486"/>
    <cellStyle name="40% - 强调文字颜色 1 2 3 2 2 2 6" xfId="24487"/>
    <cellStyle name="40% - 强调文字颜色 1 2 3 2 2 2 7" xfId="24488"/>
    <cellStyle name="40% - 强调文字颜色 1 2 3 2 2 4 2" xfId="24489"/>
    <cellStyle name="40% - 强调文字颜色 1 2 3 2 2 4 2 2" xfId="24490"/>
    <cellStyle name="40% - 强调文字颜色 1 2 3 2 2 4 2 3" xfId="24491"/>
    <cellStyle name="40% - 强调文字颜色 6 10 2 4 2 2" xfId="24492"/>
    <cellStyle name="40% - 强调文字颜色 1 2 3 2 2 4 3" xfId="24493"/>
    <cellStyle name="40% - 强调文字颜色 1 2 3 2 2 4 3 2" xfId="24494"/>
    <cellStyle name="40% - 强调文字颜色 4 6 3 3 2 2" xfId="24495"/>
    <cellStyle name="40% - 强调文字颜色 1 2 3 2 2 4 3 3" xfId="24496"/>
    <cellStyle name="40% - 强调文字颜色 1 2 3 2 2 4 4" xfId="24497"/>
    <cellStyle name="40% - 强调文字颜色 1 2 3 2 2 4 4 2" xfId="24498"/>
    <cellStyle name="40% - 强调文字颜色 1 2 3 2 2 4 5" xfId="24499"/>
    <cellStyle name="40% - 强调文字颜色 1 2 3 2 2 4 6" xfId="24500"/>
    <cellStyle name="40% - 强调文字颜色 1 2 3 2 2 5 2 3" xfId="24501"/>
    <cellStyle name="40% - 强调文字颜色 1 2 3 2 2 5 3 2" xfId="24502"/>
    <cellStyle name="40% - 强调文字颜色 4 6 3 4 2 2" xfId="24503"/>
    <cellStyle name="40% - 强调文字颜色 1 2 3 2 2 5 3 3" xfId="24504"/>
    <cellStyle name="40% - 强调文字颜色 1 2 3 2 2 5 4" xfId="24505"/>
    <cellStyle name="40% - 强调文字颜色 1 2 3 2 2 5 4 2" xfId="24506"/>
    <cellStyle name="40% - 强调文字颜色 1 2 3 2 2 5 5" xfId="24507"/>
    <cellStyle name="40% - 强调文字颜色 1 2 3 2 2 7 2 2" xfId="24508"/>
    <cellStyle name="40% - 强调文字颜色 1 2 3 2 2 7 4" xfId="24509"/>
    <cellStyle name="40% - 强调文字颜色 3 2 5 2 2 4" xfId="24510"/>
    <cellStyle name="40% - 强调文字颜色 1 2 3 2 2 8" xfId="24511"/>
    <cellStyle name="40% - 强调文字颜色 1 2 3 2 2 8 3" xfId="24512"/>
    <cellStyle name="40% - 强调文字颜色 1 2 3 2 3" xfId="24513"/>
    <cellStyle name="40% - 强调文字颜色 1 2 3 2 3 2 2" xfId="24514"/>
    <cellStyle name="40% - 强调文字颜色 1 2 3 2 3 2 2 2" xfId="24515"/>
    <cellStyle name="40% - 强调文字颜色 1 2 3 2 3 2 2 2 2" xfId="24516"/>
    <cellStyle name="40% - 强调文字颜色 1 2 3 2 3 2 2 2 3" xfId="24517"/>
    <cellStyle name="40% - 强调文字颜色 1 2 3 2 3 2 2 3" xfId="24518"/>
    <cellStyle name="40% - 强调文字颜色 1 2 3 2 3 2 2 3 2" xfId="24519"/>
    <cellStyle name="40% - 强调文字颜色 1 2 3 2 3 2 2 4" xfId="24520"/>
    <cellStyle name="40% - 强调文字颜色 1 2 3 2 3 2 3" xfId="24521"/>
    <cellStyle name="40% - 强调文字颜色 3 2 2 2 2 3 3 3 2 2" xfId="24522"/>
    <cellStyle name="常规 5 2 2 2 2 2 3 2 2 3" xfId="24523"/>
    <cellStyle name="40% - 强调文字颜色 1 2 3 2 3 2 3 2" xfId="24524"/>
    <cellStyle name="40% - 强调文字颜色 1 2 3 2 3 2 3 2 2" xfId="24525"/>
    <cellStyle name="40% - 强调文字颜色 1 2 3 2 3 2 3 2 3" xfId="24526"/>
    <cellStyle name="40% - 强调文字颜色 1 2 3 2 3 2 3 3" xfId="24527"/>
    <cellStyle name="40% - 强调文字颜色 1 2 3 2 3 2 3 4" xfId="24528"/>
    <cellStyle name="40% - 强调文字颜色 1 2 3 2 3 2 4" xfId="24529"/>
    <cellStyle name="40% - 强调文字颜色 3 2 2 2 2 3 3 3 2 3" xfId="24530"/>
    <cellStyle name="40% - 强调文字颜色 1 2 3 2 3 2 4 2" xfId="24531"/>
    <cellStyle name="40% - 强调文字颜色 1 2 3 2 3 2 4 2 2" xfId="24532"/>
    <cellStyle name="40% - 强调文字颜色 1 2 3 2 3 2 4 3" xfId="24533"/>
    <cellStyle name="40% - 强调文字颜色 1 2 3 2 3 2 5" xfId="24534"/>
    <cellStyle name="40% - 强调文字颜色 2 5 5 2 2 2" xfId="24535"/>
    <cellStyle name="40% - 强调文字颜色 1 2 3 2 3 2 6" xfId="24536"/>
    <cellStyle name="40% - 强调文字颜色 1 2 3 2 3 2 7" xfId="24537"/>
    <cellStyle name="40% - 强调文字颜色 1 2 3 2 3 3 7" xfId="24538"/>
    <cellStyle name="40% - 强调文字颜色 1 2 3 2 4" xfId="24539"/>
    <cellStyle name="40% - 强调文字颜色 1 2 3 2 4 2" xfId="24540"/>
    <cellStyle name="40% - 强调文字颜色 1 2 3 2 4 2 2" xfId="24541"/>
    <cellStyle name="40% - 强调文字颜色 1 2 3 2 4 2 2 2" xfId="24542"/>
    <cellStyle name="40% - 强调文字颜色 1 2 3 2 4 2 3" xfId="24543"/>
    <cellStyle name="40% - 强调文字颜色 3 2 2 2 2 3 3 4 2 2" xfId="24544"/>
    <cellStyle name="40% - 强调文字颜色 1 2 3 2 4 2 3 2" xfId="24545"/>
    <cellStyle name="40% - 强调文字颜色 1 2 3 2 4 2 4" xfId="24546"/>
    <cellStyle name="40% - 强调文字颜色 1 2 3 2 4 3" xfId="24547"/>
    <cellStyle name="40% - 强调文字颜色 1 2 3 2 4 4" xfId="24548"/>
    <cellStyle name="40% - 强调文字颜色 1 2 3 2 4 5" xfId="24549"/>
    <cellStyle name="40% - 强调文字颜色 3 2 5 2 4 2" xfId="24550"/>
    <cellStyle name="40% - 强调文字颜色 1 2 3 2 4 6" xfId="24551"/>
    <cellStyle name="40% - 强调文字颜色 1 2 3 2 5" xfId="24552"/>
    <cellStyle name="40% - 强调文字颜色 1 2 3 2 5 2" xfId="24553"/>
    <cellStyle name="40% - 强调文字颜色 1 2 3 2 5 2 2" xfId="24554"/>
    <cellStyle name="40% - 强调文字颜色 1 2 3 2 5 2 2 2" xfId="24555"/>
    <cellStyle name="40% - 强调文字颜色 1 2 3 2 5 2 3" xfId="24556"/>
    <cellStyle name="40% - 强调文字颜色 1 2 3 2 5 2 4" xfId="24557"/>
    <cellStyle name="40% - 强调文字颜色 1 2 3 2 5 3" xfId="24558"/>
    <cellStyle name="40% - 强调文字颜色 1 2 3 2 5 3 3" xfId="24559"/>
    <cellStyle name="40% - 强调文字颜色 1 2 3 2 5 3 4" xfId="24560"/>
    <cellStyle name="40% - 强调文字颜色 1 2 3 2 5 4" xfId="24561"/>
    <cellStyle name="40% - 强调文字颜色 1 2 3 2 5 4 2" xfId="24562"/>
    <cellStyle name="40% - 强调文字颜色 1 2 3 2 5 5" xfId="24563"/>
    <cellStyle name="40% - 强调文字颜色 1 2 3 2 6" xfId="24564"/>
    <cellStyle name="40% - 强调文字颜色 1 2 3 2 6 2" xfId="24565"/>
    <cellStyle name="40% - 强调文字颜色 1 2 3 2 6 2 2" xfId="24566"/>
    <cellStyle name="40% - 强调文字颜色 6 2 2 2 4 4" xfId="24567"/>
    <cellStyle name="40% - 强调文字颜色 1 2 3 2 6 2 2 2" xfId="24568"/>
    <cellStyle name="40% - 强调文字颜色 1 2 3 2 6 2 3" xfId="24569"/>
    <cellStyle name="40% - 强调文字颜色 1 2 3 2 6 2 4" xfId="24570"/>
    <cellStyle name="40% - 强调文字颜色 3 3 2 2 3 2 2 3" xfId="24571"/>
    <cellStyle name="40% - 强调文字颜色 1 2 3 2 6 3 3" xfId="24572"/>
    <cellStyle name="40% - 强调文字颜色 3 3 2 2 3 2 3" xfId="24573"/>
    <cellStyle name="40% - 强调文字颜色 1 2 3 2 6 4" xfId="24574"/>
    <cellStyle name="40% - 强调文字颜色 3 3 2 2 3 2 3 2" xfId="24575"/>
    <cellStyle name="40% - 强调文字颜色 1 2 3 2 6 4 2" xfId="24576"/>
    <cellStyle name="40% - 强调文字颜色 3 3 2 2 3 2 5" xfId="24577"/>
    <cellStyle name="40% - 强调文字颜色 1 2 3 2 6 6" xfId="24578"/>
    <cellStyle name="40% - 强调文字颜色 1 2 3 2 7 2" xfId="24579"/>
    <cellStyle name="40% - 强调文字颜色 1 2 3 2 7 2 2" xfId="24580"/>
    <cellStyle name="40% - 强调文字颜色 5 10 2 7" xfId="24581"/>
    <cellStyle name="40% - 强调文字颜色 2 10" xfId="24582"/>
    <cellStyle name="常规 2 3 2 3 5 2 2" xfId="24583"/>
    <cellStyle name="40% - 强调文字颜色 2 11" xfId="24584"/>
    <cellStyle name="40% - 强调文字颜色 1 2 3 2 7 2 3" xfId="24585"/>
    <cellStyle name="40% - 强调文字颜色 3 3 2 2 3 3 2" xfId="24586"/>
    <cellStyle name="40% - 强调文字颜色 1 2 3 2 7 3" xfId="24587"/>
    <cellStyle name="40% - 强调文字颜色 3 3 2 2 3 3 3" xfId="24588"/>
    <cellStyle name="40% - 强调文字颜色 1 2 3 2 7 4" xfId="24589"/>
    <cellStyle name="40% - 强调文字颜色 3 3 2 2 3 3 4" xfId="24590"/>
    <cellStyle name="40% - 强调文字颜色 1 2 3 2 7 5" xfId="24591"/>
    <cellStyle name="40% - 强调文字颜色 1 2 3 2 8 2 2" xfId="24592"/>
    <cellStyle name="40% - 强调文字颜色 1 2 3 2 8 2 3" xfId="24593"/>
    <cellStyle name="40% - 强调文字颜色 4 3 2 2 2 2 2 4" xfId="24594"/>
    <cellStyle name="40% - 强调文字颜色 1 2 3 2 8 3 2" xfId="24595"/>
    <cellStyle name="40% - 强调文字颜色 1 2 3 2 8 4" xfId="24596"/>
    <cellStyle name="40% - 强调文字颜色 1 2 3 2 8 5" xfId="24597"/>
    <cellStyle name="40% - 强调文字颜色 1 2 3 2 9 2" xfId="24598"/>
    <cellStyle name="40% - 强调文字颜色 1 2 3 2 9 3" xfId="24599"/>
    <cellStyle name="40% - 强调文字颜色 1 2 3 3 2" xfId="24600"/>
    <cellStyle name="40% - 强调文字颜色 1 2 3 4 2" xfId="24601"/>
    <cellStyle name="40% - 强调文字颜色 4 2 2 3 3 3 5" xfId="24602"/>
    <cellStyle name="40% - 强调文字颜色 1 2 3 4 2 2" xfId="24603"/>
    <cellStyle name="40% - 强调文字颜色 1 2 3 4 3" xfId="24604"/>
    <cellStyle name="40% - 强调文字颜色 1 2 3 4 4" xfId="24605"/>
    <cellStyle name="40% - 强调文字颜色 2 2 3 2 4 2 2 2" xfId="24606"/>
    <cellStyle name="40% - 强调文字颜色 2 7 2" xfId="24607"/>
    <cellStyle name="40% - 强调文字颜色 1 2 3 5" xfId="24608"/>
    <cellStyle name="40% - 强调文字颜色 2 7 3" xfId="24609"/>
    <cellStyle name="40% - 强调文字颜色 1 2 3 6" xfId="24610"/>
    <cellStyle name="40% - 强调文字颜色 4 2 3 2 3 3 2 3" xfId="24611"/>
    <cellStyle name="40% - 强调文字颜色 2 7 3 2" xfId="24612"/>
    <cellStyle name="40% - 强调文字颜色 1 2 3 6 2" xfId="24613"/>
    <cellStyle name="常规 2 3 3 2 2 2" xfId="24614"/>
    <cellStyle name="40% - 强调文字颜色 4 2 4 2 3 2 2 2 2" xfId="24615"/>
    <cellStyle name="40% - 强调文字颜色 1 2 4" xfId="24616"/>
    <cellStyle name="40% - 强调文字颜色 1 2 4 11 2" xfId="24617"/>
    <cellStyle name="40% - 强调文字颜色 4 3 2 2 10" xfId="24618"/>
    <cellStyle name="40% - 强调文字颜色 1 2 4 12 2" xfId="24619"/>
    <cellStyle name="40% - 强调文字颜色 1 2 4 2 10" xfId="24620"/>
    <cellStyle name="常规 5 5 2 2 2 4 2" xfId="24621"/>
    <cellStyle name="40% - 强调文字颜色 1 2 4 2 11" xfId="24622"/>
    <cellStyle name="常规 5 5 2 2 2 4 3" xfId="24623"/>
    <cellStyle name="40% - 强调文字颜色 1 2 4 2 12" xfId="24624"/>
    <cellStyle name="40% - 强调文字颜色 1 2 4 2 12 2" xfId="24625"/>
    <cellStyle name="40% - 强调文字颜色 1 2 4 2 13" xfId="24626"/>
    <cellStyle name="40% - 强调文字颜色 1 2 4 2 13 2" xfId="24627"/>
    <cellStyle name="40% - 强调文字颜色 1 2 4 2 14" xfId="24628"/>
    <cellStyle name="40% - 强调文字颜色 4 2 3 2 13" xfId="24629"/>
    <cellStyle name="40% - 强调文字颜色 1 2 4 2 2" xfId="24630"/>
    <cellStyle name="40% - 强调文字颜色 4 2 3 2 13 2" xfId="24631"/>
    <cellStyle name="40% - 强调文字颜色 1 2 4 2 2 2" xfId="24632"/>
    <cellStyle name="40% - 强调文字颜色 1 2 4 2 2 2 2" xfId="24633"/>
    <cellStyle name="40% - 强调文字颜色 1 2 4 2 2 2 2 2" xfId="24634"/>
    <cellStyle name="40% - 强调文字颜色 1 2 4 2 2 2 2 2 2" xfId="24635"/>
    <cellStyle name="40% - 强调文字颜色 1 2 4 2 2 2 2 2 3" xfId="24636"/>
    <cellStyle name="40% - 强调文字颜色 1 2 4 2 2 2 2 3" xfId="24637"/>
    <cellStyle name="40% - 强调文字颜色 1 2 4 2 2 2 2 3 2" xfId="24638"/>
    <cellStyle name="40% - 强调文字颜色 1 2 4 2 2 2 2 4" xfId="24639"/>
    <cellStyle name="40% - 强调文字颜色 1 2 4 2 2 2 3" xfId="24640"/>
    <cellStyle name="40% - 强调文字颜色 1 2 4 2 2 2 4" xfId="24641"/>
    <cellStyle name="40% - 强调文字颜色 1 2 4 2 2 2 4 2" xfId="24642"/>
    <cellStyle name="40% - 强调文字颜色 1 2 4 2 2 2 4 2 2" xfId="24643"/>
    <cellStyle name="40% - 强调文字颜色 1 2 4 2 2 2 4 3" xfId="24644"/>
    <cellStyle name="40% - 强调文字颜色 1 2 4 2 2 2 5" xfId="24645"/>
    <cellStyle name="40% - 强调文字颜色 1 2 4 2 2 2 6" xfId="24646"/>
    <cellStyle name="40% - 强调文字颜色 1 2 4 2 2 2 7" xfId="24647"/>
    <cellStyle name="40% - 强调文字颜色 4 2 3 2 14" xfId="24648"/>
    <cellStyle name="40% - 强调文字颜色 1 2 4 2 3" xfId="24649"/>
    <cellStyle name="40% - 强调文字颜色 1 2 4 2 3 2" xfId="24650"/>
    <cellStyle name="40% - 强调文字颜色 1 2 4 2 3 2 2 3" xfId="24651"/>
    <cellStyle name="40% - 强调文字颜色 1 2 4 2 3 2 3 2" xfId="24652"/>
    <cellStyle name="40% - 强调文字颜色 1 2 4 2 3 2 4 2" xfId="24653"/>
    <cellStyle name="40% - 强调文字颜色 1 2 4 2 3 2 5" xfId="24654"/>
    <cellStyle name="40% - 强调文字颜色 4 2 3 2 15" xfId="24655"/>
    <cellStyle name="40% - 强调文字颜色 1 2 4 2 4" xfId="24656"/>
    <cellStyle name="40% - 强调文字颜色 4 2 3 2 15 2" xfId="24657"/>
    <cellStyle name="40% - 强调文字颜色 1 2 4 2 4 2" xfId="24658"/>
    <cellStyle name="40% - 强调文字颜色 1 2 4 2 4 2 2" xfId="24659"/>
    <cellStyle name="常规 5 3 6 2 2 7" xfId="24660"/>
    <cellStyle name="40% - 强调文字颜色 2 2 4 2" xfId="24661"/>
    <cellStyle name="40% - 强调文字颜色 1 2 4 2 4 2 3" xfId="24662"/>
    <cellStyle name="40% - 强调文字颜色 2 2 4 3" xfId="24663"/>
    <cellStyle name="40% - 强调文字颜色 1 2 4 2 4 2 4" xfId="24664"/>
    <cellStyle name="40% - 强调文字颜色 1 2 4 2 4 3" xfId="24665"/>
    <cellStyle name="40% - 强调文字颜色 2 2 5 3" xfId="24666"/>
    <cellStyle name="40% - 强调文字颜色 1 2 4 2 4 3 4" xfId="24667"/>
    <cellStyle name="40% - 强调文字颜色 1 2 4 2 4 4" xfId="24668"/>
    <cellStyle name="40% - 强调文字颜色 1 2 4 2 4 4 2" xfId="24669"/>
    <cellStyle name="40% - 强调文字颜色 1 2 4 2 4 6" xfId="24670"/>
    <cellStyle name="40% - 强调文字颜色 4 2 3 2 16" xfId="24671"/>
    <cellStyle name="40% - 强调文字颜色 1 2 4 2 5" xfId="24672"/>
    <cellStyle name="40% - 强调文字颜色 1 2 4 2 5 2" xfId="24673"/>
    <cellStyle name="40% - 强调文字颜色 4 2 2 3 12" xfId="24674"/>
    <cellStyle name="40% - 强调文字颜色 1 2 4 2 5 2 2" xfId="24675"/>
    <cellStyle name="40% - 强调文字颜色 4 2 2 3 13" xfId="24676"/>
    <cellStyle name="40% - 强调文字颜色 2 3 4 2" xfId="24677"/>
    <cellStyle name="40% - 强调文字颜色 1 2 4 2 5 2 3" xfId="24678"/>
    <cellStyle name="40% - 强调文字颜色 1 2 4 2 5 3" xfId="24679"/>
    <cellStyle name="40% - 强调文字颜色 2 3 5 2" xfId="24680"/>
    <cellStyle name="40% - 强调文字颜色 1 2 4 2 5 3 3" xfId="24681"/>
    <cellStyle name="40% - 强调文字颜色 1 2 4 2 5 4" xfId="24682"/>
    <cellStyle name="40% - 强调文字颜色 1 2 4 2 5 4 2" xfId="24683"/>
    <cellStyle name="40% - 强调文字颜色 1 2 4 2 5 5" xfId="24684"/>
    <cellStyle name="40% - 强调文字颜色 1 2 4 2 6 2" xfId="24685"/>
    <cellStyle name="40% - 强调文字颜色 1 2 4 2 6 2 2" xfId="24686"/>
    <cellStyle name="40% - 强调文字颜色 2 4 4 2" xfId="24687"/>
    <cellStyle name="40% - 强调文字颜色 1 2 4 2 6 2 3" xfId="24688"/>
    <cellStyle name="40% - 强调文字颜色 1 2 4 2 6 4" xfId="24689"/>
    <cellStyle name="40% - 强调文字颜色 1 2 4 2 6 5" xfId="24690"/>
    <cellStyle name="40% - 强调文字颜色 1 2 4 2 7 2 2" xfId="24691"/>
    <cellStyle name="40% - 强调文字颜色 1 2 4 2 7 3" xfId="24692"/>
    <cellStyle name="40% - 强调文字颜色 1 2 4 2 7 4" xfId="24693"/>
    <cellStyle name="40% - 强调文字颜色 1 2 4 2 8" xfId="24694"/>
    <cellStyle name="40% - 强调文字颜色 4 2 3 2 3 2 4" xfId="24695"/>
    <cellStyle name="40% - 强调文字颜色 1 2 4 2 8 3" xfId="24696"/>
    <cellStyle name="40% - 强调文字颜色 1 2 4 2 9" xfId="24697"/>
    <cellStyle name="40% - 强调文字颜色 4 2 3 2 3 3 3" xfId="24698"/>
    <cellStyle name="40% - 强调文字颜色 1 2 4 2 9 2" xfId="24699"/>
    <cellStyle name="常规 2 3 5 2 10 2" xfId="24700"/>
    <cellStyle name="40% - 强调文字颜色 1 2 4 3 2" xfId="24701"/>
    <cellStyle name="40% - 强调文字颜色 3 3 2 2 9 3" xfId="24702"/>
    <cellStyle name="40% - 强调文字颜色 1 2 4 3 2 2" xfId="24703"/>
    <cellStyle name="40% - 强调文字颜色 2 2 2 2 2 2 2 2 2 4" xfId="24704"/>
    <cellStyle name="40% - 强调文字颜色 1 2 4 3 2 2 2 3" xfId="24705"/>
    <cellStyle name="40% - 强调文字颜色 2 2 4 8 4" xfId="24706"/>
    <cellStyle name="40% - 强调文字颜色 1 2 4 3 2 4 2 2" xfId="24707"/>
    <cellStyle name="40% - 强调文字颜色 5 4 2 4 2 2" xfId="24708"/>
    <cellStyle name="40% - 强调文字颜色 3 2 6 3 2 3" xfId="24709"/>
    <cellStyle name="40% - 强调文字颜色 1 2 4 3 2 7" xfId="24710"/>
    <cellStyle name="40% - 强调文字颜色 1 2 4 3 3" xfId="24711"/>
    <cellStyle name="40% - 强调文字颜色 1 2 4 3 3 2" xfId="24712"/>
    <cellStyle name="40% - 强调文字颜色 2 2 2 2 2 2 2 2 3 4" xfId="24713"/>
    <cellStyle name="40% - 强调文字颜色 1 2 4 3 3 2 2 2" xfId="24714"/>
    <cellStyle name="40% - 强调文字颜色 1 2 4 3 3 2 2 3" xfId="24715"/>
    <cellStyle name="40% - 强调文字颜色 1 2 4 3 3 2 4" xfId="24716"/>
    <cellStyle name="40% - 强调文字颜色 2 2 2 3 3 3 3 2 2" xfId="24717"/>
    <cellStyle name="40% - 强调文字颜色 1 2 4 3 4" xfId="24718"/>
    <cellStyle name="40% - 强调文字颜色 2 2 2 3 3 3 3 2 3" xfId="24719"/>
    <cellStyle name="40% - 强调文字颜色 1 2 4 3 5" xfId="24720"/>
    <cellStyle name="40% - 强调文字颜色 4 2 2 2 5" xfId="24721"/>
    <cellStyle name="40% - 强调文字颜色 1 2 4 4 2 2" xfId="24722"/>
    <cellStyle name="40% - 强调文字颜色 1 2 4 4 2 2 2" xfId="24723"/>
    <cellStyle name="40% - 强调文字颜色 4 2 2 2 6" xfId="24724"/>
    <cellStyle name="40% - 强调文字颜色 1 2 4 4 2 3" xfId="24725"/>
    <cellStyle name="40% - 强调文字颜色 4 2 2 2 6 2" xfId="24726"/>
    <cellStyle name="40% - 强调文字颜色 1 2 4 4 2 3 2" xfId="24727"/>
    <cellStyle name="40% - 强调文字颜色 1 2 4 4 2 4" xfId="24728"/>
    <cellStyle name="40% - 强调文字颜色 4 2 2 3 5" xfId="24729"/>
    <cellStyle name="40% - 强调文字颜色 1 2 4 4 3 2" xfId="24730"/>
    <cellStyle name="40% - 强调文字颜色 4 2 2 3 6" xfId="24731"/>
    <cellStyle name="40% - 强调文字颜色 1 2 4 4 3 3" xfId="24732"/>
    <cellStyle name="40% - 强调文字颜色 1 2 4 4 4" xfId="24733"/>
    <cellStyle name="40% - 强调文字颜色 1 2 4 4 5" xfId="24734"/>
    <cellStyle name="40% - 强调文字颜色 1 2 4 4 6" xfId="24735"/>
    <cellStyle name="40% - 强调文字颜色 2 8 2 2" xfId="24736"/>
    <cellStyle name="常规 2 3 5 2 12 2" xfId="24737"/>
    <cellStyle name="40% - 强调文字颜色 1 2 4 5 2" xfId="24738"/>
    <cellStyle name="40% - 强调文字颜色 4 2 3 2 5" xfId="24739"/>
    <cellStyle name="40% - 强调文字颜色 2 8 2 2 2" xfId="24740"/>
    <cellStyle name="40% - 强调文字颜色 1 2 4 5 2 2" xfId="24741"/>
    <cellStyle name="40% - 强调文字颜色 4 2 3 2 6" xfId="24742"/>
    <cellStyle name="40% - 强调文字颜色 2 8 2 2 3" xfId="24743"/>
    <cellStyle name="40% - 强调文字颜色 1 2 4 5 2 3" xfId="24744"/>
    <cellStyle name="40% - 强调文字颜色 4 2 3 2 7" xfId="24745"/>
    <cellStyle name="40% - 强调文字颜色 2 8 2 2 4" xfId="24746"/>
    <cellStyle name="40% - 强调文字颜色 1 2 4 5 2 4" xfId="24747"/>
    <cellStyle name="40% - 强调文字颜色 2 8 2 3 2" xfId="24748"/>
    <cellStyle name="40% - 强调文字颜色 1 2 4 5 3 2" xfId="24749"/>
    <cellStyle name="40% - 强调文字颜色 2 8 2 3 2 2" xfId="24750"/>
    <cellStyle name="40% - 强调文字颜色 1 2 4 5 3 2 2" xfId="24751"/>
    <cellStyle name="40% - 强调文字颜色 2 8 2 3 3" xfId="24752"/>
    <cellStyle name="40% - 强调文字颜色 1 2 4 5 3 3" xfId="24753"/>
    <cellStyle name="40% - 强调文字颜色 2 8 2 3 4" xfId="24754"/>
    <cellStyle name="40% - 强调文字颜色 1 2 4 5 3 4" xfId="24755"/>
    <cellStyle name="40% - 强调文字颜色 2 8 2 4 2" xfId="24756"/>
    <cellStyle name="40% - 强调文字颜色 1 2 4 5 4 2" xfId="24757"/>
    <cellStyle name="40% - 强调文字颜色 2 8 2 5" xfId="24758"/>
    <cellStyle name="40% - 强调文字颜色 1 2 4 5 5" xfId="24759"/>
    <cellStyle name="40% - 强调文字颜色 2 8 2 6" xfId="24760"/>
    <cellStyle name="40% - 强调文字颜色 1 2 4 5 6" xfId="24761"/>
    <cellStyle name="40% - 强调文字颜色 5 2 3 2 2 2 2 5" xfId="24762"/>
    <cellStyle name="40% - 强调文字颜色 2 8 3 2" xfId="24763"/>
    <cellStyle name="常规 2 3 5 2 13 2" xfId="24764"/>
    <cellStyle name="40% - 强调文字颜色 1 2 4 6 2" xfId="24765"/>
    <cellStyle name="40% - 强调文字颜色 4 2 4 2 5" xfId="24766"/>
    <cellStyle name="40% - 强调文字颜色 5 2 3 2 2 2 2 5 2" xfId="24767"/>
    <cellStyle name="40% - 强调文字颜色 2 8 3 2 2" xfId="24768"/>
    <cellStyle name="40% - 强调文字颜色 1 2 4 6 2 2" xfId="24769"/>
    <cellStyle name="40% - 强调文字颜色 4 2 4 2 5 2" xfId="24770"/>
    <cellStyle name="40% - 强调文字颜色 2 8 3 2 2 2" xfId="24771"/>
    <cellStyle name="40% - 强调文字颜色 1 2 4 6 2 2 2" xfId="24772"/>
    <cellStyle name="40% - 强调文字颜色 4 2 4 2 6" xfId="24773"/>
    <cellStyle name="40% - 强调文字颜色 2 8 3 2 3" xfId="24774"/>
    <cellStyle name="40% - 强调文字颜色 1 2 4 6 2 3" xfId="24775"/>
    <cellStyle name="40% - 强调文字颜色 4 2 4 2 7" xfId="24776"/>
    <cellStyle name="40% - 强调文字颜色 2 8 3 2 4" xfId="24777"/>
    <cellStyle name="40% - 强调文字颜色 1 2 4 6 2 4" xfId="24778"/>
    <cellStyle name="40% - 强调文字颜色 5 2 3 2 2 2 2 6" xfId="24779"/>
    <cellStyle name="40% - 强调文字颜色 2 8 3 3" xfId="24780"/>
    <cellStyle name="40% - 强调文字颜色 1 2 4 6 3" xfId="24781"/>
    <cellStyle name="40% - 强调文字颜色 4 2 4 3 5" xfId="24782"/>
    <cellStyle name="40% - 强调文字颜色 2 8 3 3 2" xfId="24783"/>
    <cellStyle name="40% - 强调文字颜色 1 2 4 6 3 2" xfId="24784"/>
    <cellStyle name="40% - 强调文字颜色 4 2 4 3 6" xfId="24785"/>
    <cellStyle name="40% - 强调文字颜色 2 8 3 3 3" xfId="24786"/>
    <cellStyle name="40% - 强调文字颜色 1 2 4 6 3 3" xfId="24787"/>
    <cellStyle name="40% - 强调文字颜色 2 8 3 4" xfId="24788"/>
    <cellStyle name="40% - 强调文字颜色 1 2 4 6 4" xfId="24789"/>
    <cellStyle name="40% - 强调文字颜色 4 2 4 4 5" xfId="24790"/>
    <cellStyle name="40% - 强调文字颜色 2 8 3 4 2" xfId="24791"/>
    <cellStyle name="40% - 强调文字颜色 1 2 4 6 4 2" xfId="24792"/>
    <cellStyle name="40% - 强调文字颜色 2 8 3 5" xfId="24793"/>
    <cellStyle name="40% - 强调文字颜色 1 2 4 6 5" xfId="24794"/>
    <cellStyle name="40% - 强调文字颜色 2 8 3 6" xfId="24795"/>
    <cellStyle name="40% - 强调文字颜色 1 2 4 6 6" xfId="24796"/>
    <cellStyle name="40% - 强调文字颜色 1 2 4 7 2" xfId="24797"/>
    <cellStyle name="40% - 强调文字颜色 4 2 5 2 5" xfId="24798"/>
    <cellStyle name="40% - 强调文字颜色 1 2 4 7 2 2" xfId="24799"/>
    <cellStyle name="40% - 强调文字颜色 1 2 4 7 2 3" xfId="24800"/>
    <cellStyle name="40% - 强调文字颜色 1 2 4 7 3" xfId="24801"/>
    <cellStyle name="40% - 强调文字颜色 1 2 4 7 3 2" xfId="24802"/>
    <cellStyle name="40% - 强调文字颜色 1 2 4 7 4" xfId="24803"/>
    <cellStyle name="40% - 强调文字颜色 6 3 2 2 3 3 4 2 2" xfId="24804"/>
    <cellStyle name="40% - 强调文字颜色 1 2 4 7 5" xfId="24805"/>
    <cellStyle name="40% - 强调文字颜色 2 8 5" xfId="24806"/>
    <cellStyle name="常规 2 3 5 2 15" xfId="24807"/>
    <cellStyle name="40% - 强调文字颜色 1 2 4 8" xfId="24808"/>
    <cellStyle name="40% - 强调文字颜色 1 2 4 8 2 2" xfId="24809"/>
    <cellStyle name="40% - 强调文字颜色 1 2 4 8 2 3" xfId="24810"/>
    <cellStyle name="40% - 强调文字颜色 1 2 4 8 3" xfId="24811"/>
    <cellStyle name="40% - 强调文字颜色 1 2 4 8 3 2" xfId="24812"/>
    <cellStyle name="40% - 强调文字颜色 1 2 4 8 4" xfId="24813"/>
    <cellStyle name="40% - 强调文字颜色 1 2 4 8 5" xfId="24814"/>
    <cellStyle name="40% - 强调文字颜色 2 8 6" xfId="24815"/>
    <cellStyle name="常规 2 3 5 2 16" xfId="24816"/>
    <cellStyle name="40% - 强调文字颜色 1 2 4 9" xfId="24817"/>
    <cellStyle name="40% - 强调文字颜色 2 8 6 2" xfId="24818"/>
    <cellStyle name="40% - 强调文字颜色 1 4 5 2 2 4" xfId="24819"/>
    <cellStyle name="40% - 强调文字颜色 1 2 4 9 2" xfId="24820"/>
    <cellStyle name="40% - 强调文字颜色 1 2 4 9 3" xfId="24821"/>
    <cellStyle name="40% - 强调文字颜色 1 2 5" xfId="24822"/>
    <cellStyle name="注释 2 3 9 2 3 2" xfId="24823"/>
    <cellStyle name="40% - 强调文字颜色 1 2 5 2 2" xfId="24824"/>
    <cellStyle name="40% - 强调文字颜色 1 2 5 2 2 2" xfId="24825"/>
    <cellStyle name="40% - 强调文字颜色 1 2 5 2 2 2 2" xfId="24826"/>
    <cellStyle name="40% - 强调文字颜色 1 2 5 2 2 2 3" xfId="24827"/>
    <cellStyle name="40% - 强调文字颜色 5 5 5 2 2 2" xfId="24828"/>
    <cellStyle name="40% - 强调文字颜色 1 2 5 2 3" xfId="24829"/>
    <cellStyle name="40% - 强调文字颜色 1 2 5 2 3 2" xfId="24830"/>
    <cellStyle name="40% - 强调文字颜色 1 2 5 2 4" xfId="24831"/>
    <cellStyle name="40% - 强调文字颜色 1 2 5 2 4 2" xfId="24832"/>
    <cellStyle name="注释 2 3 9 2 4" xfId="24833"/>
    <cellStyle name="40% - 强调文字颜色 1 2 5 3" xfId="24834"/>
    <cellStyle name="40% - 强调文字颜色 1 2 5 3 2" xfId="24835"/>
    <cellStyle name="40% - 强调文字颜色 1 2 5 3 3" xfId="24836"/>
    <cellStyle name="40% - 强调文字颜色 2 9 2 2" xfId="24837"/>
    <cellStyle name="40% - 强调文字颜色 1 2 5 5 2" xfId="24838"/>
    <cellStyle name="40% - 强调文字颜色 4 3 3 2 5" xfId="24839"/>
    <cellStyle name="40% - 强调文字颜色 2 9 2 2 2" xfId="24840"/>
    <cellStyle name="40% - 强调文字颜色 1 2 5 5 2 2" xfId="24841"/>
    <cellStyle name="40% - 强调文字颜色 2 9 3 2" xfId="24842"/>
    <cellStyle name="40% - 强调文字颜色 1 2 5 6 2" xfId="24843"/>
    <cellStyle name="常规 2 3 3 2 2 4" xfId="24844"/>
    <cellStyle name="40% - 强调文字颜色 3 3 9 2" xfId="24845"/>
    <cellStyle name="40% - 强调文字颜色 1 2 6" xfId="24846"/>
    <cellStyle name="常规 2 3 3 2 2 4 2 2" xfId="24847"/>
    <cellStyle name="40% - 强调文字颜色 3 3 9 2 2 2" xfId="24848"/>
    <cellStyle name="40% - 强调文字颜色 1 2 6 2 2" xfId="24849"/>
    <cellStyle name="40% - 强调文字颜色 3 3 9 2 2 2 2" xfId="24850"/>
    <cellStyle name="40% - 强调文字颜色 1 2 6 2 2 2" xfId="24851"/>
    <cellStyle name="40% - 强调文字颜色 5 5 5 3 2 2" xfId="24852"/>
    <cellStyle name="40% - 强调文字颜色 3 3 9 2 2 3" xfId="24853"/>
    <cellStyle name="40% - 强调文字颜色 3 2 2 2 2 2 12 2" xfId="24854"/>
    <cellStyle name="40% - 强调文字颜色 1 2 6 2 3" xfId="24855"/>
    <cellStyle name="40% - 强调文字颜色 1 2 6 2 3 2" xfId="24856"/>
    <cellStyle name="40% - 强调文字颜色 1 2 6 2 3 2 2" xfId="24857"/>
    <cellStyle name="40% - 强调文字颜色 2 2 4 2 5 3" xfId="24858"/>
    <cellStyle name="40% - 强调文字颜色 1 2 6 2 4" xfId="24859"/>
    <cellStyle name="常规 2 3 3 2 2 4 3" xfId="24860"/>
    <cellStyle name="40% - 强调文字颜色 3 3 9 2 3" xfId="24861"/>
    <cellStyle name="注释 2 3 9 3 4" xfId="24862"/>
    <cellStyle name="40% - 强调文字颜色 1 2 6 3" xfId="24863"/>
    <cellStyle name="40% - 强调文字颜色 3 3 9 2 3 2" xfId="24864"/>
    <cellStyle name="40% - 强调文字颜色 1 2 6 3 2" xfId="24865"/>
    <cellStyle name="40% - 强调文字颜色 1 2 6 3 2 2" xfId="24866"/>
    <cellStyle name="40% - 强调文字颜色 4 4 2 2 5" xfId="24867"/>
    <cellStyle name="40% - 强调文字颜色 1 2 6 4 2 2" xfId="24868"/>
    <cellStyle name="40% - 强调文字颜色 1 2 6 4 3" xfId="24869"/>
    <cellStyle name="40% - 强调文字颜色 1 2 6 6" xfId="24870"/>
    <cellStyle name="40% - 强调文字颜色 1 2 6 6 2" xfId="24871"/>
    <cellStyle name="常规 2 3 3 2 2 5" xfId="24872"/>
    <cellStyle name="40% - 强调文字颜色 3 3 9 3" xfId="24873"/>
    <cellStyle name="40% - 强调文字颜色 1 2 7" xfId="24874"/>
    <cellStyle name="40% - 强调文字颜色 3 3 9 3 2" xfId="24875"/>
    <cellStyle name="注释 2 3 9 4 3" xfId="24876"/>
    <cellStyle name="40% - 强调文字颜色 1 2 7 2" xfId="24877"/>
    <cellStyle name="40% - 强调文字颜色 2 3 2 2 2 3 4 2" xfId="24878"/>
    <cellStyle name="40% - 强调文字颜色 1 2 7 2 2 2 2 2" xfId="24879"/>
    <cellStyle name="40% - 强调文字颜色 2 3 2 2 2 3 4 3" xfId="24880"/>
    <cellStyle name="40% - 强调文字颜色 1 2 7 2 2 2 2 3" xfId="24881"/>
    <cellStyle name="40% - 强调文字颜色 2 3 2 2 2 3 6" xfId="24882"/>
    <cellStyle name="常规 2 3 2 2 3 2 3 2 3 2 3" xfId="24883"/>
    <cellStyle name="40% - 强调文字颜色 1 2 7 2 2 2 4" xfId="24884"/>
    <cellStyle name="注释 2 2 3 2 3 2 6" xfId="24885"/>
    <cellStyle name="40% - 强调文字颜色 2 3 2 2 2 4 4" xfId="24886"/>
    <cellStyle name="40% - 强调文字颜色 1 2 7 2 2 3 2" xfId="24887"/>
    <cellStyle name="注释 2 2 3 2 3 2 6 2" xfId="24888"/>
    <cellStyle name="40% - 强调文字颜色 2 3 2 2 2 4 4 2" xfId="24889"/>
    <cellStyle name="40% - 强调文字颜色 1 2 7 2 2 3 2 2" xfId="24890"/>
    <cellStyle name="注释 2 2 3 2 3 2 7" xfId="24891"/>
    <cellStyle name="40% - 强调文字颜色 2 3 2 2 2 4 5" xfId="24892"/>
    <cellStyle name="40% - 强调文字颜色 1 2 7 2 2 3 3" xfId="24893"/>
    <cellStyle name="40% - 强调文字颜色 2 3 2 2 2 4 6" xfId="24894"/>
    <cellStyle name="40% - 强调文字颜色 1 2 7 2 2 3 4" xfId="24895"/>
    <cellStyle name="注释 2 2 3 2 3 3 6" xfId="24896"/>
    <cellStyle name="40% - 强调文字颜色 2 3 2 2 2 5 4" xfId="24897"/>
    <cellStyle name="40% - 强调文字颜色 1 2 7 2 2 4 2" xfId="24898"/>
    <cellStyle name="注释 2 2 3 2 3 3 6 2" xfId="24899"/>
    <cellStyle name="40% - 强调文字颜色 2 3 2 2 2 5 4 2" xfId="24900"/>
    <cellStyle name="40% - 强调文字颜色 1 2 7 2 2 4 2 2" xfId="24901"/>
    <cellStyle name="注释 2 2 3 2 3 3 7" xfId="24902"/>
    <cellStyle name="40% - 强调文字颜色 2 3 2 2 2 5 5" xfId="24903"/>
    <cellStyle name="40% - 强调文字颜色 1 2 7 2 2 4 3" xfId="24904"/>
    <cellStyle name="40% - 强调文字颜色 1 2 7 2 2 5" xfId="24905"/>
    <cellStyle name="40% - 强调文字颜色 2 3 2 2 2 6 4" xfId="24906"/>
    <cellStyle name="40% - 强调文字颜色 1 2 7 2 2 5 2" xfId="24907"/>
    <cellStyle name="40% - 强调文字颜色 1 2 7 2 2 6" xfId="24908"/>
    <cellStyle name="40% - 强调文字颜色 5 4 5 3 2 2" xfId="24909"/>
    <cellStyle name="40% - 强调文字颜色 1 2 7 2 2 7" xfId="24910"/>
    <cellStyle name="40% - 强调文字颜色 3 3 9 3 3" xfId="24911"/>
    <cellStyle name="40% - 强调文字颜色 1 2 7 3" xfId="24912"/>
    <cellStyle name="40% - 强调文字颜色 1 2 7 3 2" xfId="24913"/>
    <cellStyle name="40% - 强调文字颜色 1 2 7 3 2 2" xfId="24914"/>
    <cellStyle name="40% - 强调文字颜色 1 2 7 3 2 2 2" xfId="24915"/>
    <cellStyle name="常规 2 3 2 2 3 2 3 3 3 2 2" xfId="24916"/>
    <cellStyle name="40% - 强调文字颜色 1 2 7 3 2 2 3" xfId="24917"/>
    <cellStyle name="40% - 强调文字颜色 1 2 7 3 2 3" xfId="24918"/>
    <cellStyle name="40% - 强调文字颜色 1 2 7 3 2 4" xfId="24919"/>
    <cellStyle name="40% - 强调文字颜色 1 2 7 3 3" xfId="24920"/>
    <cellStyle name="40% - 强调文字颜色 1 2 7 3 3 2" xfId="24921"/>
    <cellStyle name="40% - 强调文字颜色 1 2 7 3 3 2 2" xfId="24922"/>
    <cellStyle name="常规 2 3 2 2 3 2 3 3 4 2 2" xfId="24923"/>
    <cellStyle name="40% - 强调文字颜色 1 2 7 3 3 2 3" xfId="24924"/>
    <cellStyle name="40% - 强调文字颜色 1 2 7 3 3 3" xfId="24925"/>
    <cellStyle name="40% - 强调文字颜色 6 3 2 2 10 2" xfId="24926"/>
    <cellStyle name="40% - 强调文字颜色 1 2 7 3 3 4" xfId="24927"/>
    <cellStyle name="40% - 强调文字颜色 1 2 7 3 4" xfId="24928"/>
    <cellStyle name="40% - 强调文字颜色 1 2 7 3 4 2" xfId="24929"/>
    <cellStyle name="40% - 强调文字颜色 1 2 7 3 4 2 2" xfId="24930"/>
    <cellStyle name="40% - 强调文字颜色 1 2 7 3 4 3" xfId="24931"/>
    <cellStyle name="40% - 强调文字颜色 1 2 7 3 5" xfId="24932"/>
    <cellStyle name="40% - 强调文字颜色 1 4 2 2 2 5 2" xfId="24933"/>
    <cellStyle name="40% - 强调文字颜色 1 2 7 4 2" xfId="24934"/>
    <cellStyle name="40% - 强调文字颜色 4 5 2 2 5" xfId="24935"/>
    <cellStyle name="40% - 强调文字颜色 1 2 7 4 2 2" xfId="24936"/>
    <cellStyle name="40% - 强调文字颜色 1 2 7 4 3" xfId="24937"/>
    <cellStyle name="40% - 强调文字颜色 1 2 7 5" xfId="24938"/>
    <cellStyle name="40% - 强调文字颜色 5 3 2 2 2 2 2 2 2 3" xfId="24939"/>
    <cellStyle name="40% - 强调文字颜色 1 2 7 5 2" xfId="24940"/>
    <cellStyle name="40% - 强调文字颜色 1 2 8" xfId="24941"/>
    <cellStyle name="40% - 强调文字颜色 6 2 2 3 2 2 2" xfId="24942"/>
    <cellStyle name="常规 2 3 3 2 2 6" xfId="24943"/>
    <cellStyle name="40% - 强调文字颜色 3 3 9 4" xfId="24944"/>
    <cellStyle name="40% - 强调文字颜色 1 2 8 2" xfId="24945"/>
    <cellStyle name="40% - 强调文字颜色 6 2 2 3 2 2 2 2" xfId="24946"/>
    <cellStyle name="常规 2 3 3 2 2 6 2" xfId="24947"/>
    <cellStyle name="40% - 强调文字颜色 3 3 9 4 2" xfId="24948"/>
    <cellStyle name="40% - 强调文字颜色 1 2 8 2 2" xfId="24949"/>
    <cellStyle name="40% - 强调文字颜色 6 2 2 3 2 2 2 2 2" xfId="24950"/>
    <cellStyle name="40% - 强调文字颜色 3 3 9 4 2 2" xfId="24951"/>
    <cellStyle name="40% - 强调文字颜色 1 2 8 2 2 2" xfId="24952"/>
    <cellStyle name="40% - 强调文字颜色 6 2 2 3 2 2 2 2 2 2" xfId="24953"/>
    <cellStyle name="40% - 强调文字颜色 1 4 2 3 2 5" xfId="24954"/>
    <cellStyle name="40% - 强调文字颜色 1 3 7 3 5" xfId="24955"/>
    <cellStyle name="40% - 强调文字颜色 1 4 2 3 2 5 2" xfId="24956"/>
    <cellStyle name="40% - 强调文字颜色 1 2 8 2 2 2 2" xfId="24957"/>
    <cellStyle name="40% - 强调文字颜色 1 3 7 3 6" xfId="24958"/>
    <cellStyle name="40% - 强调文字颜色 1 2 8 2 2 2 3" xfId="24959"/>
    <cellStyle name="40% - 强调文字颜色 1 2 8 2 2 3" xfId="24960"/>
    <cellStyle name="40% - 强调文字颜色 6 2 2 3 2 2 2 2 2 3" xfId="24961"/>
    <cellStyle name="40% - 强调文字颜色 1 4 2 3 2 6" xfId="24962"/>
    <cellStyle name="40% - 强调文字颜色 1 4 2 3 2 7" xfId="24963"/>
    <cellStyle name="40% - 强调文字颜色 1 2 8 2 2 4" xfId="24964"/>
    <cellStyle name="40% - 强调文字颜色 1 2 8 2 3" xfId="24965"/>
    <cellStyle name="40% - 强调文字颜色 6 2 2 3 2 2 2 2 3" xfId="24966"/>
    <cellStyle name="40% - 强调文字颜色 1 2 8 2 3 2" xfId="24967"/>
    <cellStyle name="40% - 强调文字颜色 6 2 2 3 2 2 2 2 3 2" xfId="24968"/>
    <cellStyle name="40% - 强调文字颜色 1 4 2 3 3 5" xfId="24969"/>
    <cellStyle name="40% - 强调文字颜色 2 3 3 2 3 3 4" xfId="24970"/>
    <cellStyle name="40% - 强调文字颜色 1 4 2 3 3 5 2" xfId="24971"/>
    <cellStyle name="40% - 强调文字颜色 1 2 8 2 3 2 2" xfId="24972"/>
    <cellStyle name="40% - 强调文字颜色 1 4 2 3 3 5 3" xfId="24973"/>
    <cellStyle name="40% - 强调文字颜色 1 2 8 2 3 2 3" xfId="24974"/>
    <cellStyle name="40% - 强调文字颜色 1 4 2 3 3 6" xfId="24975"/>
    <cellStyle name="40% - 强调文字颜色 1 2 8 2 3 3" xfId="24976"/>
    <cellStyle name="40% - 强调文字颜色 1 4 2 3 3 7" xfId="24977"/>
    <cellStyle name="40% - 强调文字颜色 1 2 8 2 3 4" xfId="24978"/>
    <cellStyle name="40% - 强调文字颜色 1 2 8 2 4" xfId="24979"/>
    <cellStyle name="40% - 强调文字颜色 6 2 2 3 2 2 2 2 4" xfId="24980"/>
    <cellStyle name="40% - 强调文字颜色 1 2 8 2 4 2" xfId="24981"/>
    <cellStyle name="40% - 强调文字颜色 1 2 8 2 4 3" xfId="24982"/>
    <cellStyle name="40% - 强调文字颜色 1 2 8 2 5" xfId="24983"/>
    <cellStyle name="40% - 强调文字颜色 1 4 2 2 3 4 2" xfId="24984"/>
    <cellStyle name="40% - 强调文字颜色 1 2 8 2 5 2" xfId="24985"/>
    <cellStyle name="40% - 强调文字颜色 2 4 2 2 2 2 2 4" xfId="24986"/>
    <cellStyle name="40% - 强调文字颜色 3 4 2 13 2" xfId="24987"/>
    <cellStyle name="40% - 强调文字颜色 1 2 8 2 6" xfId="24988"/>
    <cellStyle name="40% - 强调文字颜色 1 4 2 2 3 4 3" xfId="24989"/>
    <cellStyle name="40% - 强调文字颜色 1 2 8 3" xfId="24990"/>
    <cellStyle name="40% - 强调文字颜色 6 2 2 3 2 2 2 3" xfId="24991"/>
    <cellStyle name="40% - 强调文字颜色 3 3 9 4 3" xfId="24992"/>
    <cellStyle name="40% - 强调文字颜色 1 2 8 3 2" xfId="24993"/>
    <cellStyle name="40% - 强调文字颜色 6 2 2 3 2 2 2 3 2" xfId="24994"/>
    <cellStyle name="常规 2 3 4 8" xfId="24995"/>
    <cellStyle name="40% - 强调文字颜色 1 2 8 3 2 2" xfId="24996"/>
    <cellStyle name="40% - 强调文字颜色 6 2 2 3 2 2 2 3 2 2" xfId="24997"/>
    <cellStyle name="常规 2 3 4 9" xfId="24998"/>
    <cellStyle name="40% - 强调文字颜色 1 2 8 3 2 3" xfId="24999"/>
    <cellStyle name="40% - 强调文字颜色 6 2 2 3 2 2 2 3 2 3" xfId="25000"/>
    <cellStyle name="40% - 强调文字颜色 1 2 8 3 2 4" xfId="25001"/>
    <cellStyle name="40% - 强调文字颜色 1 2 8 3 3" xfId="25002"/>
    <cellStyle name="40% - 强调文字颜色 6 2 2 3 2 2 2 3 3" xfId="25003"/>
    <cellStyle name="40% - 强调文字颜色 1 2 8 3 3 2" xfId="25004"/>
    <cellStyle name="40% - 强调文字颜色 2 3 3 3 3 3 4" xfId="25005"/>
    <cellStyle name="40% - 强调文字颜色 1 2 8 3 3 2 2" xfId="25006"/>
    <cellStyle name="40% - 强调文字颜色 1 2 8 3 3 2 3" xfId="25007"/>
    <cellStyle name="40% - 强调文字颜色 1 2 8 3 3 3" xfId="25008"/>
    <cellStyle name="40% - 强调文字颜色 1 2 8 3 3 4" xfId="25009"/>
    <cellStyle name="40% - 强调文字颜色 1 2 8 3 4" xfId="25010"/>
    <cellStyle name="40% - 强调文字颜色 6 2 2 3 2 2 2 3 4" xfId="25011"/>
    <cellStyle name="常规 2 3 6 8" xfId="25012"/>
    <cellStyle name="40% - 强调文字颜色 1 2 8 3 4 2" xfId="25013"/>
    <cellStyle name="常规 2 3 6 9" xfId="25014"/>
    <cellStyle name="40% - 强调文字颜色 1 2 8 3 4 3" xfId="25015"/>
    <cellStyle name="40% - 强调文字颜色 1 2 8 3 5" xfId="25016"/>
    <cellStyle name="40% - 强调文字颜色 1 4 2 2 3 5 2" xfId="25017"/>
    <cellStyle name="40% - 强调文字颜色 1 2 8 3 6" xfId="25018"/>
    <cellStyle name="40% - 强调文字颜色 1 4 2 2 3 5 3" xfId="25019"/>
    <cellStyle name="40% - 强调文字颜色 1 2 8 4" xfId="25020"/>
    <cellStyle name="40% - 强调文字颜色 6 2 2 3 2 2 2 4" xfId="25021"/>
    <cellStyle name="40% - 强调文字颜色 1 2 8 5" xfId="25022"/>
    <cellStyle name="40% - 强调文字颜色 6 2 2 3 2 2 2 5" xfId="25023"/>
    <cellStyle name="40% - 强调文字颜色 1 2 9" xfId="25024"/>
    <cellStyle name="40% - 强调文字颜色 6 2 2 3 2 2 3" xfId="25025"/>
    <cellStyle name="40% - 强调文字颜色 3 3 9 5" xfId="25026"/>
    <cellStyle name="40% - 强调文字颜色 1 2 9 2" xfId="25027"/>
    <cellStyle name="40% - 强调文字颜色 6 2 2 3 2 2 3 2" xfId="25028"/>
    <cellStyle name="40% - 强调文字颜色 5 4 2 2 4 2 3" xfId="25029"/>
    <cellStyle name="40% - 强调文字颜色 3 3 9 5 2" xfId="25030"/>
    <cellStyle name="40% - 强调文字颜色 1 3" xfId="25031"/>
    <cellStyle name="40% - 强调文字颜色 1 3 10 2" xfId="25032"/>
    <cellStyle name="40% - 强调文字颜色 4 2 2 3 2 14" xfId="25033"/>
    <cellStyle name="40% - 强调文字颜色 1 3 2" xfId="25034"/>
    <cellStyle name="40% - 强调文字颜色 1 3 2 2" xfId="25035"/>
    <cellStyle name="40% - 强调文字颜色 1 3 2 2 10 2" xfId="25036"/>
    <cellStyle name="40% - 强调文字颜色 1 3 2 2 11 2" xfId="25037"/>
    <cellStyle name="40% - 强调文字颜色 1 3 2 2 12" xfId="25038"/>
    <cellStyle name="40% - 强调文字颜色 1 3 2 2 12 2" xfId="25039"/>
    <cellStyle name="40% - 强调文字颜色 1 3 2 2 13" xfId="25040"/>
    <cellStyle name="40% - 强调文字颜色 1 3 2 2 13 2" xfId="25041"/>
    <cellStyle name="40% - 强调文字颜色 1 3 2 2 2" xfId="25042"/>
    <cellStyle name="40% - 强调文字颜色 6 2 2 2 2 3 3 4 3" xfId="25043"/>
    <cellStyle name="40% - 强调文字颜色 4 7" xfId="25044"/>
    <cellStyle name="40% - 强调文字颜色 1 3 2 2 2 10" xfId="25045"/>
    <cellStyle name="40% - 强调文字颜色 3 2 3 2 3 2 2 4" xfId="25046"/>
    <cellStyle name="40% - 强调文字颜色 4 7 2" xfId="25047"/>
    <cellStyle name="40% - 强调文字颜色 1 3 2 2 2 10 2" xfId="25048"/>
    <cellStyle name="40% - 强调文字颜色 4 8" xfId="25049"/>
    <cellStyle name="40% - 强调文字颜色 1 3 2 2 2 11" xfId="25050"/>
    <cellStyle name="40% - 强调文字颜色 3 2 3 2 3 2 3 4" xfId="25051"/>
    <cellStyle name="40% - 强调文字颜色 4 8 2" xfId="25052"/>
    <cellStyle name="40% - 强调文字颜色 1 3 2 2 2 11 2" xfId="25053"/>
    <cellStyle name="40% - 强调文字颜色 4 9" xfId="25054"/>
    <cellStyle name="40% - 强调文字颜色 1 3 2 2 2 12" xfId="25055"/>
    <cellStyle name="40% - 强调文字颜色 4 9 2" xfId="25056"/>
    <cellStyle name="40% - 强调文字颜色 1 4 5 5" xfId="25057"/>
    <cellStyle name="40% - 强调文字颜色 1 3 2 2 2 12 2" xfId="25058"/>
    <cellStyle name="40% - 强调文字颜色 1 3 2 2 2 13" xfId="25059"/>
    <cellStyle name="40% - 强调文字颜色 1 3 2 2 2 14" xfId="25060"/>
    <cellStyle name="40% - 强调文字颜色 1 3 2 2 2 2 2" xfId="25061"/>
    <cellStyle name="40% - 强调文字颜色 1 3 2 2 2 2 2 2" xfId="25062"/>
    <cellStyle name="40% - 强调文字颜色 1 3 2 2 2 2 2 2 2" xfId="25063"/>
    <cellStyle name="40% - 强调文字颜色 1 3 2 2 2 2 2 2 2 2" xfId="25064"/>
    <cellStyle name="40% - 强调文字颜色 1 3 2 2 2 2 2 2 2 3" xfId="25065"/>
    <cellStyle name="40% - 强调文字颜色 4 3 3 2 5 2" xfId="25066"/>
    <cellStyle name="40% - 强调文字颜色 1 3 2 2 2 2 2 2 3" xfId="25067"/>
    <cellStyle name="40% - 强调文字颜色 2 9 2 2 2 2" xfId="25068"/>
    <cellStyle name="40% - 强调文字颜色 1 3 2 2 2 2 2 3" xfId="25069"/>
    <cellStyle name="40% - 强调文字颜色 1 3 2 2 2 2 2 3 2" xfId="25070"/>
    <cellStyle name="40% - 强调文字颜色 4 3 3 2 6 2" xfId="25071"/>
    <cellStyle name="40% - 强调文字颜色 1 3 2 2 2 2 2 3 3" xfId="25072"/>
    <cellStyle name="40% - 强调文字颜色 2 9 2 2 3 2" xfId="25073"/>
    <cellStyle name="40% - 强调文字颜色 1 3 2 2 2 2 2 4" xfId="25074"/>
    <cellStyle name="40% - 强调文字颜色 3 3 3 16" xfId="25075"/>
    <cellStyle name="40% - 强调文字颜色 1 3 2 2 2 2 2 4 2" xfId="25076"/>
    <cellStyle name="40% - 强调文字颜色 3 3 3 17" xfId="25077"/>
    <cellStyle name="40% - 强调文字颜色 4 3 3 2 7 2" xfId="25078"/>
    <cellStyle name="40% - 强调文字颜色 1 3 2 2 2 2 2 4 3" xfId="25079"/>
    <cellStyle name="40% - 强调文字颜色 1 3 2 2 2 2 2 5" xfId="25080"/>
    <cellStyle name="40% - 强调文字颜色 1 3 2 2 2 2 2 5 2" xfId="25081"/>
    <cellStyle name="40% - 强调文字颜色 1 3 2 2 2 2 2 6" xfId="25082"/>
    <cellStyle name="40% - 强调文字颜色 1 3 2 2 2 2 3 2" xfId="25083"/>
    <cellStyle name="40% - 强调文字颜色 1 3 2 2 2 2 3 3" xfId="25084"/>
    <cellStyle name="40% - 强调文字颜色 1 3 2 2 2 2 4 2" xfId="25085"/>
    <cellStyle name="40% - 强调文字颜色 1 3 2 2 2 2 5" xfId="25086"/>
    <cellStyle name="40% - 强调文字颜色 1 3 2 2 2 2 6" xfId="25087"/>
    <cellStyle name="40% - 强调文字颜色 1 3 2 2 2 2 7" xfId="25088"/>
    <cellStyle name="40% - 强调文字颜色 4 12" xfId="25089"/>
    <cellStyle name="40% - 强调文字颜色 1 3 2 2 2 3 2" xfId="25090"/>
    <cellStyle name="40% - 强调文字颜色 4 12 2" xfId="25091"/>
    <cellStyle name="40% - 强调文字颜色 1 3 2 2 2 3 2 2" xfId="25092"/>
    <cellStyle name="40% - 强调文字颜色 4 12 2 2" xfId="25093"/>
    <cellStyle name="40% - 强调文字颜色 1 3 2 2 2 3 2 2 2" xfId="25094"/>
    <cellStyle name="40% - 强调文字颜色 2 3 2 2 5 5" xfId="25095"/>
    <cellStyle name="40% - 强调文字颜色 4 12 2 3" xfId="25096"/>
    <cellStyle name="40% - 强调文字颜色 1 3 2 2 2 3 2 2 3" xfId="25097"/>
    <cellStyle name="40% - 强调文字颜色 2 3 2 2 5 6" xfId="25098"/>
    <cellStyle name="40% - 强调文字颜色 4 12 3" xfId="25099"/>
    <cellStyle name="40% - 强调文字颜色 1 3 2 2 2 3 2 3" xfId="25100"/>
    <cellStyle name="注释 2 3 2 2 13" xfId="25101"/>
    <cellStyle name="40% - 强调文字颜色 4 12 3 2" xfId="25102"/>
    <cellStyle name="40% - 强调文字颜色 1 3 2 2 2 3 2 3 2" xfId="25103"/>
    <cellStyle name="40% - 强调文字颜色 2 3 2 2 6 5" xfId="25104"/>
    <cellStyle name="40% - 强调文字颜色 4 12 4" xfId="25105"/>
    <cellStyle name="40% - 强调文字颜色 1 3 2 2 2 3 2 4" xfId="25106"/>
    <cellStyle name="40% - 强调文字颜色 4 13 2" xfId="25107"/>
    <cellStyle name="40% - 强调文字颜色 1 3 2 2 2 3 3 2" xfId="25108"/>
    <cellStyle name="40% - 强调文字颜色 4 13 2 2" xfId="25109"/>
    <cellStyle name="40% - 强调文字颜色 1 3 2 2 2 3 3 2 2" xfId="25110"/>
    <cellStyle name="40% - 强调文字颜色 4 13 2 3" xfId="25111"/>
    <cellStyle name="40% - 强调文字颜色 1 3 2 2 2 3 3 2 3" xfId="25112"/>
    <cellStyle name="40% - 强调文字颜色 4 13 3" xfId="25113"/>
    <cellStyle name="40% - 强调文字颜色 1 3 2 2 2 3 3 3" xfId="25114"/>
    <cellStyle name="40% - 强调文字颜色 4 13 3 2" xfId="25115"/>
    <cellStyle name="40% - 强调文字颜色 2 2 2 3 17" xfId="25116"/>
    <cellStyle name="40% - 强调文字颜色 1 3 2 2 2 3 3 3 2" xfId="25117"/>
    <cellStyle name="40% - 强调文字颜色 4 13 4" xfId="25118"/>
    <cellStyle name="40% - 强调文字颜色 1 3 2 2 2 3 3 4" xfId="25119"/>
    <cellStyle name="40% - 强调文字颜色 4 14 2" xfId="25120"/>
    <cellStyle name="40% - 强调文字颜色 1 3 2 2 2 3 4 2" xfId="25121"/>
    <cellStyle name="40% - 强调文字颜色 4 14 3" xfId="25122"/>
    <cellStyle name="40% - 强调文字颜色 1 3 2 2 2 3 4 3" xfId="25123"/>
    <cellStyle name="40% - 强调文字颜色 4 15 3" xfId="25124"/>
    <cellStyle name="40% - 强调文字颜色 4 2 2 2 2 5 2 2" xfId="25125"/>
    <cellStyle name="40% - 强调文字颜色 1 3 2 2 2 3 5 3" xfId="25126"/>
    <cellStyle name="40% - 强调文字颜色 4 16" xfId="25127"/>
    <cellStyle name="40% - 强调文字颜色 4 21" xfId="25128"/>
    <cellStyle name="40% - 强调文字颜色 1 3 2 2 2 3 6" xfId="25129"/>
    <cellStyle name="40% - 强调文字颜色 4 17" xfId="25130"/>
    <cellStyle name="40% - 强调文字颜色 1 3 2 2 2 3 7" xfId="25131"/>
    <cellStyle name="40% - 强调文字颜色 1 3 2 2 2 4" xfId="25132"/>
    <cellStyle name="40% - 强调文字颜色 1 3 2 2 2 4 2" xfId="25133"/>
    <cellStyle name="40% - 强调文字颜色 1 3 2 2 2 4 2 2" xfId="25134"/>
    <cellStyle name="40% - 强调文字颜色 1 3 2 2 2 4 2 3" xfId="25135"/>
    <cellStyle name="40% - 强调文字颜色 1 3 2 2 2 4 3" xfId="25136"/>
    <cellStyle name="40% - 强调文字颜色 1 3 2 2 2 4 3 2" xfId="25137"/>
    <cellStyle name="40% - 强调文字颜色 1 3 2 2 2 4 3 3" xfId="25138"/>
    <cellStyle name="40% - 强调文字颜色 1 3 2 2 2 4 4" xfId="25139"/>
    <cellStyle name="40% - 强调文字颜色 1 3 2 2 2 4 4 2" xfId="25140"/>
    <cellStyle name="40% - 强调文字颜色 1 3 2 2 2 4 5" xfId="25141"/>
    <cellStyle name="40% - 强调文字颜色 1 3 2 2 2 4 6" xfId="25142"/>
    <cellStyle name="40% - 强调文字颜色 1 3 2 2 2 5 2" xfId="25143"/>
    <cellStyle name="40% - 强调文字颜色 1 3 2 2 2 5 2 2" xfId="25144"/>
    <cellStyle name="40% - 强调文字颜色 1 3 2 2 2 5 2 3" xfId="25145"/>
    <cellStyle name="40% - 强调文字颜色 1 3 2 2 2 5 3" xfId="25146"/>
    <cellStyle name="40% - 强调文字颜色 1 3 2 2 2 5 3 2" xfId="25147"/>
    <cellStyle name="40% - 强调文字颜色 1 3 2 2 2 5 3 3" xfId="25148"/>
    <cellStyle name="40% - 强调文字颜色 1 3 2 2 2 5 4" xfId="25149"/>
    <cellStyle name="40% - 强调文字颜色 1 3 2 2 2 5 4 2" xfId="25150"/>
    <cellStyle name="40% - 强调文字颜色 1 3 2 2 2 5 5" xfId="25151"/>
    <cellStyle name="40% - 强调文字颜色 1 3 2 2 2 5 6" xfId="25152"/>
    <cellStyle name="40% - 强调文字颜色 3 3 4 2 2 2" xfId="25153"/>
    <cellStyle name="40% - 强调文字颜色 1 3 2 2 2 6" xfId="25154"/>
    <cellStyle name="40% - 强调文字颜色 3 3 4 2 2 2 2" xfId="25155"/>
    <cellStyle name="40% - 强调文字颜色 1 3 2 2 2 6 2" xfId="25156"/>
    <cellStyle name="40% - 强调文字颜色 1 3 2 2 2 6 2 2" xfId="25157"/>
    <cellStyle name="40% - 强调文字颜色 1 3 2 2 2 6 2 3" xfId="25158"/>
    <cellStyle name="40% - 强调文字颜色 3 3 4 2 2 2 3" xfId="25159"/>
    <cellStyle name="40% - 强调文字颜色 1 3 2 2 2 6 3" xfId="25160"/>
    <cellStyle name="40% - 强调文字颜色 1 3 2 2 2 6 3 2" xfId="25161"/>
    <cellStyle name="40% - 强调文字颜色 1 3 2 2 2 6 4" xfId="25162"/>
    <cellStyle name="40% - 强调文字颜色 1 3 2 2 2 6 5" xfId="25163"/>
    <cellStyle name="常规 2 3 3 4 3 2 2 2 3" xfId="25164"/>
    <cellStyle name="40% - 强调文字颜色 5 3 2 2 3 2 4 2 2" xfId="25165"/>
    <cellStyle name="40% - 强调文字颜色 3 3 4 2 2 3" xfId="25166"/>
    <cellStyle name="40% - 强调文字颜色 1 3 2 2 2 7" xfId="25167"/>
    <cellStyle name="40% - 强调文字颜色 1 3 2 2 2 7 2" xfId="25168"/>
    <cellStyle name="40% - 强调文字颜色 1 3 2 2 2 7 2 2" xfId="25169"/>
    <cellStyle name="40% - 强调文字颜色 1 3 2 2 2 7 4" xfId="25170"/>
    <cellStyle name="常规 2 3 2 5 2 3 2 4 2" xfId="25171"/>
    <cellStyle name="40% - 强调文字颜色 3 3 4 2 2 4" xfId="25172"/>
    <cellStyle name="40% - 强调文字颜色 1 3 2 2 2 8" xfId="25173"/>
    <cellStyle name="40% - 强调文字颜色 5 12" xfId="25174"/>
    <cellStyle name="40% - 强调文字颜色 4 2 2 2 2 2 15" xfId="25175"/>
    <cellStyle name="40% - 强调文字颜色 1 3 2 2 2 8 2" xfId="25176"/>
    <cellStyle name="40% - 强调文字颜色 4 2 2 2 2 2 16" xfId="25177"/>
    <cellStyle name="40% - 强调文字颜色 5 3 2 2 3 2 2 2" xfId="25178"/>
    <cellStyle name="40% - 强调文字颜色 5 13" xfId="25179"/>
    <cellStyle name="40% - 强调文字颜色 1 3 2 2 2 8 3" xfId="25180"/>
    <cellStyle name="40% - 强调文字颜色 3 3 4 2 2 5" xfId="25181"/>
    <cellStyle name="40% - 强调文字颜色 1 3 2 2 2 9" xfId="25182"/>
    <cellStyle name="40% - 强调文字颜色 1 3 2 2 2 9 2" xfId="25183"/>
    <cellStyle name="40% - 强调文字颜色 5 3 2 2 3 2 3 2" xfId="25184"/>
    <cellStyle name="40% - 强调文字颜色 1 3 2 2 2 9 3" xfId="25185"/>
    <cellStyle name="40% - 强调文字颜色 1 3 2 2 3" xfId="25186"/>
    <cellStyle name="40% - 强调文字颜色 1 3 2 2 3 2 2" xfId="25187"/>
    <cellStyle name="40% - 强调文字颜色 1 3 2 2 3 2 2 2" xfId="25188"/>
    <cellStyle name="40% - 强调文字颜色 1 3 2 2 3 2 2 2 2" xfId="25189"/>
    <cellStyle name="40% - 强调文字颜色 1 3 2 2 3 2 2 3" xfId="25190"/>
    <cellStyle name="40% - 强调文字颜色 1 3 2 2 3 2 2 4" xfId="25191"/>
    <cellStyle name="40% - 强调文字颜色 1 3 2 2 3 2 3 2 2" xfId="25192"/>
    <cellStyle name="40% - 强调文字颜色 1 3 2 2 3 2 3 2 3" xfId="25193"/>
    <cellStyle name="40% - 强调文字颜色 1 3 2 2 3 2 3 4" xfId="25194"/>
    <cellStyle name="40% - 强调文字颜色 1 3 2 2 3 2 4" xfId="25195"/>
    <cellStyle name="40% - 强调文字颜色 2 2 7 3 5" xfId="25196"/>
    <cellStyle name="40% - 强调文字颜色 1 3 2 2 3 2 4 2" xfId="25197"/>
    <cellStyle name="40% - 强调文字颜色 1 3 2 2 3 2 5" xfId="25198"/>
    <cellStyle name="40% - 强调文字颜色 3 4 5 2 2 2" xfId="25199"/>
    <cellStyle name="40% - 强调文字颜色 5 2 2 2 2 2 2 3" xfId="25200"/>
    <cellStyle name="40% - 强调文字颜色 1 3 2 2 3 2 5 2" xfId="25201"/>
    <cellStyle name="40% - 强调文字颜色 3 4 5 2 2 2 2" xfId="25202"/>
    <cellStyle name="40% - 强调文字颜色 1 3 2 2 3 2 6" xfId="25203"/>
    <cellStyle name="40% - 强调文字颜色 3 4 5 2 2 3" xfId="25204"/>
    <cellStyle name="40% - 强调文字颜色 1 3 2 2 3 2 7" xfId="25205"/>
    <cellStyle name="40% - 强调文字颜色 3 4 5 2 2 4" xfId="25206"/>
    <cellStyle name="40% - 强调文字颜色 1 3 2 2 3 3" xfId="25207"/>
    <cellStyle name="40% - 强调文字颜色 1 3 2 2 3 3 2" xfId="25208"/>
    <cellStyle name="40% - 强调文字颜色 1 3 2 2 3 3 2 2" xfId="25209"/>
    <cellStyle name="40% - 强调文字颜色 1 3 2 2 3 3 2 2 2" xfId="25210"/>
    <cellStyle name="40% - 强调文字颜色 2 4 2 2 5 5" xfId="25211"/>
    <cellStyle name="40% - 强调文字颜色 1 3 2 2 3 3 2 2 3" xfId="25212"/>
    <cellStyle name="40% - 强调文字颜色 2 4 2 2 5 6" xfId="25213"/>
    <cellStyle name="40% - 强调文字颜色 1 3 2 2 3 3 2 3" xfId="25214"/>
    <cellStyle name="40% - 强调文字颜色 2 3 2 2 3 2 2 2 2" xfId="25215"/>
    <cellStyle name="40% - 强调文字颜色 1 3 2 2 3 3 2 4" xfId="25216"/>
    <cellStyle name="40% - 强调文字颜色 1 3 2 2 3 3 3" xfId="25217"/>
    <cellStyle name="40% - 强调文字颜色 1 3 2 2 3 3 3 2 3" xfId="25218"/>
    <cellStyle name="40% - 强调文字颜色 1 3 2 2 3 3 4" xfId="25219"/>
    <cellStyle name="40% - 强调文字颜色 2 2 8 3 5" xfId="25220"/>
    <cellStyle name="40% - 强调文字颜色 1 3 2 2 3 3 4 2" xfId="25221"/>
    <cellStyle name="40% - 强调文字颜色 1 3 2 2 3 3 5" xfId="25222"/>
    <cellStyle name="40% - 强调文字颜色 3 4 5 2 3 2" xfId="25223"/>
    <cellStyle name="40% - 强调文字颜色 5 2 2 2 2 3 2 3" xfId="25224"/>
    <cellStyle name="40% - 强调文字颜色 1 3 2 2 3 3 5 2" xfId="25225"/>
    <cellStyle name="40% - 强调文字颜色 3 4 5 2 3 2 2" xfId="25226"/>
    <cellStyle name="40% - 强调文字颜色 5 2 2 2 2 3 2 4" xfId="25227"/>
    <cellStyle name="40% - 强调文字颜色 1 3 2 2 3 3 5 3" xfId="25228"/>
    <cellStyle name="40% - 强调文字颜色 3 4 5 2 3 2 3" xfId="25229"/>
    <cellStyle name="40% - 强调文字颜色 1 3 2 2 3 3 6" xfId="25230"/>
    <cellStyle name="40% - 强调文字颜色 3 4 5 2 3 3" xfId="25231"/>
    <cellStyle name="40% - 强调文字颜色 1 3 2 2 3 3 7" xfId="25232"/>
    <cellStyle name="40% - 强调文字颜色 3 4 5 2 3 4" xfId="25233"/>
    <cellStyle name="40% - 强调文字颜色 1 3 2 2 3 4" xfId="25234"/>
    <cellStyle name="40% - 强调文字颜色 1 3 2 2 3 5" xfId="25235"/>
    <cellStyle name="40% - 强调文字颜色 3 3 4 2 3 2" xfId="25236"/>
    <cellStyle name="40% - 强调文字颜色 1 3 2 2 3 6" xfId="25237"/>
    <cellStyle name="40% - 强调文字颜色 1 3 2 2 4" xfId="25238"/>
    <cellStyle name="40% - 强调文字颜色 1 3 2 2 4 2" xfId="25239"/>
    <cellStyle name="40% - 强调文字颜色 1 3 2 2 4 2 2" xfId="25240"/>
    <cellStyle name="40% - 强调文字颜色 1 3 2 2 4 2 3" xfId="25241"/>
    <cellStyle name="常规 2 3 2 3 3 2 3 4 2 2" xfId="25242"/>
    <cellStyle name="40% - 强调文字颜色 2 3 7 2 5" xfId="25243"/>
    <cellStyle name="40% - 强调文字颜色 1 3 2 2 4 2 3 2" xfId="25244"/>
    <cellStyle name="40% - 强调文字颜色 1 3 2 2 4 3" xfId="25245"/>
    <cellStyle name="40% - 强调文字颜色 1 3 2 2 4 3 2" xfId="25246"/>
    <cellStyle name="40% - 强调文字颜色 1 3 2 2 4 3 3" xfId="25247"/>
    <cellStyle name="40% - 强调文字颜色 1 3 2 2 4 4" xfId="25248"/>
    <cellStyle name="40% - 强调文字颜色 1 3 2 2 4 5" xfId="25249"/>
    <cellStyle name="40% - 强调文字颜色 6 4 6 5 2 2" xfId="25250"/>
    <cellStyle name="40% - 强调文字颜色 2 4 2 2 3 2 2" xfId="25251"/>
    <cellStyle name="40% - 强调文字颜色 3 3 4 2 4 2" xfId="25252"/>
    <cellStyle name="40% - 强调文字颜色 2 4 2 2 3 2 3" xfId="25253"/>
    <cellStyle name="40% - 强调文字颜色 1 3 2 2 4 6" xfId="25254"/>
    <cellStyle name="40% - 强调文字颜色 2 2 2 2 2 2 7 2" xfId="25255"/>
    <cellStyle name="40% - 强调文字颜色 1 3 2 2 5" xfId="25256"/>
    <cellStyle name="40% - 强调文字颜色 1 3 2 2 5 2 2" xfId="25257"/>
    <cellStyle name="40% - 强调文字颜色 1 3 2 2 5 2 3" xfId="25258"/>
    <cellStyle name="40% - 强调文字颜色 1 3 2 2 5 3" xfId="25259"/>
    <cellStyle name="40% - 强调文字颜色 1 3 2 2 5 3 2" xfId="25260"/>
    <cellStyle name="40% - 强调文字颜色 1 3 2 2 5 3 3" xfId="25261"/>
    <cellStyle name="40% - 强调文字颜色 1 3 2 2 5 4" xfId="25262"/>
    <cellStyle name="40% - 强调文字颜色 1 3 2 2 5 4 2" xfId="25263"/>
    <cellStyle name="40% - 强调文字颜色 2 4 2 2 3 3 2" xfId="25264"/>
    <cellStyle name="40% - 强调文字颜色 1 3 2 2 5 5" xfId="25265"/>
    <cellStyle name="40% - 强调文字颜色 2 4 2 2 3 3 3" xfId="25266"/>
    <cellStyle name="40% - 强调文字颜色 1 3 2 2 5 6" xfId="25267"/>
    <cellStyle name="40% - 强调文字颜色 5 2 2 2 2 3 2 2 4" xfId="25268"/>
    <cellStyle name="40% - 强调文字颜色 1 3 2 2 6 2" xfId="25269"/>
    <cellStyle name="40% - 强调文字颜色 1 3 2 2 6 3" xfId="25270"/>
    <cellStyle name="40% - 强调文字颜色 1 3 2 2 6 4" xfId="25271"/>
    <cellStyle name="注释 2 3 3 2 4 2 4" xfId="25272"/>
    <cellStyle name="40% - 强调文字颜色 2 4 2 2 3 4 2" xfId="25273"/>
    <cellStyle name="40% - 强调文字颜色 1 3 2 2 6 5" xfId="25274"/>
    <cellStyle name="40% - 强调文字颜色 2 4 2 2 3 4 3" xfId="25275"/>
    <cellStyle name="40% - 强调文字颜色 1 3 2 2 6 6" xfId="25276"/>
    <cellStyle name="40% - 强调文字颜色 5 2 2 2 2 3 2 3 4" xfId="25277"/>
    <cellStyle name="40% - 强调文字颜色 1 3 2 2 7 2" xfId="25278"/>
    <cellStyle name="40% - 强调文字颜色 1 3 2 2 7 2 2" xfId="25279"/>
    <cellStyle name="40% - 强调文字颜色 4 7 3 2 3" xfId="25280"/>
    <cellStyle name="40% - 强调文字颜色 1 3 2 2 7 2 3" xfId="25281"/>
    <cellStyle name="40% - 强调文字颜色 4 7 3 2 4" xfId="25282"/>
    <cellStyle name="40% - 强调文字颜色 1 3 2 2 7 3" xfId="25283"/>
    <cellStyle name="40% - 强调文字颜色 1 3 2 2 7 3 2" xfId="25284"/>
    <cellStyle name="40% - 强调文字颜色 4 7 3 3 3" xfId="25285"/>
    <cellStyle name="40% - 强调文字颜色 1 3 2 2 7 4" xfId="25286"/>
    <cellStyle name="注释 2 3 3 2 4 3 4" xfId="25287"/>
    <cellStyle name="40% - 强调文字颜色 2 4 2 2 3 5 2" xfId="25288"/>
    <cellStyle name="40% - 强调文字颜色 1 3 2 2 7 5" xfId="25289"/>
    <cellStyle name="40% - 强调文字颜色 1 3 2 2 8" xfId="25290"/>
    <cellStyle name="40% - 强调文字颜色 1 3 2 2 8 3" xfId="25291"/>
    <cellStyle name="40% - 强调文字颜色 1 3 2 2 8 3 2" xfId="25292"/>
    <cellStyle name="40% - 强调文字颜色 4 2 2 6 2 2 2" xfId="25293"/>
    <cellStyle name="40% - 强调文字颜色 1 3 2 2 8 4" xfId="25294"/>
    <cellStyle name="40% - 强调文字颜色 4 2 2 6 2 2 3" xfId="25295"/>
    <cellStyle name="40% - 强调文字颜色 1 3 2 2 8 5" xfId="25296"/>
    <cellStyle name="40% - 强调文字颜色 1 3 2 3" xfId="25297"/>
    <cellStyle name="40% - 强调文字颜色 1 3 2 3 2" xfId="25298"/>
    <cellStyle name="40% - 强调文字颜色 4 2 3 2 2 3 5" xfId="25299"/>
    <cellStyle name="40% - 强调文字颜色 4 4 2 2 10" xfId="25300"/>
    <cellStyle name="40% - 强调文字颜色 1 3 2 3 2 2" xfId="25301"/>
    <cellStyle name="40% - 强调文字颜色 1 3 2 4" xfId="25302"/>
    <cellStyle name="40% - 强调文字颜色 1 3 2 4 2" xfId="25303"/>
    <cellStyle name="40% - 强调文字颜色 4 2 3 2 3 3 5" xfId="25304"/>
    <cellStyle name="40% - 强调文字颜色 1 3 2 4 2 2" xfId="25305"/>
    <cellStyle name="40% - 强调文字颜色 1 3 2 4 3" xfId="25306"/>
    <cellStyle name="40% - 强调文字颜色 6 2 2 2 2 3 3 3 2 2" xfId="25307"/>
    <cellStyle name="40% - 强调文字颜色 3 6 2" xfId="25308"/>
    <cellStyle name="40% - 强调文字颜色 1 3 2 5" xfId="25309"/>
    <cellStyle name="40% - 强调文字颜色 6 2 2 2 2 3 3 3 2 3" xfId="25310"/>
    <cellStyle name="40% - 强调文字颜色 3 6 3" xfId="25311"/>
    <cellStyle name="40% - 强调文字颜色 1 3 2 6" xfId="25312"/>
    <cellStyle name="40% - 强调文字颜色 3 6 3 2" xfId="25313"/>
    <cellStyle name="40% - 强调文字颜色 1 3 2 6 2" xfId="25314"/>
    <cellStyle name="40% - 强调文字颜色 4 2 2 3 2 15" xfId="25315"/>
    <cellStyle name="40% - 强调文字颜色 1 3 3" xfId="25316"/>
    <cellStyle name="40% - 强调文字颜色 1 3 3 2" xfId="25317"/>
    <cellStyle name="40% - 强调文字颜色 3 3 2 2 2 4 4 2" xfId="25318"/>
    <cellStyle name="40% - 强调文字颜色 2 2 7 2 2 3 2 2" xfId="25319"/>
    <cellStyle name="40% - 强调文字颜色 1 3 3 2 10" xfId="25320"/>
    <cellStyle name="40% - 强调文字颜色 2 2 7 2 2 3 2 3" xfId="25321"/>
    <cellStyle name="40% - 强调文字颜色 1 3 3 2 11" xfId="25322"/>
    <cellStyle name="40% - 强调文字颜色 1 3 3 2 12 2" xfId="25323"/>
    <cellStyle name="40% - 强调文字颜色 1 3 3 2 13" xfId="25324"/>
    <cellStyle name="40% - 强调文字颜色 1 3 3 2 13 2" xfId="25325"/>
    <cellStyle name="40% - 强调文字颜色 1 3 3 2 2" xfId="25326"/>
    <cellStyle name="40% - 强调文字颜色 1 3 3 2 2 2" xfId="25327"/>
    <cellStyle name="40% - 强调文字颜色 1 3 3 2 2 2 2" xfId="25328"/>
    <cellStyle name="40% - 强调文字颜色 1 3 3 2 2 2 3" xfId="25329"/>
    <cellStyle name="常规 5 2 2 3 2 2 2 2 2 3" xfId="25330"/>
    <cellStyle name="40% - 强调文字颜色 1 3 3 2 2 2 3 2" xfId="25331"/>
    <cellStyle name="40% - 强调文字颜色 3 2 2 3 7 3" xfId="25332"/>
    <cellStyle name="40% - 强调文字颜色 1 3 3 2 2 2 3 2 2" xfId="25333"/>
    <cellStyle name="40% - 强调文字颜色 1 3 3 2 2 2 3 3" xfId="25334"/>
    <cellStyle name="40% - 强调文字颜色 1 3 3 2 2 2 4" xfId="25335"/>
    <cellStyle name="40% - 强调文字颜色 1 3 3 2 2 2 4 2" xfId="25336"/>
    <cellStyle name="40% - 强调文字颜色 1 3 3 2 2 2 4 2 2" xfId="25337"/>
    <cellStyle name="40% - 强调文字颜色 1 3 3 2 2 2 4 3" xfId="25338"/>
    <cellStyle name="40% - 强调文字颜色 1 3 3 2 2 2 5" xfId="25339"/>
    <cellStyle name="40% - 强调文字颜色 1 3 3 2 2 2 5 2" xfId="25340"/>
    <cellStyle name="40% - 强调文字颜色 1 3 3 2 2 2 6" xfId="25341"/>
    <cellStyle name="40% - 强调文字颜色 1 3 3 2 2 2 7" xfId="25342"/>
    <cellStyle name="40% - 强调文字颜色 1 3 3 2 2 3" xfId="25343"/>
    <cellStyle name="40% - 强调文字颜色 1 3 3 2 2 3 2" xfId="25344"/>
    <cellStyle name="40% - 强调文字颜色 1 3 3 2 2 3 2 2" xfId="25345"/>
    <cellStyle name="40% - 强调文字颜色 1 3 3 2 2 3 2 3" xfId="25346"/>
    <cellStyle name="40% - 强调文字颜色 1 3 3 2 2 3 3" xfId="25347"/>
    <cellStyle name="常规 2 3 2 3 2 2 2 4 2" xfId="25348"/>
    <cellStyle name="40% - 强调文字颜色 1 3 3 2 2 4" xfId="25349"/>
    <cellStyle name="40% - 强调文字颜色 1 3 3 2 3" xfId="25350"/>
    <cellStyle name="40% - 强调文字颜色 1 3 3 2 3 2 2" xfId="25351"/>
    <cellStyle name="40% - 强调文字颜色 1 3 3 2 3 2 2 2" xfId="25352"/>
    <cellStyle name="40% - 强调文字颜色 3 3 2 2 7 3" xfId="25353"/>
    <cellStyle name="40% - 强调文字颜色 1 3 3 2 3 2 2 2 2" xfId="25354"/>
    <cellStyle name="40% - 强调文字颜色 1 3 3 2 3 2 2 3" xfId="25355"/>
    <cellStyle name="40% - 强调文字颜色 1 3 3 2 3 2 3" xfId="25356"/>
    <cellStyle name="40% - 强调文字颜色 1 3 3 2 3 2 3 2" xfId="25357"/>
    <cellStyle name="40% - 强调文字颜色 1 3 3 2 3 2 4" xfId="25358"/>
    <cellStyle name="40% - 强调文字颜色 1 3 3 2 3 2 4 2" xfId="25359"/>
    <cellStyle name="40% - 强调文字颜色 1 3 3 2 3 2 5" xfId="25360"/>
    <cellStyle name="40% - 强调文字颜色 3 5 5 2 2 2" xfId="25361"/>
    <cellStyle name="40% - 强调文字颜色 1 3 3 2 3 3" xfId="25362"/>
    <cellStyle name="40% - 强调文字颜色 1 3 3 2 3 3 2" xfId="25363"/>
    <cellStyle name="40% - 强调文字颜色 1 3 3 2 3 3 2 2" xfId="25364"/>
    <cellStyle name="40% - 强调文字颜色 1 3 3 2 3 3 2 3" xfId="25365"/>
    <cellStyle name="40% - 强调文字颜色 1 3 3 2 3 3 3" xfId="25366"/>
    <cellStyle name="40% - 强调文字颜色 1 3 3 2 3 3 3 2" xfId="25367"/>
    <cellStyle name="40% - 强调文字颜色 1 3 3 2 3 3 4" xfId="25368"/>
    <cellStyle name="常规 2 3 2 3 2 2 2 5 2" xfId="25369"/>
    <cellStyle name="40% - 强调文字颜色 1 3 3 2 3 4" xfId="25370"/>
    <cellStyle name="常规 2 3 2 3 2 2 2 5 2 2" xfId="25371"/>
    <cellStyle name="40% - 强调文字颜色 1 3 3 2 3 4 2" xfId="25372"/>
    <cellStyle name="40% - 强调文字颜色 1 3 3 2 3 4 2 2" xfId="25373"/>
    <cellStyle name="40% - 强调文字颜色 2 3 3 2 2 2 2 4" xfId="25374"/>
    <cellStyle name="40% - 强调文字颜色 1 3 7 2 3 4" xfId="25375"/>
    <cellStyle name="40% - 强调文字颜色 2 2 2 7 2 2 2" xfId="25376"/>
    <cellStyle name="常规 2 3 2 3 2 2 2 5 2 3" xfId="25377"/>
    <cellStyle name="40% - 强调文字颜色 1 3 3 2 3 4 3" xfId="25378"/>
    <cellStyle name="常规 2 3 2 3 2 2 2 5 3" xfId="25379"/>
    <cellStyle name="40% - 强调文字颜色 1 3 3 2 3 5" xfId="25380"/>
    <cellStyle name="40% - 强调文字颜色 3 3 5 2 3 2" xfId="25381"/>
    <cellStyle name="常规 2 3 2 3 2 2 2 5 4" xfId="25382"/>
    <cellStyle name="40% - 强调文字颜色 1 3 3 2 3 6" xfId="25383"/>
    <cellStyle name="40% - 强调文字颜色 3 3 5 2 3 3" xfId="25384"/>
    <cellStyle name="常规 2 3 2 3 2 2 2 5 5" xfId="25385"/>
    <cellStyle name="40% - 强调文字颜色 1 3 3 2 3 7" xfId="25386"/>
    <cellStyle name="40% - 强调文字颜色 3 3 5 2 3 4" xfId="25387"/>
    <cellStyle name="常规 2 3 2 3 2 2 2 5 6" xfId="25388"/>
    <cellStyle name="40% - 强调文字颜色 1 3 3 2 3 8" xfId="25389"/>
    <cellStyle name="40% - 强调文字颜色 1 3 3 2 4 2 2" xfId="25390"/>
    <cellStyle name="40% - 强调文字颜色 1 3 3 2 4 2 2 2" xfId="25391"/>
    <cellStyle name="40% - 强调文字颜色 1 3 3 2 4 2 3" xfId="25392"/>
    <cellStyle name="40% - 强调文字颜色 1 3 3 2 4 3 2" xfId="25393"/>
    <cellStyle name="40% - 强调文字颜色 4 2 4 11" xfId="25394"/>
    <cellStyle name="40% - 强调文字颜色 1 3 3 2 4 3 2 2" xfId="25395"/>
    <cellStyle name="40% - 强调文字颜色 1 3 3 2 4 3 3" xfId="25396"/>
    <cellStyle name="常规 2 3 2 3 2 2 2 6 2" xfId="25397"/>
    <cellStyle name="40% - 强调文字颜色 1 3 3 2 4 4" xfId="25398"/>
    <cellStyle name="常规 2 3 2 3 2 2 2 6 2 2" xfId="25399"/>
    <cellStyle name="40% - 强调文字颜色 1 3 3 2 4 4 2" xfId="25400"/>
    <cellStyle name="40% - 强调文字颜色 2 4 2 3 3 2 2" xfId="25401"/>
    <cellStyle name="常规 2 3 2 3 2 2 2 6 3" xfId="25402"/>
    <cellStyle name="40% - 强调文字颜色 1 3 3 2 4 5" xfId="25403"/>
    <cellStyle name="40% - 强调文字颜色 2 4 2 3 3 2 3" xfId="25404"/>
    <cellStyle name="常规 2 3 2 3 2 2 2 6 4" xfId="25405"/>
    <cellStyle name="40% - 强调文字颜色 1 3 3 2 4 6" xfId="25406"/>
    <cellStyle name="40% - 强调文字颜色 1 3 3 2 5 2" xfId="25407"/>
    <cellStyle name="40% - 强调文字颜色 1 3 3 2 5 2 2" xfId="25408"/>
    <cellStyle name="40% - 强调文字颜色 1 3 3 2 5 2 3" xfId="25409"/>
    <cellStyle name="40% - 强调文字颜色 1 3 3 2 5 3" xfId="25410"/>
    <cellStyle name="40% - 强调文字颜色 1 3 3 2 5 3 2" xfId="25411"/>
    <cellStyle name="40% - 强调文字颜色 1 3 3 2 5 3 3" xfId="25412"/>
    <cellStyle name="常规 2 3 2 3 2 2 2 7 2" xfId="25413"/>
    <cellStyle name="40% - 强调文字颜色 1 3 3 2 5 4" xfId="25414"/>
    <cellStyle name="常规 2 3 2 3 2 2 2 7 2 2" xfId="25415"/>
    <cellStyle name="40% - 强调文字颜色 1 3 3 2 5 4 2" xfId="25416"/>
    <cellStyle name="40% - 强调文字颜色 2 4 2 3 3 3 2" xfId="25417"/>
    <cellStyle name="常规 2 3 2 3 2 2 2 7 3" xfId="25418"/>
    <cellStyle name="40% - 强调文字颜色 1 3 3 2 5 5" xfId="25419"/>
    <cellStyle name="40% - 强调文字颜色 2 4 2 3 3 3 3" xfId="25420"/>
    <cellStyle name="常规 2 3 2 3 2 2 2 7 4" xfId="25421"/>
    <cellStyle name="40% - 强调文字颜色 1 3 3 2 5 6" xfId="25422"/>
    <cellStyle name="40% - 强调文字颜色 1 3 3 2 6 2" xfId="25423"/>
    <cellStyle name="40% - 强调文字颜色 3 3 3 2 3 2 2" xfId="25424"/>
    <cellStyle name="40% - 强调文字颜色 1 3 3 2 6 3" xfId="25425"/>
    <cellStyle name="40% - 强调文字颜色 3 3 3 2 3 2 3" xfId="25426"/>
    <cellStyle name="常规 2 3 2 3 2 2 2 8 2" xfId="25427"/>
    <cellStyle name="40% - 强调文字颜色 1 3 3 2 6 4" xfId="25428"/>
    <cellStyle name="40% - 强调文字颜色 3 3 3 2 3 2 4" xfId="25429"/>
    <cellStyle name="40% - 强调文字颜色 2 4 2 3 3 4 2" xfId="25430"/>
    <cellStyle name="常规 2 3 2 3 2 2 2 8 3" xfId="25431"/>
    <cellStyle name="40% - 强调文字颜色 1 3 3 2 6 5" xfId="25432"/>
    <cellStyle name="40% - 强调文字颜色 1 3 3 2 7" xfId="25433"/>
    <cellStyle name="40% - 强调文字颜色 1 3 3 2 7 2" xfId="25434"/>
    <cellStyle name="40% - 强调文字颜色 3 3 3 2 3 3 2" xfId="25435"/>
    <cellStyle name="40% - 强调文字颜色 1 3 3 2 7 3" xfId="25436"/>
    <cellStyle name="40% - 强调文字颜色 3 3 3 2 3 3 3" xfId="25437"/>
    <cellStyle name="常规 2 3 2 3 2 2 2 9 2" xfId="25438"/>
    <cellStyle name="40% - 强调文字颜色 1 3 3 2 7 4" xfId="25439"/>
    <cellStyle name="40% - 强调文字颜色 1 3 3 2 8" xfId="25440"/>
    <cellStyle name="40% - 强调文字颜色 1 3 3 2 8 2" xfId="25441"/>
    <cellStyle name="40% - 强调文字颜色 3 3 3 2 3 4 2" xfId="25442"/>
    <cellStyle name="40% - 强调文字颜色 1 3 3 2 8 3" xfId="25443"/>
    <cellStyle name="40% - 强调文字颜色 1 3 3 2 9 2" xfId="25444"/>
    <cellStyle name="40% - 强调文字颜色 1 3 3 3" xfId="25445"/>
    <cellStyle name="40% - 强调文字颜色 1 3 3 3 2" xfId="25446"/>
    <cellStyle name="40% - 强调文字颜色 1 3 3 3 2 2" xfId="25447"/>
    <cellStyle name="40% - 强调文字颜色 3 6 7" xfId="25448"/>
    <cellStyle name="40% - 强调文字颜色 1 3 3 3 2 2 2" xfId="25449"/>
    <cellStyle name="40% - 强调文字颜色 1 3 3 3 2 2 2 3" xfId="25450"/>
    <cellStyle name="40% - 强调文字颜色 1 3 3 3 2 2 3" xfId="25451"/>
    <cellStyle name="40% - 强调文字颜色 1 3 3 3 2 2 3 2" xfId="25452"/>
    <cellStyle name="40% - 强调文字颜色 1 3 3 3 2 2 4" xfId="25453"/>
    <cellStyle name="40% - 强调文字颜色 1 3 3 3 2 3" xfId="25454"/>
    <cellStyle name="40% - 强调文字颜色 3 7 7" xfId="25455"/>
    <cellStyle name="40% - 强调文字颜色 1 3 3 3 2 3 2" xfId="25456"/>
    <cellStyle name="40% - 强调文字颜色 3 6 2 2 3 3" xfId="25457"/>
    <cellStyle name="40% - 强调文字颜色 1 3 3 3 2 3 2 2" xfId="25458"/>
    <cellStyle name="40% - 强调文字颜色 3 6 2 2 3 4" xfId="25459"/>
    <cellStyle name="40% - 强调文字颜色 1 3 3 3 2 3 2 3" xfId="25460"/>
    <cellStyle name="40% - 强调文字颜色 1 3 3 3 2 3 3" xfId="25461"/>
    <cellStyle name="40% - 强调文字颜色 1 3 3 3 2 3 4" xfId="25462"/>
    <cellStyle name="40% - 强调文字颜色 1 3 3 3 2 4" xfId="25463"/>
    <cellStyle name="40% - 强调文字颜色 3 8 7" xfId="25464"/>
    <cellStyle name="40% - 强调文字颜色 2 2 4 2 2 2 4" xfId="25465"/>
    <cellStyle name="常规 2 3 3 3 2 2 2 2 2 4" xfId="25466"/>
    <cellStyle name="40% - 强调文字颜色 1 3 3 3 2 4 2" xfId="25467"/>
    <cellStyle name="40% - 强调文字颜色 2 2 4 2 2 2 5" xfId="25468"/>
    <cellStyle name="40% - 强调文字颜色 1 3 3 3 2 4 3" xfId="25469"/>
    <cellStyle name="40% - 强调文字颜色 1 3 3 3 3" xfId="25470"/>
    <cellStyle name="40% - 强调文字颜色 1 3 3 3 3 2" xfId="25471"/>
    <cellStyle name="40% - 强调文字颜色 4 6 7" xfId="25472"/>
    <cellStyle name="40% - 强调文字颜色 1 3 3 3 3 2 2" xfId="25473"/>
    <cellStyle name="40% - 强调文字颜色 1 3 3 3 3 2 3" xfId="25474"/>
    <cellStyle name="40% - 强调文字颜色 1 3 3 3 3 2 4" xfId="25475"/>
    <cellStyle name="40% - 强调文字颜色 1 3 3 3 3 3" xfId="25476"/>
    <cellStyle name="40% - 强调文字颜色 4 7 7" xfId="25477"/>
    <cellStyle name="40% - 强调文字颜色 1 3 3 3 3 3 2" xfId="25478"/>
    <cellStyle name="40% - 强调文字颜色 1 3 3 3 3 3 3" xfId="25479"/>
    <cellStyle name="40% - 强调文字颜色 1 3 3 3 3 3 4" xfId="25480"/>
    <cellStyle name="40% - 强调文字颜色 1 3 3 3 3 4" xfId="25481"/>
    <cellStyle name="40% - 强调文字颜色 4 8 7" xfId="25482"/>
    <cellStyle name="40% - 强调文字颜色 2 2 4 2 3 2 4" xfId="25483"/>
    <cellStyle name="40% - 强调文字颜色 1 3 3 3 3 4 2" xfId="25484"/>
    <cellStyle name="40% - 强调文字颜色 2 2 4 2 3 2 5" xfId="25485"/>
    <cellStyle name="40% - 强调文字颜色 1 3 3 3 3 4 3" xfId="25486"/>
    <cellStyle name="40% - 强调文字颜色 1 3 3 4" xfId="25487"/>
    <cellStyle name="40% - 强调文字颜色 1 3 3 4 2 2" xfId="25488"/>
    <cellStyle name="40% - 强调文字颜色 1 3 3 4 2 2 2" xfId="25489"/>
    <cellStyle name="40% - 强调文字颜色 1 3 3 4 2 3" xfId="25490"/>
    <cellStyle name="40% - 强调文字颜色 1 3 3 4 2 3 2" xfId="25491"/>
    <cellStyle name="40% - 强调文字颜色 1 3 3 4 2 4" xfId="25492"/>
    <cellStyle name="40% - 强调文字颜色 1 3 3 4 3" xfId="25493"/>
    <cellStyle name="40% - 强调文字颜色 1 3 3 4 3 2" xfId="25494"/>
    <cellStyle name="40% - 强调文字颜色 1 3 3 4 3 3" xfId="25495"/>
    <cellStyle name="40% - 强调文字颜色 1 3 3 4 6" xfId="25496"/>
    <cellStyle name="40% - 强调文字颜色 3 7 2" xfId="25497"/>
    <cellStyle name="40% - 强调文字颜色 1 3 3 5" xfId="25498"/>
    <cellStyle name="40% - 强调文字颜色 3 7 3" xfId="25499"/>
    <cellStyle name="40% - 强调文字颜色 1 3 3 6" xfId="25500"/>
    <cellStyle name="40% - 强调文字颜色 3 7 3 2" xfId="25501"/>
    <cellStyle name="40% - 强调文字颜色 1 3 3 6 2" xfId="25502"/>
    <cellStyle name="40% - 强调文字颜色 3 7 3 2 2" xfId="25503"/>
    <cellStyle name="40% - 强调文字颜色 1 3 3 6 2 2" xfId="25504"/>
    <cellStyle name="40% - 强调文字颜色 3 7 3 2 3" xfId="25505"/>
    <cellStyle name="40% - 强调文字颜色 1 3 3 6 2 3" xfId="25506"/>
    <cellStyle name="40% - 强调文字颜色 3 7 3 3 2" xfId="25507"/>
    <cellStyle name="40% - 强调文字颜色 1 3 3 6 3 2" xfId="25508"/>
    <cellStyle name="40% - 强调文字颜色 3 7 3 3 3" xfId="25509"/>
    <cellStyle name="40% - 强调文字颜色 1 3 3 6 3 3" xfId="25510"/>
    <cellStyle name="40% - 强调文字颜色 3 7 4" xfId="25511"/>
    <cellStyle name="40% - 强调文字颜色 1 3 3 7" xfId="25512"/>
    <cellStyle name="40% - 强调文字颜色 3 7 4 2 2" xfId="25513"/>
    <cellStyle name="40% - 强调文字颜色 1 3 3 7 2 2" xfId="25514"/>
    <cellStyle name="40% - 强调文字颜色 3 7 4 2 3" xfId="25515"/>
    <cellStyle name="40% - 强调文字颜色 1 3 3 7 2 3" xfId="25516"/>
    <cellStyle name="40% - 强调文字颜色 1 3 3 7 3 2" xfId="25517"/>
    <cellStyle name="40% - 强调文字颜色 6 11 5 2" xfId="25518"/>
    <cellStyle name="40% - 强调文字颜色 3 7 5" xfId="25519"/>
    <cellStyle name="40% - 强调文字颜色 1 3 3 8" xfId="25520"/>
    <cellStyle name="40% - 强调文字颜色 3 7 5 2" xfId="25521"/>
    <cellStyle name="40% - 强调文字颜色 1 3 3 8 2" xfId="25522"/>
    <cellStyle name="40% - 强调文字颜色 1 3 3 8 2 2" xfId="25523"/>
    <cellStyle name="40% - 强调文字颜色 1 3 3 8 2 3" xfId="25524"/>
    <cellStyle name="40% - 强调文字颜色 3 7 5 3" xfId="25525"/>
    <cellStyle name="40% - 强调文字颜色 1 3 3 8 3" xfId="25526"/>
    <cellStyle name="40% - 强调文字颜色 1 3 3 8 3 2" xfId="25527"/>
    <cellStyle name="40% - 强调文字颜色 6 11 5 3" xfId="25528"/>
    <cellStyle name="40% - 强调文字颜色 3 7 6" xfId="25529"/>
    <cellStyle name="40% - 强调文字颜色 1 3 3 9" xfId="25530"/>
    <cellStyle name="40% - 强调文字颜色 3 7 6 2" xfId="25531"/>
    <cellStyle name="40% - 强调文字颜色 3 6 2 2 2 3" xfId="25532"/>
    <cellStyle name="40% - 强调文字颜色 1 3 3 9 2" xfId="25533"/>
    <cellStyle name="40% - 强调文字颜色 3 6 2 2 2 4" xfId="25534"/>
    <cellStyle name="40% - 强调文字颜色 1 3 3 9 3" xfId="25535"/>
    <cellStyle name="40% - 强调文字颜色 1 3 4" xfId="25536"/>
    <cellStyle name="40% - 强调文字颜色 1 3 4 2" xfId="25537"/>
    <cellStyle name="40% - 强调文字颜色 1 3 4 2 2" xfId="25538"/>
    <cellStyle name="40% - 强调文字颜色 1 3 4 2 2 2" xfId="25539"/>
    <cellStyle name="40% - 强调文字颜色 1 3 4 2 2 2 2" xfId="25540"/>
    <cellStyle name="40% - 强调文字颜色 4 2 3 2 2 2 2 2 2 3" xfId="25541"/>
    <cellStyle name="40% - 强调文字颜色 1 3 4 2 2 2 3" xfId="25542"/>
    <cellStyle name="常规 2 3 3 2 3 2 2 2 3" xfId="25543"/>
    <cellStyle name="40% - 强调文字颜色 3 3 2 2 2 6 3 2" xfId="25544"/>
    <cellStyle name="40% - 强调文字颜色 1 3 4 2 2 3" xfId="25545"/>
    <cellStyle name="40% - 强调文字颜色 1 3 4 2 2 4" xfId="25546"/>
    <cellStyle name="40% - 强调文字颜色 1 3 4 2 2 5" xfId="25547"/>
    <cellStyle name="40% - 强调文字颜色 1 3 4 2 3" xfId="25548"/>
    <cellStyle name="40% - 强调文字颜色 1 3 4 2 3 2" xfId="25549"/>
    <cellStyle name="40% - 强调文字颜色 1 3 4 2 3 3" xfId="25550"/>
    <cellStyle name="40% - 强调文字颜色 1 3 4 2 3 4" xfId="25551"/>
    <cellStyle name="40% - 强调文字颜色 1 3 4 2 4" xfId="25552"/>
    <cellStyle name="40% - 强调文字颜色 1 3 4 2 5" xfId="25553"/>
    <cellStyle name="40% - 强调文字颜色 1 3 4 3" xfId="25554"/>
    <cellStyle name="40% - 强调文字颜色 1 3 4 3 2" xfId="25555"/>
    <cellStyle name="40% - 强调文字颜色 1 3 4 3 3" xfId="25556"/>
    <cellStyle name="40% - 强调文字颜色 1 3 4 4" xfId="25557"/>
    <cellStyle name="40% - 强调文字颜色 3 8 2" xfId="25558"/>
    <cellStyle name="40% - 强调文字颜色 1 3 4 5" xfId="25559"/>
    <cellStyle name="40% - 强调文字颜色 3 8 3" xfId="25560"/>
    <cellStyle name="40% - 强调文字颜色 1 3 4 6" xfId="25561"/>
    <cellStyle name="40% - 强调文字颜色 1 3 5" xfId="25562"/>
    <cellStyle name="40% - 强调文字颜色 1 3 5 2" xfId="25563"/>
    <cellStyle name="40% - 强调文字颜色 1 3 5 2 2" xfId="25564"/>
    <cellStyle name="常规 2 3 3 2 3 3 2 2 2" xfId="25565"/>
    <cellStyle name="40% - 强调文字颜色 4 3 2 2 2 4 3 3" xfId="25566"/>
    <cellStyle name="40% - 强调文字颜色 1 3 5 2 2 2" xfId="25567"/>
    <cellStyle name="40% - 强调文字颜色 1 3 5 2 2 3" xfId="25568"/>
    <cellStyle name="40% - 强调文字颜色 5 5 6 2 2 2" xfId="25569"/>
    <cellStyle name="40% - 强调文字颜色 1 3 5 2 3" xfId="25570"/>
    <cellStyle name="40% - 强调文字颜色 3 2 7 2 2 3 2 3" xfId="25571"/>
    <cellStyle name="40% - 强调文字颜色 1 3 5 2 3 2" xfId="25572"/>
    <cellStyle name="40% - 强调文字颜色 1 3 5 2 3 3" xfId="25573"/>
    <cellStyle name="40% - 强调文字颜色 1 3 5 2 3 4" xfId="25574"/>
    <cellStyle name="40% - 强调文字颜色 1 3 5 2 4" xfId="25575"/>
    <cellStyle name="40% - 强调文字颜色 1 3 5 3" xfId="25576"/>
    <cellStyle name="40% - 强调文字颜色 4 2 4 13" xfId="25577"/>
    <cellStyle name="40% - 强调文字颜色 1 3 5 3 2" xfId="25578"/>
    <cellStyle name="40% - 强调文字颜色 1 3 5 4" xfId="25579"/>
    <cellStyle name="40% - 强调文字颜色 1 3 5 4 2" xfId="25580"/>
    <cellStyle name="40% - 强调文字颜色 2 2 2 6 2 2 7" xfId="25581"/>
    <cellStyle name="40% - 强调文字颜色 5 3 2 2 5" xfId="25582"/>
    <cellStyle name="40% - 强调文字颜色 1 3 5 4 2 2" xfId="25583"/>
    <cellStyle name="40% - 强调文字颜色 1 3 5 4 3" xfId="25584"/>
    <cellStyle name="40% - 强调文字颜色 3 9 2" xfId="25585"/>
    <cellStyle name="40% - 强调文字颜色 1 3 5 5" xfId="25586"/>
    <cellStyle name="40% - 强调文字颜色 3 9 3" xfId="25587"/>
    <cellStyle name="40% - 强调文字颜色 1 3 5 6" xfId="25588"/>
    <cellStyle name="40% - 强调文字颜色 1 3 6 2 2 4" xfId="25589"/>
    <cellStyle name="40% - 强调文字颜色 1 3 6 2 2 5" xfId="25590"/>
    <cellStyle name="40% - 强调文字颜色 1 3 6 2 2 6" xfId="25591"/>
    <cellStyle name="40% - 强调文字颜色 1 3 6 2 2 7" xfId="25592"/>
    <cellStyle name="40% - 强调文字颜色 1 3 6 3 2 2 3" xfId="25593"/>
    <cellStyle name="40% - 强调文字颜色 1 3 6 3 2 4" xfId="25594"/>
    <cellStyle name="40% - 强调文字颜色 1 3 6 3 3 2" xfId="25595"/>
    <cellStyle name="40% - 强调文字颜色 1 3 6 3 3 3" xfId="25596"/>
    <cellStyle name="40% - 强调文字颜色 1 3 6 3 3 4" xfId="25597"/>
    <cellStyle name="40% - 强调文字颜色 1 3 6 3 4 2" xfId="25598"/>
    <cellStyle name="40% - 强调文字颜色 1 3 6 3 4 3" xfId="25599"/>
    <cellStyle name="40% - 强调文字颜色 1 3 6 3 5" xfId="25600"/>
    <cellStyle name="40% - 强调文字颜色 1 3 6 3 6" xfId="25601"/>
    <cellStyle name="40% - 强调文字颜色 5 4 2 2 5" xfId="25602"/>
    <cellStyle name="40% - 强调文字颜色 1 3 6 4 2 2" xfId="25603"/>
    <cellStyle name="40% - 强调文字颜色 3 2 2 2 2 2 2 2 4" xfId="25604"/>
    <cellStyle name="40% - 强调文字颜色 1 3 7 2" xfId="25605"/>
    <cellStyle name="40% - 强调文字颜色 1 3 7 2 2 2 2" xfId="25606"/>
    <cellStyle name="40% - 强调文字颜色 3 5 3 3 2 2" xfId="25607"/>
    <cellStyle name="40% - 强调文字颜色 1 3 7 2 2 3" xfId="25608"/>
    <cellStyle name="40% - 强调文字颜色 1 3 7 2 2 4" xfId="25609"/>
    <cellStyle name="40% - 强调文字颜色 2 4 2 2 3 3 4" xfId="25610"/>
    <cellStyle name="40% - 强调文字颜色 2 3 3 2 2 2 2 2 2" xfId="25611"/>
    <cellStyle name="40% - 强调文字颜色 1 3 7 2 3 2 2" xfId="25612"/>
    <cellStyle name="40% - 强调文字颜色 2 3 3 2 2 2 2 2 3" xfId="25613"/>
    <cellStyle name="40% - 强调文字颜色 1 3 7 2 3 2 3" xfId="25614"/>
    <cellStyle name="40% - 强调文字颜色 2 3 3 2 2 2 2 3" xfId="25615"/>
    <cellStyle name="40% - 强调文字颜色 1 3 7 2 3 3" xfId="25616"/>
    <cellStyle name="40% - 强调文字颜色 2 3 3 2 2 2 3 2 2" xfId="25617"/>
    <cellStyle name="40% - 强调文字颜色 1 3 7 2 4 2 2" xfId="25618"/>
    <cellStyle name="40% - 强调文字颜色 2 3 3 2 2 2 3 3" xfId="25619"/>
    <cellStyle name="40% - 强调文字颜色 1 3 7 2 4 3" xfId="25620"/>
    <cellStyle name="40% - 强调文字颜色 2 3 3 2 2 2 4 2" xfId="25621"/>
    <cellStyle name="40% - 强调文字颜色 1 3 7 2 5 2" xfId="25622"/>
    <cellStyle name="40% - 强调文字颜色 1 4 2 3 2 4 2 2" xfId="25623"/>
    <cellStyle name="40% - 强调文字颜色 3 2 2 2 2 2 2 2 5" xfId="25624"/>
    <cellStyle name="40% - 强调文字颜色 1 3 7 3" xfId="25625"/>
    <cellStyle name="40% - 强调文字颜色 1 3 7 3 2 2" xfId="25626"/>
    <cellStyle name="40% - 强调文字颜色 2 4 2 3 2 3 4" xfId="25627"/>
    <cellStyle name="40% - 强调文字颜色 1 3 7 3 2 2 2" xfId="25628"/>
    <cellStyle name="40% - 强调文字颜色 1 3 7 3 2 2 3" xfId="25629"/>
    <cellStyle name="40% - 强调文字颜色 1 3 7 3 2 3" xfId="25630"/>
    <cellStyle name="常规 2 3 3 2 3 5 3 3" xfId="25631"/>
    <cellStyle name="40% - 强调文字颜色 2 3 3 2 2 3 2" xfId="25632"/>
    <cellStyle name="40% - 强调文字颜色 1 3 7 3 3" xfId="25633"/>
    <cellStyle name="40% - 强调文字颜色 2 3 3 2 2 3 2 2" xfId="25634"/>
    <cellStyle name="40% - 强调文字颜色 1 3 7 3 3 2" xfId="25635"/>
    <cellStyle name="40% - 强调文字颜色 2 4 2 3 3 3 4" xfId="25636"/>
    <cellStyle name="40% - 强调文字颜色 1 3 7 3 3 2 2" xfId="25637"/>
    <cellStyle name="40% - 强调文字颜色 1 3 7 3 3 2 3" xfId="25638"/>
    <cellStyle name="40% - 强调文字颜色 2 3 3 2 2 3 2 3" xfId="25639"/>
    <cellStyle name="40% - 强调文字颜色 1 3 7 3 3 3" xfId="25640"/>
    <cellStyle name="40% - 强调文字颜色 1 3 7 3 3 4" xfId="25641"/>
    <cellStyle name="常规 2 3 3 2 3 5 3 4" xfId="25642"/>
    <cellStyle name="40% - 强调文字颜色 2 3 3 2 2 3 3" xfId="25643"/>
    <cellStyle name="40% - 强调文字颜色 1 3 7 3 4" xfId="25644"/>
    <cellStyle name="40% - 强调文字颜色 1 3 7 3 4 2" xfId="25645"/>
    <cellStyle name="40% - 强调文字颜色 1 3 7 3 4 3" xfId="25646"/>
    <cellStyle name="40% - 强调文字颜色 1 3 7 3 5 2" xfId="25647"/>
    <cellStyle name="40% - 强调文字颜色 3 2 2 2 2 2 2 2 6" xfId="25648"/>
    <cellStyle name="40% - 强调文字颜色 1 3 7 4" xfId="25649"/>
    <cellStyle name="40% - 强调文字颜色 1 3 7 5" xfId="25650"/>
    <cellStyle name="40% - 强调文字颜色 1 3 9 2" xfId="25651"/>
    <cellStyle name="40% - 强调文字颜色 6 2 2 3 2 3 3 2" xfId="25652"/>
    <cellStyle name="40% - 强调文字颜色 5 4 2 2 5 2 3" xfId="25653"/>
    <cellStyle name="40% - 强调文字颜色 1 3 9 3" xfId="25654"/>
    <cellStyle name="40% - 强调文字颜色 6 2 2 3 2 3 3 3" xfId="25655"/>
    <cellStyle name="40% - 强调文字颜色 1 3 9 3 2 3" xfId="25656"/>
    <cellStyle name="40% - 强调文字颜色 1 3 9 4" xfId="25657"/>
    <cellStyle name="40% - 强调文字颜色 6 2 2 3 2 3 3 4" xfId="25658"/>
    <cellStyle name="40% - 强调文字颜色 1 3 9 6" xfId="25659"/>
    <cellStyle name="40% - 强调文字颜色 1 4" xfId="25660"/>
    <cellStyle name="40% - 强调文字颜色 1 4 2 10 2" xfId="25661"/>
    <cellStyle name="40% - 强调文字颜色 5 8 3 4 3" xfId="25662"/>
    <cellStyle name="40% - 强调文字颜色 1 4 2 13" xfId="25663"/>
    <cellStyle name="40% - 强调文字颜色 1 4 2 14" xfId="25664"/>
    <cellStyle name="40% - 强调文字颜色 1 4 2 15" xfId="25665"/>
    <cellStyle name="40% - 强调文字颜色 1 4 2 2 10" xfId="25666"/>
    <cellStyle name="40% - 强调文字颜色 1 4 2 2 10 2" xfId="25667"/>
    <cellStyle name="40% - 强调文字颜色 1 4 2 2 11" xfId="25668"/>
    <cellStyle name="40% - 强调文字颜色 1 4 2 2 11 2" xfId="25669"/>
    <cellStyle name="40% - 强调文字颜色 1 4 2 2 12 2" xfId="25670"/>
    <cellStyle name="40% - 强调文字颜色 1 4 2 2 2 2" xfId="25671"/>
    <cellStyle name="40% - 强调文字颜色 1 4 2 2 2 2 2" xfId="25672"/>
    <cellStyle name="40% - 强调文字颜色 1 4 2 2 2 2 2 2" xfId="25673"/>
    <cellStyle name="40% - 强调文字颜色 1 4 2 2 2 2 2 2 2" xfId="25674"/>
    <cellStyle name="40% - 强调文字颜色 1 4 2 2 2 2 2 2 3" xfId="25675"/>
    <cellStyle name="40% - 强调文字颜色 1 4 2 2 2 2 2 3" xfId="25676"/>
    <cellStyle name="40% - 强调文字颜色 1 4 2 2 2 2 2 4" xfId="25677"/>
    <cellStyle name="40% - 强调文字颜色 1 4 2 2 2 3" xfId="25678"/>
    <cellStyle name="40% - 强调文字颜色 1 4 2 2 2 3 2" xfId="25679"/>
    <cellStyle name="40% - 强调文字颜色 1 4 2 2 2 4" xfId="25680"/>
    <cellStyle name="40% - 强调文字颜色 1 4 2 2 2 5" xfId="25681"/>
    <cellStyle name="40% - 强调文字颜色 1 4 2 2 2 6" xfId="25682"/>
    <cellStyle name="40% - 强调文字颜色 1 4 2 2 2 7" xfId="25683"/>
    <cellStyle name="40% - 强调文字颜色 1 4 2 2 3 2" xfId="25684"/>
    <cellStyle name="40% - 强调文字颜色 1 4 2 2 3 2 2" xfId="25685"/>
    <cellStyle name="40% - 强调文字颜色 1 4 2 2 3 2 2 2" xfId="25686"/>
    <cellStyle name="40% - 强调文字颜色 1 4 2 2 3 2 2 3" xfId="25687"/>
    <cellStyle name="40% - 强调文字颜色 3 4 2 11 2" xfId="25688"/>
    <cellStyle name="40% - 强调文字颜色 1 4 2 2 3 2 3" xfId="25689"/>
    <cellStyle name="40% - 强调文字颜色 1 4 2 2 3 2 3 2" xfId="25690"/>
    <cellStyle name="40% - 强调文字颜色 1 4 2 2 3 2 4" xfId="25691"/>
    <cellStyle name="40% - 强调文字颜色 1 4 2 2 3 3" xfId="25692"/>
    <cellStyle name="40% - 强调文字颜色 1 4 2 2 3 3 2" xfId="25693"/>
    <cellStyle name="40% - 强调文字颜色 1 4 2 2 5 5" xfId="25694"/>
    <cellStyle name="40% - 强调文字颜色 1 4 2 2 3 3 2 2" xfId="25695"/>
    <cellStyle name="40% - 强调文字颜色 1 4 2 2 5 6" xfId="25696"/>
    <cellStyle name="40% - 强调文字颜色 1 4 2 2 3 3 2 3" xfId="25697"/>
    <cellStyle name="40% - 强调文字颜色 3 4 2 12 2" xfId="25698"/>
    <cellStyle name="40% - 强调文字颜色 1 4 2 2 3 3 3" xfId="25699"/>
    <cellStyle name="40% - 强调文字颜色 1 4 2 2 6 5" xfId="25700"/>
    <cellStyle name="40% - 强调文字颜色 1 4 2 2 3 3 3 2" xfId="25701"/>
    <cellStyle name="40% - 强调文字颜色 1 4 2 2 3 4" xfId="25702"/>
    <cellStyle name="40% - 强调文字颜色 1 4 2 2 3 5" xfId="25703"/>
    <cellStyle name="40% - 强调文字颜色 1 4 2 2 3 6" xfId="25704"/>
    <cellStyle name="40% - 强调文字颜色 1 4 2 2 3 7" xfId="25705"/>
    <cellStyle name="40% - 强调文字颜色 1 4 2 2 4" xfId="25706"/>
    <cellStyle name="40% - 强调文字颜色 1 4 2 2 4 2" xfId="25707"/>
    <cellStyle name="40% - 强调文字颜色 1 4 2 2 4 2 3" xfId="25708"/>
    <cellStyle name="40% - 强调文字颜色 1 4 2 2 4 3" xfId="25709"/>
    <cellStyle name="40% - 强调文字颜色 1 4 2 2 4 3 2" xfId="25710"/>
    <cellStyle name="40% - 强调文字颜色 1 4 2 2 4 3 3" xfId="25711"/>
    <cellStyle name="40% - 强调文字颜色 1 4 2 2 4 4" xfId="25712"/>
    <cellStyle name="40% - 强调文字颜色 1 4 2 2 4 5" xfId="25713"/>
    <cellStyle name="40% - 强调文字颜色 1 4 2 2 4 6" xfId="25714"/>
    <cellStyle name="40% - 强调文字颜色 1 4 2 2 5" xfId="25715"/>
    <cellStyle name="40% - 强调文字颜色 1 4 2 2 5 2" xfId="25716"/>
    <cellStyle name="40% - 强调文字颜色 1 4 2 2 5 2 2" xfId="25717"/>
    <cellStyle name="40% - 强调文字颜色 1 4 2 2 5 2 3" xfId="25718"/>
    <cellStyle name="40% - 强调文字颜色 1 4 2 2 5 3" xfId="25719"/>
    <cellStyle name="40% - 强调文字颜色 1 4 2 2 5 3 2" xfId="25720"/>
    <cellStyle name="40% - 强调文字颜色 1 4 2 2 5 3 3" xfId="25721"/>
    <cellStyle name="40% - 强调文字颜色 1 4 2 2 5 4" xfId="25722"/>
    <cellStyle name="40% - 强调文字颜色 1 4 2 2 6" xfId="25723"/>
    <cellStyle name="40% - 强调文字颜色 1 4 2 2 6 2" xfId="25724"/>
    <cellStyle name="40% - 强调文字颜色 1 4 2 2 6 2 2" xfId="25725"/>
    <cellStyle name="40% - 强调文字颜色 1 4 2 2 6 3" xfId="25726"/>
    <cellStyle name="40% - 强调文字颜色 1 4 2 2 6 3 2" xfId="25727"/>
    <cellStyle name="40% - 强调文字颜色 1 4 2 2 6 4" xfId="25728"/>
    <cellStyle name="40% - 强调文字颜色 1 4 2 2 9 3" xfId="25729"/>
    <cellStyle name="40% - 强调文字颜色 2 2 2 2 2 7 5" xfId="25730"/>
    <cellStyle name="40% - 强调文字颜色 1 4 2 3 2 2" xfId="25731"/>
    <cellStyle name="40% - 强调文字颜色 1 4 2 3 2 2 2" xfId="25732"/>
    <cellStyle name="40% - 强调文字颜色 1 4 2 3 2 2 2 2" xfId="25733"/>
    <cellStyle name="40% - 强调文字颜色 1 4 2 3 2 2 2 3" xfId="25734"/>
    <cellStyle name="40% - 强调文字颜色 1 4 2 3 2 2 3" xfId="25735"/>
    <cellStyle name="40% - 强调文字颜色 1 4 2 3 2 2 4" xfId="25736"/>
    <cellStyle name="40% - 强调文字颜色 1 4 2 3 2 3" xfId="25737"/>
    <cellStyle name="40% - 强调文字颜色 2 2 2 5 2 3 3" xfId="25738"/>
    <cellStyle name="40% - 强调文字颜色 1 4 2 3 2 3 2 2" xfId="25739"/>
    <cellStyle name="40% - 强调文字颜色 2 2 2 5 2 3 4" xfId="25740"/>
    <cellStyle name="40% - 强调文字颜色 1 4 2 3 2 3 2 3" xfId="25741"/>
    <cellStyle name="40% - 强调文字颜色 1 4 2 3 2 3 4" xfId="25742"/>
    <cellStyle name="40% - 强调文字颜色 1 4 2 3 2 4" xfId="25743"/>
    <cellStyle name="40% - 强调文字颜色 1 4 2 3 2 6 2" xfId="25744"/>
    <cellStyle name="40% - 强调文字颜色 1 4 2 3 3" xfId="25745"/>
    <cellStyle name="40% - 强调文字颜色 2 2 2 2 2 8 5" xfId="25746"/>
    <cellStyle name="40% - 强调文字颜色 1 4 2 3 3 2" xfId="25747"/>
    <cellStyle name="40% - 强调文字颜色 1 4 2 3 3 2 2" xfId="25748"/>
    <cellStyle name="40% - 强调文字颜色 1 4 2 3 3 2 3" xfId="25749"/>
    <cellStyle name="40% - 强调文字颜色 1 4 2 3 3 2 4" xfId="25750"/>
    <cellStyle name="40% - 强调文字颜色 1 4 2 3 3 3" xfId="25751"/>
    <cellStyle name="40% - 强调文字颜色 1 4 2 3 3 3 2" xfId="25752"/>
    <cellStyle name="40% - 强调文字颜色 6 3 2 2 13" xfId="25753"/>
    <cellStyle name="40% - 强调文字颜色 1 4 2 3 3 3 2 3" xfId="25754"/>
    <cellStyle name="40% - 强调文字颜色 1 4 2 3 3 3 3" xfId="25755"/>
    <cellStyle name="40% - 强调文字颜色 2 3 2 2 2 3 2 2 2" xfId="25756"/>
    <cellStyle name="40% - 强调文字颜色 1 4 2 3 3 3 4" xfId="25757"/>
    <cellStyle name="40% - 强调文字颜色 1 4 2 3 3 4" xfId="25758"/>
    <cellStyle name="40% - 强调文字颜色 2 3 3 2 3 2 4" xfId="25759"/>
    <cellStyle name="40% - 强调文字颜色 1 4 2 3 3 4 2" xfId="25760"/>
    <cellStyle name="40% - 强调文字颜色 2 3 3 2 3 2 5" xfId="25761"/>
    <cellStyle name="40% - 强调文字颜色 1 4 2 3 3 4 3" xfId="25762"/>
    <cellStyle name="40% - 强调文字颜色 3 2 2 7 2 2 3" xfId="25763"/>
    <cellStyle name="40% - 强调文字颜色 1 4 2 3 3 6 2" xfId="25764"/>
    <cellStyle name="40% - 强调文字颜色 1 4 2 3 4" xfId="25765"/>
    <cellStyle name="40% - 强调文字颜色 1 4 2 3 5" xfId="25766"/>
    <cellStyle name="40% - 强调文字颜色 1 4 2 3 6" xfId="25767"/>
    <cellStyle name="40% - 强调文字颜色 1 4 2 4 3" xfId="25768"/>
    <cellStyle name="40% - 强调文字颜色 1 4 2 4 3 2" xfId="25769"/>
    <cellStyle name="40% - 强调文字颜色 1 4 2 4 3 3" xfId="25770"/>
    <cellStyle name="40% - 强调文字颜色 1 4 2 4 4" xfId="25771"/>
    <cellStyle name="常规 5 3 6 2 2 2 3" xfId="25772"/>
    <cellStyle name="40% - 强调文字颜色 6 2 4 8 2 2" xfId="25773"/>
    <cellStyle name="40% - 强调文字颜色 1 4 2 4 5" xfId="25774"/>
    <cellStyle name="常规 5 3 6 2 2 2 4" xfId="25775"/>
    <cellStyle name="40% - 强调文字颜色 6 2 4 8 2 3" xfId="25776"/>
    <cellStyle name="40% - 强调文字颜色 1 4 2 4 6" xfId="25777"/>
    <cellStyle name="40% - 强调文字颜色 4 6 2 2" xfId="25778"/>
    <cellStyle name="40% - 强调文字颜色 1 4 2 5 2" xfId="25779"/>
    <cellStyle name="40% - 强调文字颜色 4 6 2 2 2" xfId="25780"/>
    <cellStyle name="常规 5 3 3 3 2 3 4" xfId="25781"/>
    <cellStyle name="40% - 强调文字颜色 1 4 2 5 2 2" xfId="25782"/>
    <cellStyle name="40% - 强调文字颜色 4 6 2 2 2 2" xfId="25783"/>
    <cellStyle name="40% - 强调文字颜色 1 4 2 5 2 2 2" xfId="25784"/>
    <cellStyle name="40% - 强调文字颜色 4 6 2 2 3" xfId="25785"/>
    <cellStyle name="40% - 强调文字颜色 1 4 2 5 2 3" xfId="25786"/>
    <cellStyle name="40% - 强调文字颜色 4 6 2 3" xfId="25787"/>
    <cellStyle name="40% - 强调文字颜色 1 4 2 5 3" xfId="25788"/>
    <cellStyle name="40% - 强调文字颜色 4 6 2 3 2" xfId="25789"/>
    <cellStyle name="40% - 强调文字颜色 1 4 2 5 3 2" xfId="25790"/>
    <cellStyle name="40% - 强调文字颜色 4 6 2 3 3" xfId="25791"/>
    <cellStyle name="40% - 强调文字颜色 1 4 2 5 3 3" xfId="25792"/>
    <cellStyle name="40% - 强调文字颜色 4 6 2 4" xfId="25793"/>
    <cellStyle name="40% - 强调文字颜色 1 4 2 5 4" xfId="25794"/>
    <cellStyle name="40% - 强调文字颜色 1 4 2 5 4 2" xfId="25795"/>
    <cellStyle name="常规 5 3 6 2 2 3 3" xfId="25796"/>
    <cellStyle name="40% - 强调文字颜色 6 2 4 8 3 2" xfId="25797"/>
    <cellStyle name="40% - 强调文字颜色 4 6 2 5" xfId="25798"/>
    <cellStyle name="40% - 强调文字颜色 1 4 2 5 5" xfId="25799"/>
    <cellStyle name="40% - 强调文字颜色 4 6 2 6" xfId="25800"/>
    <cellStyle name="40% - 强调文字颜色 1 4 2 5 6" xfId="25801"/>
    <cellStyle name="40% - 强调文字颜色 4 6 3 2 2" xfId="25802"/>
    <cellStyle name="常规 5 3 3 3 3 3 4" xfId="25803"/>
    <cellStyle name="40% - 强调文字颜色 1 4 2 6 2 2" xfId="25804"/>
    <cellStyle name="40% - 强调文字颜色 4 6 3 2 3" xfId="25805"/>
    <cellStyle name="40% - 强调文字颜色 1 4 2 6 2 3" xfId="25806"/>
    <cellStyle name="40% - 强调文字颜色 4 6 3 3" xfId="25807"/>
    <cellStyle name="40% - 强调文字颜色 1 4 2 6 3" xfId="25808"/>
    <cellStyle name="40% - 强调文字颜色 4 6 3 3 2" xfId="25809"/>
    <cellStyle name="40% - 强调文字颜色 1 4 2 6 3 2" xfId="25810"/>
    <cellStyle name="40% - 强调文字颜色 4 6 3 3 3" xfId="25811"/>
    <cellStyle name="40% - 强调文字颜色 1 4 2 6 3 3" xfId="25812"/>
    <cellStyle name="40% - 强调文字颜色 4 6 3 4" xfId="25813"/>
    <cellStyle name="40% - 强调文字颜色 1 4 2 6 4" xfId="25814"/>
    <cellStyle name="40% - 强调文字颜色 4 6 3 4 2" xfId="25815"/>
    <cellStyle name="40% - 强调文字颜色 1 4 2 6 4 2" xfId="25816"/>
    <cellStyle name="40% - 强调文字颜色 4 6 3 5" xfId="25817"/>
    <cellStyle name="40% - 强调文字颜色 1 4 2 6 5" xfId="25818"/>
    <cellStyle name="40% - 强调文字颜色 4 6 3 6" xfId="25819"/>
    <cellStyle name="40% - 强调文字颜色 1 4 2 6 6" xfId="25820"/>
    <cellStyle name="40% - 强调文字颜色 4 6 4 2" xfId="25821"/>
    <cellStyle name="40% - 强调文字颜色 1 4 2 7 2" xfId="25822"/>
    <cellStyle name="40% - 强调文字颜色 4 6 4 2 2" xfId="25823"/>
    <cellStyle name="40% - 强调文字颜色 1 4 2 7 2 2" xfId="25824"/>
    <cellStyle name="40% - 强调文字颜色 4 6 4 2 3" xfId="25825"/>
    <cellStyle name="40% - 强调文字颜色 1 4 2 7 2 3" xfId="25826"/>
    <cellStyle name="40% - 强调文字颜色 4 6 4 3" xfId="25827"/>
    <cellStyle name="40% - 强调文字颜色 1 4 2 7 3" xfId="25828"/>
    <cellStyle name="40% - 强调文字颜色 1 4 2 7 3 2" xfId="25829"/>
    <cellStyle name="40% - 强调文字颜色 1 4 2 7 4" xfId="25830"/>
    <cellStyle name="40% - 强调文字颜色 1 4 2 7 5" xfId="25831"/>
    <cellStyle name="40% - 强调文字颜色 4 6 6" xfId="25832"/>
    <cellStyle name="40% - 强调文字颜色 1 5 4 2 2 2" xfId="25833"/>
    <cellStyle name="40% - 强调文字颜色 1 4 2 9" xfId="25834"/>
    <cellStyle name="40% - 强调文字颜色 1 4 3 2 2" xfId="25835"/>
    <cellStyle name="40% - 强调文字颜色 1 4 4 2 2" xfId="25836"/>
    <cellStyle name="40% - 强调文字颜色 3 2 3 2 3 2 3 3" xfId="25837"/>
    <cellStyle name="40% - 强调文字颜色 1 4 4 4" xfId="25838"/>
    <cellStyle name="40% - 强调文字颜色 1 4 5 2 2" xfId="25839"/>
    <cellStyle name="40% - 强调文字颜色 1 4 5 2 2 2" xfId="25840"/>
    <cellStyle name="40% - 强调文字颜色 1 4 5 2 2 2 2" xfId="25841"/>
    <cellStyle name="40% - 强调文字颜色 1 4 5 2 2 2 3" xfId="25842"/>
    <cellStyle name="40% - 强调文字颜色 1 4 5 2 2 3" xfId="25843"/>
    <cellStyle name="40% - 强调文字颜色 1 4 5 2 3" xfId="25844"/>
    <cellStyle name="40% - 强调文字颜色 1 4 5 2 3 2" xfId="25845"/>
    <cellStyle name="40% - 强调文字颜色 1 4 5 2 3 3" xfId="25846"/>
    <cellStyle name="40% - 强调文字颜色 1 4 5 2 3 4" xfId="25847"/>
    <cellStyle name="40% - 强调文字颜色 1 4 5 2 4 2" xfId="25848"/>
    <cellStyle name="40% - 强调文字颜色 2 7 3 3 2 3" xfId="25849"/>
    <cellStyle name="40% - 强调文字颜色 1 4 5 2 4 2 2" xfId="25850"/>
    <cellStyle name="40% - 强调文字颜色 1 4 5 2 4 3" xfId="25851"/>
    <cellStyle name="40% - 强调文字颜色 1 4 5 2 5 2" xfId="25852"/>
    <cellStyle name="40% - 强调文字颜色 3 2 3 2 3 2 4 2" xfId="25853"/>
    <cellStyle name="40% - 强调文字颜色 1 4 5 3" xfId="25854"/>
    <cellStyle name="40% - 强调文字颜色 3 2 3 2 3 2 4 2 2" xfId="25855"/>
    <cellStyle name="40% - 强调文字颜色 1 4 5 3 2" xfId="25856"/>
    <cellStyle name="40% - 强调文字颜色 1 4 5 3 2 2" xfId="25857"/>
    <cellStyle name="40% - 强调文字颜色 5 2 3 2 2 3 5 3" xfId="25858"/>
    <cellStyle name="40% - 强调文字颜色 1 4 5 3 2 3" xfId="25859"/>
    <cellStyle name="40% - 强调文字颜色 1 4 5 3 3" xfId="25860"/>
    <cellStyle name="40% - 强调文字颜色 1 4 5 3 4" xfId="25861"/>
    <cellStyle name="40% - 强调文字颜色 3 2 3 2 3 2 4 3" xfId="25862"/>
    <cellStyle name="40% - 强调文字颜色 1 4 5 4" xfId="25863"/>
    <cellStyle name="40% - 强调文字颜色 1 4 5 4 2" xfId="25864"/>
    <cellStyle name="40% - 强调文字颜色 6 3 2 2 5" xfId="25865"/>
    <cellStyle name="40% - 强调文字颜色 1 4 5 4 2 2" xfId="25866"/>
    <cellStyle name="40% - 强调文字颜色 6 3 2 2 6" xfId="25867"/>
    <cellStyle name="40% - 强调文字颜色 1 4 5 4 2 3" xfId="25868"/>
    <cellStyle name="40% - 强调文字颜色 1 4 5 4 3" xfId="25869"/>
    <cellStyle name="40% - 强调文字颜色 1 4 5 4 4" xfId="25870"/>
    <cellStyle name="40% - 强调文字颜色 4 9 2 2" xfId="25871"/>
    <cellStyle name="40% - 强调文字颜色 1 4 5 5 2" xfId="25872"/>
    <cellStyle name="40% - 强调文字颜色 6 3 3 2 5" xfId="25873"/>
    <cellStyle name="常规 5 2 2 2 4 3" xfId="25874"/>
    <cellStyle name="40% - 强调文字颜色 4 9 2 2 2" xfId="25875"/>
    <cellStyle name="40% - 强调文字颜色 1 4 5 5 2 2" xfId="25876"/>
    <cellStyle name="40% - 强调文字颜色 4 9 2 3" xfId="25877"/>
    <cellStyle name="40% - 强调文字颜色 1 4 5 5 3" xfId="25878"/>
    <cellStyle name="40% - 强调文字颜色 4 9 3" xfId="25879"/>
    <cellStyle name="40% - 强调文字颜色 1 4 5 6" xfId="25880"/>
    <cellStyle name="40% - 强调文字颜色 4 9 3 2" xfId="25881"/>
    <cellStyle name="40% - 强调文字颜色 1 4 5 6 2" xfId="25882"/>
    <cellStyle name="40% - 强调文字颜色 4 9 4" xfId="25883"/>
    <cellStyle name="40% - 强调文字颜色 1 4 5 7" xfId="25884"/>
    <cellStyle name="40% - 强调文字颜色 1 4 6 2 6" xfId="25885"/>
    <cellStyle name="40% - 强调文字颜色 1 4 6 3 2 3" xfId="25886"/>
    <cellStyle name="40% - 强调文字颜色 3 2 10 2 2 3" xfId="25887"/>
    <cellStyle name="40% - 强调文字颜色 1 4 6 3 3" xfId="25888"/>
    <cellStyle name="40% - 强调文字颜色 1 4 6 3 4" xfId="25889"/>
    <cellStyle name="40% - 强调文字颜色 6 4 2 2 6" xfId="25890"/>
    <cellStyle name="40% - 强调文字颜色 1 4 6 4 2 3" xfId="25891"/>
    <cellStyle name="40% - 强调文字颜色 1 4 6 4 3" xfId="25892"/>
    <cellStyle name="40% - 强调文字颜色 1 4 6 4 4" xfId="25893"/>
    <cellStyle name="40% - 强调文字颜色 1 4 6 5 2" xfId="25894"/>
    <cellStyle name="40% - 强调文字颜色 1 4 6 5 2 2" xfId="25895"/>
    <cellStyle name="40% - 强调文字颜色 1 4 6 5 3" xfId="25896"/>
    <cellStyle name="40% - 强调文字颜色 1 4 6 6" xfId="25897"/>
    <cellStyle name="40% - 强调文字颜色 1 4 6 6 2" xfId="25898"/>
    <cellStyle name="40% - 强调文字颜色 1 4 6 7" xfId="25899"/>
    <cellStyle name="40% - 强调文字颜色 1 5" xfId="25900"/>
    <cellStyle name="40% - 强调文字颜色 1 5 10" xfId="25901"/>
    <cellStyle name="40% - 强调文字颜色 1 5 10 2" xfId="25902"/>
    <cellStyle name="40% - 强调文字颜色 1 5 2 2 2 2" xfId="25903"/>
    <cellStyle name="40% - 强调文字颜色 1 5 2 2 2 3" xfId="25904"/>
    <cellStyle name="40% - 强调文字颜色 1 5 2 2 3" xfId="25905"/>
    <cellStyle name="40% - 强调文字颜色 1 5 2 2 4" xfId="25906"/>
    <cellStyle name="40% - 强调文字颜色 3 3 6 3 4 2 2" xfId="25907"/>
    <cellStyle name="40% - 强调文字颜色 1 5 2 2 5" xfId="25908"/>
    <cellStyle name="40% - 强调文字颜色 5 3 2 2 4 2 3" xfId="25909"/>
    <cellStyle name="40% - 强调文字颜色 1 5 2 3 2" xfId="25910"/>
    <cellStyle name="40% - 强调文字颜色 5 3 2 2 4 2 3 2" xfId="25911"/>
    <cellStyle name="40% - 强调文字颜色 1 5 2 3 2 2" xfId="25912"/>
    <cellStyle name="40% - 强调文字颜色 5 3 2 2 4 2 4" xfId="25913"/>
    <cellStyle name="40% - 强调文字颜色 1 5 2 3 3" xfId="25914"/>
    <cellStyle name="40% - 强调文字颜色 1 5 2 3 4" xfId="25915"/>
    <cellStyle name="40% - 强调文字颜色 5 3 2 2 4 3 3" xfId="25916"/>
    <cellStyle name="40% - 强调文字颜色 1 5 2 4 2" xfId="25917"/>
    <cellStyle name="40% - 强调文字颜色 1 5 2 4 2 2" xfId="25918"/>
    <cellStyle name="40% - 强调文字颜色 1 5 2 4 3" xfId="25919"/>
    <cellStyle name="40% - 强调文字颜色 1 5 3 2 3" xfId="25920"/>
    <cellStyle name="40% - 强调文字颜色 1 5 3 3 2 2" xfId="25921"/>
    <cellStyle name="40% - 强调文字颜色 5 3 2 2 5 2 4" xfId="25922"/>
    <cellStyle name="40% - 强调文字颜色 3 2 3 2 3 3 2 2 3" xfId="25923"/>
    <cellStyle name="40% - 强调文字颜色 1 5 3 3 3" xfId="25924"/>
    <cellStyle name="40% - 强调文字颜色 1 5 3 3 4" xfId="25925"/>
    <cellStyle name="40% - 强调文字颜色 3 2 3 2 3 3 2 3" xfId="25926"/>
    <cellStyle name="40% - 强调文字颜色 1 5 3 4" xfId="25927"/>
    <cellStyle name="40% - 强调文字颜色 4 7 6" xfId="25928"/>
    <cellStyle name="40% - 强调文字颜色 1 5 4 2 3 2" xfId="25929"/>
    <cellStyle name="40% - 强调文字颜色 1 5 4 2 4" xfId="25930"/>
    <cellStyle name="40% - 强调文字颜色 5 3 2 2 6 2 4" xfId="25931"/>
    <cellStyle name="40% - 强调文字颜色 3 2 3 2 3 3 3 2 3" xfId="25932"/>
    <cellStyle name="40% - 强调文字颜色 1 5 4 3 3" xfId="25933"/>
    <cellStyle name="40% - 强调文字颜色 3 2 3 2 3 3 3 3" xfId="25934"/>
    <cellStyle name="40% - 强调文字颜色 1 5 4 4" xfId="25935"/>
    <cellStyle name="40% - 强调文字颜色 3 2 3 2 3 3 3 4" xfId="25936"/>
    <cellStyle name="40% - 强调文字颜色 5 8 2" xfId="25937"/>
    <cellStyle name="40% - 强调文字颜色 1 5 4 5" xfId="25938"/>
    <cellStyle name="40% - 强调文字颜色 5 8 3" xfId="25939"/>
    <cellStyle name="40% - 强调文字颜色 1 5 4 6" xfId="25940"/>
    <cellStyle name="40% - 强调文字颜色 1 5 5 2" xfId="25941"/>
    <cellStyle name="40% - 强调文字颜色 1 5 5 2 2" xfId="25942"/>
    <cellStyle name="40% - 强调文字颜色 6 2 2 6 3 6" xfId="25943"/>
    <cellStyle name="40% - 强调文字颜色 2 4 2 9" xfId="25944"/>
    <cellStyle name="40% - 强调文字颜色 1 5 5 2 2 2" xfId="25945"/>
    <cellStyle name="40% - 强调文字颜色 1 5 5 2 4" xfId="25946"/>
    <cellStyle name="40% - 强调文字颜色 3 2 3 2 3 3 4 2" xfId="25947"/>
    <cellStyle name="40% - 强调文字颜色 1 5 5 3" xfId="25948"/>
    <cellStyle name="40% - 强调文字颜色 5 3 2 2 7 2 3" xfId="25949"/>
    <cellStyle name="40% - 强调文字颜色 3 2 3 2 3 3 4 2 2" xfId="25950"/>
    <cellStyle name="40% - 强调文字颜色 1 5 5 3 2" xfId="25951"/>
    <cellStyle name="40% - 强调文字颜色 6 2 2 7 3 6" xfId="25952"/>
    <cellStyle name="40% - 强调文字颜色 1 5 5 3 2 2" xfId="25953"/>
    <cellStyle name="40% - 强调文字颜色 3 2 3 2 3 3 4 3" xfId="25954"/>
    <cellStyle name="40% - 强调文字颜色 1 5 5 4" xfId="25955"/>
    <cellStyle name="40% - 强调文字颜色 1 5 5 4 2" xfId="25956"/>
    <cellStyle name="40% - 强调文字颜色 5 9 2" xfId="25957"/>
    <cellStyle name="40% - 强调文字颜色 1 5 5 5" xfId="25958"/>
    <cellStyle name="40% - 强调文字颜色 5 9 3" xfId="25959"/>
    <cellStyle name="40% - 强调文字颜色 1 5 5 6" xfId="25960"/>
    <cellStyle name="40% - 强调文字颜色 1 5 6 2" xfId="25961"/>
    <cellStyle name="40% - 强调文字颜色 3 2 3 2 3 3 5 2" xfId="25962"/>
    <cellStyle name="40% - 强调文字颜色 1 5 6 3" xfId="25963"/>
    <cellStyle name="40% - 强调文字颜色 1 5 7" xfId="25964"/>
    <cellStyle name="40% - 强调文字颜色 1 5 7 2" xfId="25965"/>
    <cellStyle name="40% - 强调文字颜色 3 2 3 2 3 3 6 2" xfId="25966"/>
    <cellStyle name="40% - 强调文字颜色 1 5 7 3" xfId="25967"/>
    <cellStyle name="40% - 强调文字颜色 1 5 7 4" xfId="25968"/>
    <cellStyle name="40% - 强调文字颜色 1 5 8 4" xfId="25969"/>
    <cellStyle name="40% - 强调文字颜色 1 5 9 2" xfId="25970"/>
    <cellStyle name="40% - 强调文字颜色 6 2 2 3 2 5 3 2" xfId="25971"/>
    <cellStyle name="40% - 强调文字颜色 1 5 9 3" xfId="25972"/>
    <cellStyle name="40% - 强调文字颜色 6 2 2 3 2 5 3 3" xfId="25973"/>
    <cellStyle name="40% - 强调文字颜色 1 6" xfId="25974"/>
    <cellStyle name="40% - 强调文字颜色 1 6 2 2 2" xfId="25975"/>
    <cellStyle name="40% - 强调文字颜色 1 6 2 2 2 2" xfId="25976"/>
    <cellStyle name="40% - 强调文字颜色 1 6 2 2 2 2 2" xfId="25977"/>
    <cellStyle name="40% - 强调文字颜色 1 6 2 2 2 2 2 2" xfId="25978"/>
    <cellStyle name="40% - 强调文字颜色 1 6 2 2 2 3" xfId="25979"/>
    <cellStyle name="40% - 强调文字颜色 1 6 2 2 2 3 2" xfId="25980"/>
    <cellStyle name="40% - 强调文字颜色 1 6 2 2 2 4" xfId="25981"/>
    <cellStyle name="40% - 强调文字颜色 1 6 2 2 3" xfId="25982"/>
    <cellStyle name="40% - 强调文字颜色 1 6 2 2 3 2" xfId="25983"/>
    <cellStyle name="40% - 强调文字颜色 1 6 2 2 3 2 2" xfId="25984"/>
    <cellStyle name="40% - 强调文字颜色 1 6 2 2 3 2 3" xfId="25985"/>
    <cellStyle name="40% - 强调文字颜色 1 6 2 2 3 3" xfId="25986"/>
    <cellStyle name="40% - 强调文字颜色 1 6 2 2 3 4" xfId="25987"/>
    <cellStyle name="40% - 强调文字颜色 1 6 2 2 4" xfId="25988"/>
    <cellStyle name="40% - 强调文字颜色 1 6 2 2 4 2" xfId="25989"/>
    <cellStyle name="40% - 强调文字颜色 1 6 2 2 6 2" xfId="25990"/>
    <cellStyle name="40% - 强调文字颜色 1 6 2 3" xfId="25991"/>
    <cellStyle name="40% - 强调文字颜色 1 6 2 4" xfId="25992"/>
    <cellStyle name="40% - 强调文字颜色 1 6 2 5 2" xfId="25993"/>
    <cellStyle name="40% - 强调文字颜色 4 2 3 2 2 2 2 3 2" xfId="25994"/>
    <cellStyle name="40% - 强调文字颜色 1 6 3 2 2" xfId="25995"/>
    <cellStyle name="40% - 强调文字颜色 4 2 3 2 2 2 2 3 3" xfId="25996"/>
    <cellStyle name="40% - 强调文字颜色 1 6 3 2 3" xfId="25997"/>
    <cellStyle name="40% - 强调文字颜色 4 2 3 2 2 2 2 3 4" xfId="25998"/>
    <cellStyle name="40% - 强调文字颜色 1 6 3 2 4" xfId="25999"/>
    <cellStyle name="40% - 强调文字颜色 4 2 3 2 2 2 2 4" xfId="26000"/>
    <cellStyle name="40% - 强调文字颜色 1 6 3 3" xfId="26001"/>
    <cellStyle name="40% - 强调文字颜色 4 2 3 2 2 2 2 4 2" xfId="26002"/>
    <cellStyle name="40% - 强调文字颜色 1 6 3 3 2" xfId="26003"/>
    <cellStyle name="40% - 强调文字颜色 1 6 3 3 2 2" xfId="26004"/>
    <cellStyle name="40% - 强调文字颜色 6 2 2 2 2 2 9" xfId="26005"/>
    <cellStyle name="40% - 强调文字颜色 4 2 3 2 2 2 2 4 3" xfId="26006"/>
    <cellStyle name="40% - 强调文字颜色 1 6 3 3 3" xfId="26007"/>
    <cellStyle name="40% - 强调文字颜色 1 6 3 3 4" xfId="26008"/>
    <cellStyle name="40% - 强调文字颜色 4 2 3 2 2 2 2 5" xfId="26009"/>
    <cellStyle name="40% - 强调文字颜色 1 6 3 4" xfId="26010"/>
    <cellStyle name="40% - 强调文字颜色 4 2 3 2 2 2 2 5 2" xfId="26011"/>
    <cellStyle name="40% - 强调文字颜色 1 6 3 4 2" xfId="26012"/>
    <cellStyle name="40% - 强调文字颜色 1 6 3 4 2 2" xfId="26013"/>
    <cellStyle name="40% - 强调文字颜色 1 6 3 4 3" xfId="26014"/>
    <cellStyle name="40% - 强调文字颜色 6 7 2" xfId="26015"/>
    <cellStyle name="40% - 强调文字颜色 4 2 3 2 2 2 2 6" xfId="26016"/>
    <cellStyle name="40% - 强调文字颜色 1 6 3 5" xfId="26017"/>
    <cellStyle name="40% - 强调文字颜色 1 6 3 6" xfId="26018"/>
    <cellStyle name="40% - 强调文字颜色 1 6 3 6 2" xfId="26019"/>
    <cellStyle name="40% - 强调文字颜色 1 6 3 7" xfId="26020"/>
    <cellStyle name="40% - 强调文字颜色 1 6 4 2 3" xfId="26021"/>
    <cellStyle name="40% - 强调文字颜色 1 6 5" xfId="26022"/>
    <cellStyle name="40% - 强调文字颜色 4 2 3 2 2 2 4 3" xfId="26023"/>
    <cellStyle name="40% - 强调文字颜色 1 6 5 2" xfId="26024"/>
    <cellStyle name="40% - 强调文字颜色 1 6 5 3" xfId="26025"/>
    <cellStyle name="40% - 强调文字颜色 1 6 6" xfId="26026"/>
    <cellStyle name="40% - 强调文字颜色 1 6 6 2" xfId="26027"/>
    <cellStyle name="40% - 强调文字颜色 1 6 7" xfId="26028"/>
    <cellStyle name="40% - 强调文字颜色 1 7 2 2 3" xfId="26029"/>
    <cellStyle name="40% - 强调文字颜色 1 7 2 2 4" xfId="26030"/>
    <cellStyle name="40% - 强调文字颜色 1 7 2 2 5" xfId="26031"/>
    <cellStyle name="40% - 强调文字颜色 1 7 2 3 2" xfId="26032"/>
    <cellStyle name="40% - 强调文字颜色 6 3 3 14" xfId="26033"/>
    <cellStyle name="40% - 强调文字颜色 5 4 2 6" xfId="26034"/>
    <cellStyle name="40% - 强调文字颜色 1 7 2 3 2 2" xfId="26035"/>
    <cellStyle name="40% - 强调文字颜色 2 2 2 3 2 2 3 2" xfId="26036"/>
    <cellStyle name="40% - 强调文字颜色 6 3 3 15" xfId="26037"/>
    <cellStyle name="40% - 强调文字颜色 5 4 2 7" xfId="26038"/>
    <cellStyle name="40% - 强调文字颜色 1 7 2 3 2 3" xfId="26039"/>
    <cellStyle name="40% - 强调文字颜色 1 7 2 3 3" xfId="26040"/>
    <cellStyle name="40% - 强调文字颜色 1 7 2 3 3 2" xfId="26041"/>
    <cellStyle name="40% - 强调文字颜色 1 7 2 3 4" xfId="26042"/>
    <cellStyle name="40% - 强调文字颜色 4 2 3 2 2 3 2 3" xfId="26043"/>
    <cellStyle name="40% - 强调文字颜色 1 7 3 2" xfId="26044"/>
    <cellStyle name="40% - 强调文字颜色 4 2 3 2 2 3 2 3 2" xfId="26045"/>
    <cellStyle name="40% - 强调文字颜色 1 7 3 2 2" xfId="26046"/>
    <cellStyle name="40% - 强调文字颜色 1 7 3 2 3" xfId="26047"/>
    <cellStyle name="40% - 强调文字颜色 1 7 3 2 4" xfId="26048"/>
    <cellStyle name="40% - 强调文字颜色 4 2 3 2 2 3 2 4" xfId="26049"/>
    <cellStyle name="40% - 强调文字颜色 1 7 3 3" xfId="26050"/>
    <cellStyle name="40% - 强调文字颜色 1 7 3 3 2" xfId="26051"/>
    <cellStyle name="40% - 强调文字颜色 6 4 2 6" xfId="26052"/>
    <cellStyle name="40% - 强调文字颜色 1 7 3 3 2 2" xfId="26053"/>
    <cellStyle name="40% - 强调文字颜色 6 4 2 7" xfId="26054"/>
    <cellStyle name="40% - 强调文字颜色 2 2 2 3 3 2 3 2" xfId="26055"/>
    <cellStyle name="40% - 强调文字颜色 1 7 3 3 2 3" xfId="26056"/>
    <cellStyle name="40% - 强调文字颜色 1 7 3 3 3" xfId="26057"/>
    <cellStyle name="40% - 强调文字颜色 1 7 3 3 4" xfId="26058"/>
    <cellStyle name="40% - 强调文字颜色 1 7 3 4 3" xfId="26059"/>
    <cellStyle name="40% - 强调文字颜色 1 7 3 5" xfId="26060"/>
    <cellStyle name="40% - 强调文字颜色 1 7 3 6" xfId="26061"/>
    <cellStyle name="40% - 强调文字颜色 1 7 3 7" xfId="26062"/>
    <cellStyle name="40% - 强调文字颜色 4 3 3 2 13" xfId="26063"/>
    <cellStyle name="40% - 强调文字颜色 4 2 3 2 2 3 3 3 2" xfId="26064"/>
    <cellStyle name="40% - 强调文字颜色 1 7 4 2 2" xfId="26065"/>
    <cellStyle name="40% - 强调文字颜色 4 3 3 2 14" xfId="26066"/>
    <cellStyle name="40% - 强调文字颜色 1 7 4 2 3" xfId="26067"/>
    <cellStyle name="40% - 强调文字颜色 4 2 3 2 2 3 3 4" xfId="26068"/>
    <cellStyle name="常规 2 3 6 2 10" xfId="26069"/>
    <cellStyle name="40% - 强调文字颜色 1 7 4 3" xfId="26070"/>
    <cellStyle name="40% - 强调文字颜色 1 7 5" xfId="26071"/>
    <cellStyle name="40% - 强调文字颜色 4 2 3 2 2 3 4 3" xfId="26072"/>
    <cellStyle name="40% - 强调文字颜色 1 7 5 2" xfId="26073"/>
    <cellStyle name="40% - 强调文字颜色 1 7 5 3" xfId="26074"/>
    <cellStyle name="40% - 强调文字颜色 1 7 6" xfId="26075"/>
    <cellStyle name="40% - 强调文字颜色 4 2 3 2 2 3 5 3" xfId="26076"/>
    <cellStyle name="40% - 强调文字颜色 1 7 6 2" xfId="26077"/>
    <cellStyle name="40% - 强调文字颜色 1 7 7" xfId="26078"/>
    <cellStyle name="40% - 强调文字颜色 1 8 2 2" xfId="26079"/>
    <cellStyle name="40% - 强调文字颜色 3 2 3 2 5" xfId="26080"/>
    <cellStyle name="40% - 强调文字颜色 1 8 2 2 2" xfId="26081"/>
    <cellStyle name="40% - 强调文字颜色 3 2 3 2 6" xfId="26082"/>
    <cellStyle name="40% - 强调文字颜色 1 8 2 2 3" xfId="26083"/>
    <cellStyle name="40% - 强调文字颜色 3 2 3 2 7" xfId="26084"/>
    <cellStyle name="40% - 强调文字颜色 1 8 2 2 4" xfId="26085"/>
    <cellStyle name="40% - 强调文字颜色 3 2 3 2 8" xfId="26086"/>
    <cellStyle name="40% - 强调文字颜色 1 8 2 2 5" xfId="26087"/>
    <cellStyle name="40% - 强调文字颜色 1 8 2 3" xfId="26088"/>
    <cellStyle name="40% - 强调文字颜色 1 8 2 3 2" xfId="26089"/>
    <cellStyle name="40% - 强调文字颜色 5 4 2 2 10" xfId="26090"/>
    <cellStyle name="40% - 强调文字颜色 1 8 2 3 2 2" xfId="26091"/>
    <cellStyle name="40% - 强调文字颜色 5 4 2 2 11" xfId="26092"/>
    <cellStyle name="40% - 强调文字颜色 1 8 2 3 2 3" xfId="26093"/>
    <cellStyle name="40% - 强调文字颜色 1 8 2 3 3" xfId="26094"/>
    <cellStyle name="40% - 强调文字颜色 3 2 4 2 6" xfId="26095"/>
    <cellStyle name="40% - 强调文字颜色 1 8 3 2 3" xfId="26096"/>
    <cellStyle name="40% - 强调文字颜色 3 2 4 2 7" xfId="26097"/>
    <cellStyle name="40% - 强调文字颜色 1 8 3 2 4" xfId="26098"/>
    <cellStyle name="40% - 强调文字颜色 3 2 4 3 5" xfId="26099"/>
    <cellStyle name="40% - 强调文字颜色 1 8 3 3 2" xfId="26100"/>
    <cellStyle name="40% - 强调文字颜色 3 2 4 3 6" xfId="26101"/>
    <cellStyle name="40% - 强调文字颜色 1 8 3 3 3" xfId="26102"/>
    <cellStyle name="40% - 强调文字颜色 1 8 3 3 4" xfId="26103"/>
    <cellStyle name="40% - 强调文字颜色 1 8 5" xfId="26104"/>
    <cellStyle name="40% - 强调文字颜色 1 8 6" xfId="26105"/>
    <cellStyle name="40% - 强调文字颜色 1 8 6 2" xfId="26106"/>
    <cellStyle name="40% - 强调文字颜色 1 8 7" xfId="26107"/>
    <cellStyle name="40% - 强调文字颜色 1 9 2 2" xfId="26108"/>
    <cellStyle name="40% - 强调文字颜色 3 3 3 2 5" xfId="26109"/>
    <cellStyle name="40% - 强调文字颜色 1 9 2 2 2" xfId="26110"/>
    <cellStyle name="40% - 强调文字颜色 3 3 3 2 5 2" xfId="26111"/>
    <cellStyle name="40% - 强调文字颜色 1 9 2 2 2 2" xfId="26112"/>
    <cellStyle name="40% - 强调文字颜色 3 3 3 2 6" xfId="26113"/>
    <cellStyle name="注释 2 2 2 3 10" xfId="26114"/>
    <cellStyle name="40% - 强调文字颜色 1 9 2 2 3" xfId="26115"/>
    <cellStyle name="40% - 强调文字颜色 3 3 3 2 7" xfId="26116"/>
    <cellStyle name="注释 2 2 2 3 11" xfId="26117"/>
    <cellStyle name="40% - 强调文字颜色 1 9 2 2 4" xfId="26118"/>
    <cellStyle name="40% - 强调文字颜色 1 9 2 3" xfId="26119"/>
    <cellStyle name="40% - 强调文字颜色 3 3 3 3 5" xfId="26120"/>
    <cellStyle name="40% - 强调文字颜色 1 9 2 3 2" xfId="26121"/>
    <cellStyle name="40% - 强调文字颜色 1 9 2 3 2 2" xfId="26122"/>
    <cellStyle name="40% - 强调文字颜色 1 9 2 3 2 3" xfId="26123"/>
    <cellStyle name="40% - 强调文字颜色 3 3 3 3 6" xfId="26124"/>
    <cellStyle name="40% - 强调文字颜色 1 9 2 3 3" xfId="26125"/>
    <cellStyle name="40% - 强调文字颜色 1 9 2 3 4" xfId="26126"/>
    <cellStyle name="40% - 强调文字颜色 1 9 3 2 3" xfId="26127"/>
    <cellStyle name="40% - 强调文字颜色 1 9 4" xfId="26128"/>
    <cellStyle name="40% - 强调文字颜色 1 9 5" xfId="26129"/>
    <cellStyle name="40% - 强调文字颜色 2 10 2 2" xfId="26130"/>
    <cellStyle name="40% - 强调文字颜色 2 10 2 3" xfId="26131"/>
    <cellStyle name="40% - 强调文字颜色 2 10 2 3 2" xfId="26132"/>
    <cellStyle name="40% - 强调文字颜色 6 4 2 17" xfId="26133"/>
    <cellStyle name="40% - 强调文字颜色 2 10 2 3 2 2" xfId="26134"/>
    <cellStyle name="40% - 强调文字颜色 2 10 2 3 3" xfId="26135"/>
    <cellStyle name="40% - 强调文字颜色 2 10 2 3 4" xfId="26136"/>
    <cellStyle name="40% - 强调文字颜色 2 10 2 4" xfId="26137"/>
    <cellStyle name="40% - 强调文字颜色 2 10 2 4 2" xfId="26138"/>
    <cellStyle name="40% - 强调文字颜色 2 10 2 4 2 2" xfId="26139"/>
    <cellStyle name="常规 2 2 3 2 2" xfId="26140"/>
    <cellStyle name="40% - 强调文字颜色 4 2 4 2 2 2 2 2" xfId="26141"/>
    <cellStyle name="40% - 强调文字颜色 2 2 2 2 2 6 2 2" xfId="26142"/>
    <cellStyle name="40% - 强调文字颜色 2 10 2 4 3" xfId="26143"/>
    <cellStyle name="40% - 强调文字颜色 2 10 2 5" xfId="26144"/>
    <cellStyle name="40% - 强调文字颜色 2 10 2 5 2" xfId="26145"/>
    <cellStyle name="40% - 强调文字颜色 2 10 2 6" xfId="26146"/>
    <cellStyle name="40% - 强调文字颜色 2 10 2 6 2" xfId="26147"/>
    <cellStyle name="40% - 强调文字颜色 2 10 2 7" xfId="26148"/>
    <cellStyle name="40% - 强调文字颜色 2 10 3 2" xfId="26149"/>
    <cellStyle name="40% - 强调文字颜色 2 10 3 2 2" xfId="26150"/>
    <cellStyle name="40% - 强调文字颜色 2 10 3 2 3" xfId="26151"/>
    <cellStyle name="40% - 强调文字颜色 2 10 3 3" xfId="26152"/>
    <cellStyle name="40% - 强调文字颜色 6 2 3 2 4 6" xfId="26153"/>
    <cellStyle name="40% - 强调文字颜色 4 2 2 2 2 2 3 4 2" xfId="26154"/>
    <cellStyle name="40% - 强调文字颜色 2 10 4" xfId="26155"/>
    <cellStyle name="40% - 强调文字颜色 2 11 2 2 2" xfId="26156"/>
    <cellStyle name="40% - 强调文字颜色 2 11 2 2 3" xfId="26157"/>
    <cellStyle name="40% - 强调文字颜色 2 11 2 3 2" xfId="26158"/>
    <cellStyle name="40% - 强调文字颜色 2 11 2 4" xfId="26159"/>
    <cellStyle name="40% - 强调文字颜色 2 11 2 5" xfId="26160"/>
    <cellStyle name="40% - 强调文字颜色 6 2 3 2 5 5" xfId="26161"/>
    <cellStyle name="常规 2 3 2 3 5 2 2 3" xfId="26162"/>
    <cellStyle name="40% - 强调文字颜色 2 11 3" xfId="26163"/>
    <cellStyle name="40% - 强调文字颜色 2 11 3 2 2" xfId="26164"/>
    <cellStyle name="40% - 强调文字颜色 2 11 3 2 3" xfId="26165"/>
    <cellStyle name="40% - 强调文字颜色 2 11 3 4" xfId="26166"/>
    <cellStyle name="40% - 强调文字颜色 2 11 4 2 2" xfId="26167"/>
    <cellStyle name="40% - 强调文字颜色 5 3 2 2 15 2" xfId="26168"/>
    <cellStyle name="40% - 强调文字颜色 2 11 5 3" xfId="26169"/>
    <cellStyle name="常规 2 3 2 3 5 2 3" xfId="26170"/>
    <cellStyle name="40% - 强调文字颜色 2 12" xfId="26171"/>
    <cellStyle name="40% - 强调文字颜色 6 2 3 2 6 4" xfId="26172"/>
    <cellStyle name="40% - 强调文字颜色 5 2 3 2 6 2 3" xfId="26173"/>
    <cellStyle name="常规 2 3 2 3 5 2 3 2" xfId="26174"/>
    <cellStyle name="40% - 强调文字颜色 2 12 2" xfId="26175"/>
    <cellStyle name="40% - 强调文字颜色 6 2 3 2 6 4 2" xfId="26176"/>
    <cellStyle name="常规 2 3 2 3 5 2 3 2 2" xfId="26177"/>
    <cellStyle name="40% - 强调文字颜色 2 12 2 2" xfId="26178"/>
    <cellStyle name="40% - 强调文字颜色 2 12 2 2 2" xfId="26179"/>
    <cellStyle name="40% - 强调文字颜色 2 12 2 3" xfId="26180"/>
    <cellStyle name="40% - 强调文字颜色 6 2 3 2 6 5" xfId="26181"/>
    <cellStyle name="40% - 强调文字颜色 5 2 3 2 6 2 4" xfId="26182"/>
    <cellStyle name="常规 2 3 2 3 5 2 3 3" xfId="26183"/>
    <cellStyle name="40% - 强调文字颜色 2 12 3" xfId="26184"/>
    <cellStyle name="40% - 强调文字颜色 2 12 3 2" xfId="26185"/>
    <cellStyle name="40% - 强调文字颜色 2 12 4 2" xfId="26186"/>
    <cellStyle name="常规 2 3 2 3 5 2 4" xfId="26187"/>
    <cellStyle name="40% - 强调文字颜色 2 13" xfId="26188"/>
    <cellStyle name="40% - 强调文字颜色 6 2 3 2 7 4" xfId="26189"/>
    <cellStyle name="40% - 强调文字颜色 5 2 3 2 6 3 3" xfId="26190"/>
    <cellStyle name="40% - 强调文字颜色 2 13 2" xfId="26191"/>
    <cellStyle name="40% - 强调文字颜色 2 13 2 2" xfId="26192"/>
    <cellStyle name="40% - 强调文字颜色 2 13 2 3" xfId="26193"/>
    <cellStyle name="40% - 强调文字颜色 6 2 3 2 7 5" xfId="26194"/>
    <cellStyle name="40% - 强调文字颜色 2 13 3" xfId="26195"/>
    <cellStyle name="40% - 强调文字颜色 2 13 3 2" xfId="26196"/>
    <cellStyle name="40% - 强调文字颜色 2 13 4" xfId="26197"/>
    <cellStyle name="40% - 强调文字颜色 2 13 5" xfId="26198"/>
    <cellStyle name="40% - 强调文字颜色 2 14" xfId="26199"/>
    <cellStyle name="40% - 强调文字颜色 6 2 3 2 8 4" xfId="26200"/>
    <cellStyle name="40% - 强调文字颜色 2 14 2" xfId="26201"/>
    <cellStyle name="40% - 强调文字颜色 6 2 3 2 8 5" xfId="26202"/>
    <cellStyle name="40% - 强调文字颜色 2 14 3" xfId="26203"/>
    <cellStyle name="40% - 强调文字颜色 2 14 4" xfId="26204"/>
    <cellStyle name="常规 5 2 6 2 2" xfId="26205"/>
    <cellStyle name="40% - 强调文字颜色 2 15 2" xfId="26206"/>
    <cellStyle name="常规 5 2 6 2 2 2" xfId="26207"/>
    <cellStyle name="40% - 强调文字颜色 2 15 2 2" xfId="26208"/>
    <cellStyle name="常规 5 2 6 2 2 3" xfId="26209"/>
    <cellStyle name="40% - 强调文字颜色 2 15 2 3" xfId="26210"/>
    <cellStyle name="常规 5 2 6 2 3" xfId="26211"/>
    <cellStyle name="40% - 强调文字颜色 2 15 3" xfId="26212"/>
    <cellStyle name="常规 5 2 6 2 4" xfId="26213"/>
    <cellStyle name="40% - 强调文字颜色 2 15 4" xfId="26214"/>
    <cellStyle name="常规 5 2 6 3" xfId="26215"/>
    <cellStyle name="40% - 强调文字颜色 2 16" xfId="26216"/>
    <cellStyle name="40% - 强调文字颜色 2 21" xfId="26217"/>
    <cellStyle name="常规 5 2 6 3 2" xfId="26218"/>
    <cellStyle name="40% - 强调文字颜色 2 16 2" xfId="26219"/>
    <cellStyle name="40% - 强调文字颜色 2 16 3" xfId="26220"/>
    <cellStyle name="常规 5 2 6 4" xfId="26221"/>
    <cellStyle name="40% - 强调文字颜色 2 17" xfId="26222"/>
    <cellStyle name="常规 5 2 6 4 2" xfId="26223"/>
    <cellStyle name="40% - 强调文字颜色 2 17 2" xfId="26224"/>
    <cellStyle name="常规 5 2 6 4 3" xfId="26225"/>
    <cellStyle name="40% - 强调文字颜色 2 17 3" xfId="26226"/>
    <cellStyle name="常规 5 2 6 5" xfId="26227"/>
    <cellStyle name="40% - 强调文字颜色 2 18" xfId="26228"/>
    <cellStyle name="40% - 强调文字颜色 2 18 2" xfId="26229"/>
    <cellStyle name="常规 5 2 6 6" xfId="26230"/>
    <cellStyle name="40% - 强调文字颜色 2 19" xfId="26231"/>
    <cellStyle name="40% - 强调文字颜色 2 2 10 2 2" xfId="26232"/>
    <cellStyle name="40% - 强调文字颜色 2 2 10 2 2 2" xfId="26233"/>
    <cellStyle name="40% - 强调文字颜色 2 2 10 2 2 2 2" xfId="26234"/>
    <cellStyle name="40% - 强调文字颜色 2 2 10 2 2 3" xfId="26235"/>
    <cellStyle name="40% - 强调文字颜色 2 2 10 2 3" xfId="26236"/>
    <cellStyle name="40% - 强调文字颜色 2 2 10 2 3 2" xfId="26237"/>
    <cellStyle name="40% - 强调文字颜色 2 2 10 2 4" xfId="26238"/>
    <cellStyle name="40% - 强调文字颜色 2 2 10 3 2" xfId="26239"/>
    <cellStyle name="40% - 强调文字颜色 2 2 10 3 2 2" xfId="26240"/>
    <cellStyle name="40% - 强调文字颜色 2 2 10 3 2 3" xfId="26241"/>
    <cellStyle name="40% - 强调文字颜色 2 2 10 3 3" xfId="26242"/>
    <cellStyle name="40% - 强调文字颜色 2 2 10 3 4" xfId="26243"/>
    <cellStyle name="40% - 强调文字颜色 2 2 10 4" xfId="26244"/>
    <cellStyle name="40% - 强调文字颜色 6 2 2 2 2 5" xfId="26245"/>
    <cellStyle name="40% - 强调文字颜色 2 2 10 4 2" xfId="26246"/>
    <cellStyle name="40% - 强调文字颜色 6 2 2 2 2 6" xfId="26247"/>
    <cellStyle name="40% - 强调文字颜色 2 2 10 4 3" xfId="26248"/>
    <cellStyle name="40% - 强调文字颜色 2 2 10 5" xfId="26249"/>
    <cellStyle name="40% - 强调文字颜色 2 2 10 5 2" xfId="26250"/>
    <cellStyle name="40% - 强调文字颜色 4 3 2 2 6 2" xfId="26251"/>
    <cellStyle name="40% - 强调文字颜色 2 2 10 6" xfId="26252"/>
    <cellStyle name="40% - 强调文字颜色 2 2 2 10" xfId="26253"/>
    <cellStyle name="40% - 强调文字颜色 3 3 2 2 3 4" xfId="26254"/>
    <cellStyle name="40% - 强调文字颜色 2 2 2 10 2" xfId="26255"/>
    <cellStyle name="40% - 强调文字颜色 2 2 2 2" xfId="26256"/>
    <cellStyle name="40% - 强调文字颜色 4 4 6 4" xfId="26257"/>
    <cellStyle name="40% - 强调文字颜色 2 2 2 2 2" xfId="26258"/>
    <cellStyle name="40% - 强调文字颜色 2 3 7 2 3 2" xfId="26259"/>
    <cellStyle name="40% - 强调文字颜色 2 2 2 2 2 10" xfId="26260"/>
    <cellStyle name="40% - 强调文字颜色 2 3 7 2 3 3" xfId="26261"/>
    <cellStyle name="40% - 强调文字颜色 2 2 2 2 2 11" xfId="26262"/>
    <cellStyle name="40% - 强调文字颜色 2 2 3 2 8 5" xfId="26263"/>
    <cellStyle name="40% - 强调文字颜色 2 2 2 2 2 11 2" xfId="26264"/>
    <cellStyle name="40% - 强调文字颜色 2 3 7 2 3 4" xfId="26265"/>
    <cellStyle name="40% - 强调文字颜色 2 2 2 2 2 12" xfId="26266"/>
    <cellStyle name="40% - 强调文字颜色 2 2 2 2 2 12 2" xfId="26267"/>
    <cellStyle name="40% - 强调文字颜色 2 2 2 2 2 13" xfId="26268"/>
    <cellStyle name="常规 2 3 4 2 2 4 3 2" xfId="26269"/>
    <cellStyle name="40% - 强调文字颜色 2 2 2 2 2 14" xfId="26270"/>
    <cellStyle name="40% - 强调文字颜色 4 3 9 2 3 2" xfId="26271"/>
    <cellStyle name="常规 2 3 4 2 2 4 3 3" xfId="26272"/>
    <cellStyle name="40% - 强调文字颜色 2 2 2 2 2 15" xfId="26273"/>
    <cellStyle name="40% - 强调文字颜色 2 2 2 2 2 15 2" xfId="26274"/>
    <cellStyle name="40% - 强调文字颜色 2 2 2 2 2 16" xfId="26275"/>
    <cellStyle name="40% - 强调文字颜色 2 2 2 2 2 17" xfId="26276"/>
    <cellStyle name="40% - 强调文字颜色 2 2 2 2 2 2 10 2" xfId="26277"/>
    <cellStyle name="40% - 强调文字颜色 6 2 4 3 2 2 2 2" xfId="26278"/>
    <cellStyle name="40% - 强调文字颜色 4 2 2 3 2 6 2 2" xfId="26279"/>
    <cellStyle name="40% - 强调文字颜色 2 2 2 2 2 2 11 2" xfId="26280"/>
    <cellStyle name="40% - 强调文字颜色 6 2 4 3 2 2 3 2" xfId="26281"/>
    <cellStyle name="40% - 强调文字颜色 4 2 2 3 2 6 3 2" xfId="26282"/>
    <cellStyle name="40% - 强调文字颜色 2 2 2 2 2 2 12" xfId="26283"/>
    <cellStyle name="40% - 强调文字颜色 6 2 4 3 2 2 4" xfId="26284"/>
    <cellStyle name="40% - 强调文字颜色 4 2 2 3 2 6 4" xfId="26285"/>
    <cellStyle name="40% - 强调文字颜色 2 2 2 2 2 2 12 2" xfId="26286"/>
    <cellStyle name="40% - 强调文字颜色 4 2 2 3 2 6 5" xfId="26287"/>
    <cellStyle name="40% - 强调文字颜色 2 2 2 2 2 2 13" xfId="26288"/>
    <cellStyle name="40% - 强调文字颜色 2 2 2 2 2 2 13 2" xfId="26289"/>
    <cellStyle name="40% - 强调文字颜色 2 2 2 2 2 2 14" xfId="26290"/>
    <cellStyle name="40% - 强调文字颜色 2 2 2 2 2 2 15" xfId="26291"/>
    <cellStyle name="40% - 强调文字颜色 4 4 6 4 2 2" xfId="26292"/>
    <cellStyle name="40% - 强调文字颜色 2 2 2 2 2 2 2" xfId="26293"/>
    <cellStyle name="40% - 强调文字颜色 4 2 2 4 2 3 4" xfId="26294"/>
    <cellStyle name="40% - 强调文字颜色 3 3 2 2 9 2" xfId="26295"/>
    <cellStyle name="40% - 强调文字颜色 2 2 2 2 2 2 2 2 2 3" xfId="26296"/>
    <cellStyle name="40% - 强调文字颜色 2 2 2 2 2 2 2 2 3" xfId="26297"/>
    <cellStyle name="40% - 强调文字颜色 2 2 2 2 2 2 2 2 3 2" xfId="26298"/>
    <cellStyle name="40% - 强调文字颜色 5 3 3 5 2 2 2" xfId="26299"/>
    <cellStyle name="40% - 强调文字颜色 2 2 2 2 2 2 2 2 3 3" xfId="26300"/>
    <cellStyle name="40% - 强调文字颜色 2 2 2 2 2 2 2 2 4" xfId="26301"/>
    <cellStyle name="40% - 强调文字颜色 2 2 2 2 2 2 2 2 4 2" xfId="26302"/>
    <cellStyle name="40% - 强调文字颜色 2 2 2 2 2 2 2 2 4 3" xfId="26303"/>
    <cellStyle name="40% - 强调文字颜色 2 2 2 2 2 2 2 2 5" xfId="26304"/>
    <cellStyle name="40% - 强调文字颜色 2 2 2 2 2 2 2 2 6" xfId="26305"/>
    <cellStyle name="40% - 强调文字颜色 2 2 2 2 2 2 2 3 2" xfId="26306"/>
    <cellStyle name="40% - 强调文字颜色 2 2 2 2 2 2 2 3 3" xfId="26307"/>
    <cellStyle name="40% - 强调文字颜色 2 2 2 2 2 2 2 4 2" xfId="26308"/>
    <cellStyle name="40% - 强调文字颜色 2 2 2 2 2 2 2 4 3" xfId="26309"/>
    <cellStyle name="40% - 强调文字颜色 3 2 3 2 2 10" xfId="26310"/>
    <cellStyle name="40% - 强调文字颜色 2 2 2 2 2 2 2 5 2" xfId="26311"/>
    <cellStyle name="40% - 强调文字颜色 2 2 4 2 4 2 2 2" xfId="26312"/>
    <cellStyle name="40% - 强调文字颜色 2 2 2 2 2 2 2 6" xfId="26313"/>
    <cellStyle name="40% - 强调文字颜色 2 2 2 2 2 2 2 7" xfId="26314"/>
    <cellStyle name="40% - 强调文字颜色 4 4 6 4 2 3" xfId="26315"/>
    <cellStyle name="40% - 强调文字颜色 2 2 2 2 2 2 3" xfId="26316"/>
    <cellStyle name="40% - 强调文字颜色 4 2 2 5 2 3 3" xfId="26317"/>
    <cellStyle name="40% - 强调文字颜色 2 2 2 2 2 2 3 2 2 2" xfId="26318"/>
    <cellStyle name="40% - 强调文字颜色 4 2 2 5 2 3 4" xfId="26319"/>
    <cellStyle name="40% - 强调文字颜色 3 3 3 2 9 2" xfId="26320"/>
    <cellStyle name="40% - 强调文字颜色 2 2 2 2 2 2 3 2 2 3" xfId="26321"/>
    <cellStyle name="40% - 强调文字颜色 2 2 2 2 2 2 3 2 3" xfId="26322"/>
    <cellStyle name="40% - 强调文字颜色 2 2 2 2 2 2 3 2 4" xfId="26323"/>
    <cellStyle name="40% - 强调文字颜色 4 3 2 2 3" xfId="26324"/>
    <cellStyle name="40% - 强调文字颜色 2 2 2 2 2 2 3 3 2 2" xfId="26325"/>
    <cellStyle name="常规 5 5 3 2 2 3 2" xfId="26326"/>
    <cellStyle name="40% - 强调文字颜色 4 3 2 2 4" xfId="26327"/>
    <cellStyle name="40% - 强调文字颜色 2 2 2 2 2 2 3 3 2 3" xfId="26328"/>
    <cellStyle name="40% - 强调文字颜色 2 2 2 2 2 2 3 3 3" xfId="26329"/>
    <cellStyle name="40% - 强调文字颜色 2 2 2 2 2 2 3 3 3 2" xfId="26330"/>
    <cellStyle name="40% - 强调文字颜色 2 2 2 2 2 2 3 5" xfId="26331"/>
    <cellStyle name="40% - 强调文字颜色 2 2 2 2 2 2 3 5 2" xfId="26332"/>
    <cellStyle name="40% - 强调文字颜色 2 2 2 2 2 2 3 5 3" xfId="26333"/>
    <cellStyle name="40% - 强调文字颜色 2 2 2 2 2 2 3 6" xfId="26334"/>
    <cellStyle name="40% - 强调文字颜色 5 8 6 2" xfId="26335"/>
    <cellStyle name="40% - 强调文字颜色 2 2 2 2 2 2 3 7" xfId="26336"/>
    <cellStyle name="40% - 强调文字颜色 2 2 2 2 2 2 4" xfId="26337"/>
    <cellStyle name="40% - 强调文字颜色 2 2 2 2 2 2 4 2 2" xfId="26338"/>
    <cellStyle name="40% - 强调文字颜色 2 4 2 2 3 7" xfId="26339"/>
    <cellStyle name="40% - 强调文字颜色 2 2 2 2 2 2 4 2 3" xfId="26340"/>
    <cellStyle name="40% - 强调文字颜色 2 2 2 2 2 2 4 3 2" xfId="26341"/>
    <cellStyle name="40% - 强调文字颜色 2 2 2 2 2 2 4 3 3" xfId="26342"/>
    <cellStyle name="40% - 强调文字颜色 2 3 3 3 3 2 2 2" xfId="26343"/>
    <cellStyle name="40% - 强调文字颜色 2 2 2 2 2 2 4 4" xfId="26344"/>
    <cellStyle name="40% - 强调文字颜色 2 2 2 2 2 2 4 4 2" xfId="26345"/>
    <cellStyle name="40% - 强调文字颜色 2 3 3 3 3 2 2 3" xfId="26346"/>
    <cellStyle name="40% - 强调文字颜色 2 2 2 2 2 2 4 5" xfId="26347"/>
    <cellStyle name="40% - 强调文字颜色 2 2 2 2 2 2 4 6" xfId="26348"/>
    <cellStyle name="40% - 强调文字颜色 6 2 2 2 2 7 2 2" xfId="26349"/>
    <cellStyle name="40% - 强调文字颜色 2 2 2 2 2 2 5" xfId="26350"/>
    <cellStyle name="40% - 强调文字颜色 2 2 2 2 2 2 5 2 2" xfId="26351"/>
    <cellStyle name="40% - 强调文字颜色 2 4 2 3 3 7" xfId="26352"/>
    <cellStyle name="40% - 强调文字颜色 2 2 8 2 3 4" xfId="26353"/>
    <cellStyle name="40% - 强调文字颜色 2 2 2 2 2 2 5 2 3" xfId="26354"/>
    <cellStyle name="40% - 强调文字颜色 2 2 2 2 2 2 5 3 2" xfId="26355"/>
    <cellStyle name="注释 2 3 3 2 2 2 2" xfId="26356"/>
    <cellStyle name="40% - 强调文字颜色 2 2 2 2 2 2 5 3 3" xfId="26357"/>
    <cellStyle name="40% - 强调文字颜色 2 2 2 2 2 2 5 4" xfId="26358"/>
    <cellStyle name="40% - 强调文字颜色 2 4 5 2 4 2 2" xfId="26359"/>
    <cellStyle name="40% - 强调文字颜色 2 2 2 2 2 2 5 4 2" xfId="26360"/>
    <cellStyle name="40% - 强调文字颜色 2 2 2 2 2 2 5 6" xfId="26361"/>
    <cellStyle name="40% - 强调文字颜色 2 2 2 2 2 2 6 2" xfId="26362"/>
    <cellStyle name="40% - 强调文字颜色 2 2 8 3 3 4" xfId="26363"/>
    <cellStyle name="40% - 强调文字颜色 2 2 2 2 2 2 6 2 2" xfId="26364"/>
    <cellStyle name="40% - 强调文字颜色 2 2 2 2 2 2 6 2 3" xfId="26365"/>
    <cellStyle name="40% - 强调文字颜色 2 2 2 2 2 2 6 3" xfId="26366"/>
    <cellStyle name="40% - 强调文字颜色 2 2 2 2 2 2 6 3 2" xfId="26367"/>
    <cellStyle name="40% - 强调文字颜色 2 2 2 2 2 2 6 4" xfId="26368"/>
    <cellStyle name="40% - 强调文字颜色 2 2 2 2 2 2 6 5" xfId="26369"/>
    <cellStyle name="40% - 强调文字颜色 2 2 2 2 2 2 7" xfId="26370"/>
    <cellStyle name="40% - 强调文字颜色 2 2 2 2 2 2 8" xfId="26371"/>
    <cellStyle name="40% - 强调文字颜色 2 2 2 2 2 2 8 3" xfId="26372"/>
    <cellStyle name="40% - 强调文字颜色 2 2 2 2 2 2 9" xfId="26373"/>
    <cellStyle name="40% - 强调文字颜色 2 2 2 2 2 2 9 2" xfId="26374"/>
    <cellStyle name="40% - 强调文字颜色 2 2 2 2 2 2 9 3" xfId="26375"/>
    <cellStyle name="40% - 强调文字颜色 4 4 6 4 3" xfId="26376"/>
    <cellStyle name="40% - 强调文字颜色 2 2 2 2 2 3" xfId="26377"/>
    <cellStyle name="40% - 强调文字颜色 2 2 2 2 2 3 2" xfId="26378"/>
    <cellStyle name="40% - 强调文字颜色 2 2 2 2 2 3 2 2" xfId="26379"/>
    <cellStyle name="40% - 强调文字颜色 2 2 2 2 2 3 2 2 2" xfId="26380"/>
    <cellStyle name="40% - 强调文字颜色 2 2 2 2 2 3 2 2 2 2" xfId="26381"/>
    <cellStyle name="40% - 强调文字颜色 3 4 2 2 9 2" xfId="26382"/>
    <cellStyle name="40% - 强调文字颜色 2 2 2 2 2 3 2 2 2 3" xfId="26383"/>
    <cellStyle name="40% - 强调文字颜色 2 2 2 2 2 3 2 2 3" xfId="26384"/>
    <cellStyle name="40% - 强调文字颜色 2 2 2 2 2 3 2 2 4" xfId="26385"/>
    <cellStyle name="40% - 强调文字颜色 2 2 2 2 2 3 2 3" xfId="26386"/>
    <cellStyle name="40% - 强调文字颜色 2 2 2 2 2 3 2 3 2" xfId="26387"/>
    <cellStyle name="40% - 强调文字颜色 5 2 2 2 3" xfId="26388"/>
    <cellStyle name="40% - 强调文字颜色 2 2 2 2 2 3 2 3 2 2" xfId="26389"/>
    <cellStyle name="40% - 强调文字颜色 5 2 2 2 4" xfId="26390"/>
    <cellStyle name="40% - 强调文字颜色 2 2 2 2 2 3 2 3 2 3" xfId="26391"/>
    <cellStyle name="40% - 强调文字颜色 2 2 2 2 2 3 2 3 3" xfId="26392"/>
    <cellStyle name="40% - 强调文字颜色 2 2 2 2 2 3 2 3 4" xfId="26393"/>
    <cellStyle name="40% - 强调文字颜色 2 2 2 2 2 3 2 4 2" xfId="26394"/>
    <cellStyle name="40% - 强调文字颜色 5 2 3 2 3" xfId="26395"/>
    <cellStyle name="40% - 强调文字颜色 2 2 2 2 2 3 2 4 2 2" xfId="26396"/>
    <cellStyle name="40% - 强调文字颜色 2 2 2 2 2 3 2 4 3" xfId="26397"/>
    <cellStyle name="40% - 强调文字颜色 2 2 2 2 2 3 2 5" xfId="26398"/>
    <cellStyle name="40% - 强调文字颜色 2 2 2 2 2 3 2 5 2" xfId="26399"/>
    <cellStyle name="40% - 强调文字颜色 2 2 4 2 4 3 2 2" xfId="26400"/>
    <cellStyle name="40% - 强调文字颜色 2 2 2 2 2 3 2 6" xfId="26401"/>
    <cellStyle name="40% - 强调文字颜色 2 2 2 2 2 3 2 6 2" xfId="26402"/>
    <cellStyle name="40% - 强调文字颜色 2 2 2 2 2 3 3" xfId="26403"/>
    <cellStyle name="40% - 强调文字颜色 2 2 2 2 2 3 3 2" xfId="26404"/>
    <cellStyle name="40% - 强调文字颜色 2 2 2 2 2 3 3 2 2 2" xfId="26405"/>
    <cellStyle name="40% - 强调文字颜色 4 3 2 2 2 5 3 2" xfId="26406"/>
    <cellStyle name="40% - 强调文字颜色 2 2 2 2 2 3 3 2 2 3" xfId="26407"/>
    <cellStyle name="40% - 强调文字颜色 2 3 3 2 10 2" xfId="26408"/>
    <cellStyle name="40% - 强调文字颜色 2 2 2 2 2 3 3 2 3" xfId="26409"/>
    <cellStyle name="40% - 强调文字颜色 2 2 2 2 2 3 3 2 4" xfId="26410"/>
    <cellStyle name="40% - 强调文字颜色 2 2 2 2 2 3 3 3" xfId="26411"/>
    <cellStyle name="40% - 强调文字颜色 5 3 2 2 3" xfId="26412"/>
    <cellStyle name="40% - 强调文字颜色 2 2 2 2 2 3 3 3 2 2" xfId="26413"/>
    <cellStyle name="40% - 强调文字颜色 5 3 2 2 4" xfId="26414"/>
    <cellStyle name="40% - 强调文字颜色 4 3 2 2 2 6 3 2" xfId="26415"/>
    <cellStyle name="40% - 强调文字颜色 2 2 2 2 2 3 3 3 2 3" xfId="26416"/>
    <cellStyle name="40% - 强调文字颜色 2 3 3 2 11 2" xfId="26417"/>
    <cellStyle name="40% - 强调文字颜色 2 2 2 2 2 3 3 3 3" xfId="26418"/>
    <cellStyle name="40% - 强调文字颜色 2 2 2 2 2 3 3 4" xfId="26419"/>
    <cellStyle name="40% - 强调文字颜色 2 2 2 2 2 3 3 4 2" xfId="26420"/>
    <cellStyle name="40% - 强调文字颜色 5 3 3 2 3" xfId="26421"/>
    <cellStyle name="40% - 强调文字颜色 2 2 2 2 2 3 3 4 2 2" xfId="26422"/>
    <cellStyle name="40% - 强调文字颜色 2 3 3 2 12 2" xfId="26423"/>
    <cellStyle name="40% - 强调文字颜色 2 2 2 2 2 3 3 4 3" xfId="26424"/>
    <cellStyle name="40% - 强调文字颜色 2 2 2 2 2 3 3 5" xfId="26425"/>
    <cellStyle name="40% - 强调文字颜色 2 2 2 2 2 3 3 5 2" xfId="26426"/>
    <cellStyle name="40% - 强调文字颜色 2 3 3 2 13 2" xfId="26427"/>
    <cellStyle name="40% - 强调文字颜色 2 2 2 2 2 3 3 5 3" xfId="26428"/>
    <cellStyle name="40% - 强调文字颜色 2 2 2 2 2 3 3 6" xfId="26429"/>
    <cellStyle name="40% - 强调文字颜色 2 2 2 2 2 3 3 6 2" xfId="26430"/>
    <cellStyle name="40% - 强调文字颜色 2 2 2 2 2 3 4" xfId="26431"/>
    <cellStyle name="40% - 强调文字颜色 6 2 2 2 2 7 3 2" xfId="26432"/>
    <cellStyle name="40% - 强调文字颜色 2 2 2 2 2 3 5" xfId="26433"/>
    <cellStyle name="40% - 强调文字颜色 2 4 2 4 2 3 2" xfId="26434"/>
    <cellStyle name="40% - 强调文字颜色 2 2 2 2 2 3 6" xfId="26435"/>
    <cellStyle name="40% - 强调文字颜色 4 4 6 4 4" xfId="26436"/>
    <cellStyle name="40% - 强调文字颜色 2 2 2 2 2 4" xfId="26437"/>
    <cellStyle name="40% - 强调文字颜色 2 2 2 2 2 4 2" xfId="26438"/>
    <cellStyle name="40% - 强调文字颜色 2 2 2 2 2 4 2 3 2" xfId="26439"/>
    <cellStyle name="40% - 强调文字颜色 2 2 2 2 2 4 3" xfId="26440"/>
    <cellStyle name="40% - 强调文字颜色 2 2 2 2 2 4 3 2" xfId="26441"/>
    <cellStyle name="40% - 强调文字颜色 2 2 2 2 2 4 3 3" xfId="26442"/>
    <cellStyle name="40% - 强调文字颜色 3 3 3 3 2 2 2" xfId="26443"/>
    <cellStyle name="40% - 强调文字颜色 2 2 2 2 2 4 4" xfId="26444"/>
    <cellStyle name="40% - 强调文字颜色 3 3 3 3 2 2 3" xfId="26445"/>
    <cellStyle name="40% - 强调文字颜色 2 2 2 2 2 4 5" xfId="26446"/>
    <cellStyle name="40% - 强调文字颜色 3 3 3 3 2 2 4" xfId="26447"/>
    <cellStyle name="40% - 强调文字颜色 2 2 2 2 2 4 6" xfId="26448"/>
    <cellStyle name="40% - 强调文字颜色 2 2 2 2 2 5" xfId="26449"/>
    <cellStyle name="常规 2 3 3 6 6" xfId="26450"/>
    <cellStyle name="40% - 强调文字颜色 2 2 2 2 2 5 2 2 2" xfId="26451"/>
    <cellStyle name="40% - 强调文字颜色 3 2 4 2 3 3 2 2" xfId="26452"/>
    <cellStyle name="40% - 强调文字颜色 2 2 2 2 2 5 2 4" xfId="26453"/>
    <cellStyle name="40% - 强调文字颜色 2 2 2 2 2 5 3" xfId="26454"/>
    <cellStyle name="40% - 强调文字颜色 2 2 2 2 2 5 3 2" xfId="26455"/>
    <cellStyle name="40% - 强调文字颜色 3 3 3 3 2 3 2" xfId="26456"/>
    <cellStyle name="40% - 强调文字颜色 2 2 2 2 2 5 4" xfId="26457"/>
    <cellStyle name="40% - 强调文字颜色 3 3 3 3 2 3 2 2" xfId="26458"/>
    <cellStyle name="40% - 强调文字颜色 2 2 2 2 2 5 4 2" xfId="26459"/>
    <cellStyle name="40% - 强调文字颜色 3 3 3 3 2 3 3" xfId="26460"/>
    <cellStyle name="40% - 强调文字颜色 2 2 2 2 2 5 5" xfId="26461"/>
    <cellStyle name="40% - 强调文字颜色 3 3 3 3 2 3 4" xfId="26462"/>
    <cellStyle name="40% - 强调文字颜色 2 2 2 2 2 5 6" xfId="26463"/>
    <cellStyle name="40% - 强调文字颜色 2 2 8 3 2 2 2" xfId="26464"/>
    <cellStyle name="常规 5 3 3 9 3" xfId="26465"/>
    <cellStyle name="常规 2 2 3" xfId="26466"/>
    <cellStyle name="40% - 强调文字颜色 4 2 4 2 2 2" xfId="26467"/>
    <cellStyle name="40% - 强调文字颜色 2 2 2 2 2 6" xfId="26468"/>
    <cellStyle name="常规 2 2 3 2" xfId="26469"/>
    <cellStyle name="40% - 强调文字颜色 4 2 4 2 2 2 2" xfId="26470"/>
    <cellStyle name="40% - 强调文字颜色 2 2 2 2 2 6 2" xfId="26471"/>
    <cellStyle name="40% - 强调文字颜色 4 2 4 2 2 2 2 2 2" xfId="26472"/>
    <cellStyle name="40% - 强调文字颜色 2 2 2 2 2 6 2 2 2" xfId="26473"/>
    <cellStyle name="常规 2 2 3 2 3" xfId="26474"/>
    <cellStyle name="40% - 强调文字颜色 4 2 4 2 2 2 2 3" xfId="26475"/>
    <cellStyle name="40% - 强调文字颜色 2 2 2 2 2 6 2 3" xfId="26476"/>
    <cellStyle name="40% - 强调文字颜色 3 2 4 2 3 4 2 2" xfId="26477"/>
    <cellStyle name="40% - 强调文字颜色 4 2 4 2 2 2 2 4" xfId="26478"/>
    <cellStyle name="40% - 强调文字颜色 2 2 2 2 2 6 2 4" xfId="26479"/>
    <cellStyle name="常规 2 2 3 3" xfId="26480"/>
    <cellStyle name="40% - 强调文字颜色 4 2 4 2 2 2 3" xfId="26481"/>
    <cellStyle name="40% - 强调文字颜色 2 2 2 2 2 6 3" xfId="26482"/>
    <cellStyle name="40% - 强调文字颜色 4 2 4 2 2 2 3 2" xfId="26483"/>
    <cellStyle name="40% - 强调文字颜色 2 2 2 2 2 6 3 2" xfId="26484"/>
    <cellStyle name="40% - 强调文字颜色 4 2 4 2 2 2 3 3" xfId="26485"/>
    <cellStyle name="40% - 强调文字颜色 2 2 2 2 2 6 3 3" xfId="26486"/>
    <cellStyle name="40% - 强调文字颜色 4 2 4 2 2 2 4" xfId="26487"/>
    <cellStyle name="40% - 强调文字颜色 3 3 3 3 2 4 2" xfId="26488"/>
    <cellStyle name="40% - 强调文字颜色 2 2 2 2 2 6 4" xfId="26489"/>
    <cellStyle name="40% - 强调文字颜色 4 2 4 2 2 2 4 2" xfId="26490"/>
    <cellStyle name="40% - 强调文字颜色 3 3 3 3 2 4 2 2" xfId="26491"/>
    <cellStyle name="40% - 强调文字颜色 2 2 2 2 2 6 4 2" xfId="26492"/>
    <cellStyle name="40% - 强调文字颜色 4 2 4 2 2 2 5" xfId="26493"/>
    <cellStyle name="40% - 强调文字颜色 3 3 3 3 2 4 3" xfId="26494"/>
    <cellStyle name="40% - 强调文字颜色 2 2 2 2 2 6 5" xfId="26495"/>
    <cellStyle name="40% - 强调文字颜色 4 2 4 2 2 2 6" xfId="26496"/>
    <cellStyle name="40% - 强调文字颜色 2 2 2 2 2 6 6" xfId="26497"/>
    <cellStyle name="常规 2 2 4" xfId="26498"/>
    <cellStyle name="40% - 强调文字颜色 4 2 4 2 2 3" xfId="26499"/>
    <cellStyle name="40% - 强调文字颜色 2 2 2 2 2 7" xfId="26500"/>
    <cellStyle name="常规 2 2 4 2 2" xfId="26501"/>
    <cellStyle name="40% - 强调文字颜色 4 2 4 2 2 3 2 2" xfId="26502"/>
    <cellStyle name="40% - 强调文字颜色 2 2 2 2 2 7 2 2" xfId="26503"/>
    <cellStyle name="40% - 强调文字颜色 4 2 4 2 2 3 2 3" xfId="26504"/>
    <cellStyle name="40% - 强调文字颜色 2 2 2 2 2 7 2 3" xfId="26505"/>
    <cellStyle name="40% - 强调文字颜色 4 2 4 2 2 3 3" xfId="26506"/>
    <cellStyle name="40% - 强调文字颜色 2 2 2 2 2 7 3" xfId="26507"/>
    <cellStyle name="40% - 强调文字颜色 2 2 2 2 2 7 3 2" xfId="26508"/>
    <cellStyle name="40% - 强调文字颜色 3 3 3 3 2 5 2" xfId="26509"/>
    <cellStyle name="40% - 强调文字颜色 2 2 2 2 2 7 4" xfId="26510"/>
    <cellStyle name="40% - 强调文字颜色 4 2 4 2 2 4" xfId="26511"/>
    <cellStyle name="40% - 强调文字颜色 2 2 2 2 2 8" xfId="26512"/>
    <cellStyle name="40% - 强调文字颜色 2 2 2 2 2 8 2" xfId="26513"/>
    <cellStyle name="40% - 强调文字颜色 2 2 2 2 2 8 2 2" xfId="26514"/>
    <cellStyle name="40% - 强调文字颜色 2 2 2 2 2 8 2 3" xfId="26515"/>
    <cellStyle name="40% - 强调文字颜色 2 2 2 2 2 8 3" xfId="26516"/>
    <cellStyle name="40% - 强调文字颜色 2 2 2 2 2 8 3 2" xfId="26517"/>
    <cellStyle name="40% - 强调文字颜色 3 3 3 3 2 6 2" xfId="26518"/>
    <cellStyle name="40% - 强调文字颜色 2 2 2 2 2 8 4" xfId="26519"/>
    <cellStyle name="40% - 强调文字颜色 4 4 6 5" xfId="26520"/>
    <cellStyle name="40% - 强调文字颜色 2 2 2 2 3" xfId="26521"/>
    <cellStyle name="40% - 强调文字颜色 4 4 6 5 2" xfId="26522"/>
    <cellStyle name="40% - 强调文字颜色 2 2 2 2 3 2" xfId="26523"/>
    <cellStyle name="40% - 强调文字颜色 4 4 6 5 2 2" xfId="26524"/>
    <cellStyle name="40% - 强调文字颜色 2 2 2 2 3 2 2" xfId="26525"/>
    <cellStyle name="40% - 强调文字颜色 4 4 6 6" xfId="26526"/>
    <cellStyle name="40% - 强调文字颜色 2 2 2 2 4" xfId="26527"/>
    <cellStyle name="40% - 强调文字颜色 4 4 6 6 2" xfId="26528"/>
    <cellStyle name="40% - 强调文字颜色 2 2 2 2 4 2" xfId="26529"/>
    <cellStyle name="40% - 强调文字颜色 2 2 2 2 4 2 2" xfId="26530"/>
    <cellStyle name="40% - 强调文字颜色 2 2 2 2 4 3" xfId="26531"/>
    <cellStyle name="40% - 强调文字颜色 2 2 2 2 4 4" xfId="26532"/>
    <cellStyle name="40% - 强调文字颜色 4 4 6 7" xfId="26533"/>
    <cellStyle name="40% - 强调文字颜色 2 2 2 2 5" xfId="26534"/>
    <cellStyle name="40% - 强调文字颜色 2 2 2 2 6" xfId="26535"/>
    <cellStyle name="40% - 强调文字颜色 2 2 2 2 6 2" xfId="26536"/>
    <cellStyle name="40% - 强调文字颜色 2 2 2 3" xfId="26537"/>
    <cellStyle name="40% - 强调文字颜色 2 2 2 3 10" xfId="26538"/>
    <cellStyle name="40% - 强调文字颜色 2 2 2 3 10 2" xfId="26539"/>
    <cellStyle name="40% - 强调文字颜色 2 2 2 3 11" xfId="26540"/>
    <cellStyle name="40% - 强调文字颜色 2 2 2 3 11 2" xfId="26541"/>
    <cellStyle name="40% - 强调文字颜色 2 2 2 3 12" xfId="26542"/>
    <cellStyle name="40% - 强调文字颜色 5 2 2 3 2 3 3 2 2" xfId="26543"/>
    <cellStyle name="40% - 强调文字颜色 2 2 2 3 12 2" xfId="26544"/>
    <cellStyle name="40% - 强调文字颜色 2 2 2 3 13" xfId="26545"/>
    <cellStyle name="40% - 强调文字颜色 5 2 2 3 2 3 3 2 3" xfId="26546"/>
    <cellStyle name="40% - 强调文字颜色 2 2 2 3 13 2" xfId="26547"/>
    <cellStyle name="40% - 强调文字颜色 2 2 2 3 14" xfId="26548"/>
    <cellStyle name="40% - 强调文字颜色 2 2 2 3 15" xfId="26549"/>
    <cellStyle name="40% - 强调文字颜色 2 2 2 3 15 2" xfId="26550"/>
    <cellStyle name="40% - 强调文字颜色 2 2 2 3 16" xfId="26551"/>
    <cellStyle name="40% - 强调文字颜色 2 2 2 3 2" xfId="26552"/>
    <cellStyle name="40% - 强调文字颜色 4 3 6 2 2 3 2 2" xfId="26553"/>
    <cellStyle name="40% - 强调文字颜色 2 2 2 3 2 10" xfId="26554"/>
    <cellStyle name="40% - 强调文字颜色 2 2 2 3 2 10 2" xfId="26555"/>
    <cellStyle name="40% - 强调文字颜色 4 3 6 2 2 3 2 3" xfId="26556"/>
    <cellStyle name="40% - 强调文字颜色 2 2 2 3 2 11" xfId="26557"/>
    <cellStyle name="40% - 强调文字颜色 2 2 2 3 2 11 2" xfId="26558"/>
    <cellStyle name="40% - 强调文字颜色 2 2 2 3 2 12" xfId="26559"/>
    <cellStyle name="40% - 强调文字颜色 2 2 2 3 2 12 2" xfId="26560"/>
    <cellStyle name="40% - 强调文字颜色 2 2 2 3 2 13" xfId="26561"/>
    <cellStyle name="40% - 强调文字颜色 2 2 2 3 2 13 2" xfId="26562"/>
    <cellStyle name="40% - 强调文字颜色 2 2 2 3 2 14" xfId="26563"/>
    <cellStyle name="40% - 强调文字颜色 2 2 2 3 2 15" xfId="26564"/>
    <cellStyle name="40% - 强调文字颜色 4 3 2 2 2 3 5 2" xfId="26565"/>
    <cellStyle name="40% - 强调文字颜色 2 2 2 3 2 2 2" xfId="26566"/>
    <cellStyle name="40% - 强调文字颜色 2 2 2 3 2 2 2 2" xfId="26567"/>
    <cellStyle name="40% - 强调文字颜色 5 2 2 4 2 3 4" xfId="26568"/>
    <cellStyle name="40% - 强调文字颜色 2 2 2 3 2 2 2 2 2 3" xfId="26569"/>
    <cellStyle name="40% - 强调文字颜色 2 2 2 3 2 2 2 2 3" xfId="26570"/>
    <cellStyle name="40% - 强调文字颜色 2 2 2 3 2 2 2 2 3 2" xfId="26571"/>
    <cellStyle name="常规 4 4 2 2" xfId="26572"/>
    <cellStyle name="40% - 强调文字颜色 2 2 2 3 2 2 2 2 4" xfId="26573"/>
    <cellStyle name="40% - 强调文字颜色 2 2 2 3 2 2 2 3" xfId="26574"/>
    <cellStyle name="40% - 强调文字颜色 2 2 2 3 2 2 2 3 2 2" xfId="26575"/>
    <cellStyle name="40% - 强调文字颜色 2 2 2 3 2 2 2 3 2 3" xfId="26576"/>
    <cellStyle name="40% - 强调文字颜色 2 2 2 3 2 2 2 3 3" xfId="26577"/>
    <cellStyle name="40% - 强调文字颜色 2 2 2 3 2 2 2 3 4" xfId="26578"/>
    <cellStyle name="40% - 强调文字颜色 2 2 2 3 2 2 2 4 2" xfId="26579"/>
    <cellStyle name="40% - 强调文字颜色 2 2 2 3 2 2 2 4 2 2" xfId="26580"/>
    <cellStyle name="40% - 强调文字颜色 2 2 2 3 2 2 2 4 3" xfId="26581"/>
    <cellStyle name="40% - 强调文字颜色 2 2 2 3 2 2 2 5 2" xfId="26582"/>
    <cellStyle name="40% - 强调文字颜色 2 2 2 3 2 2 2 6" xfId="26583"/>
    <cellStyle name="常规 2 3 2 2 7 2 4" xfId="26584"/>
    <cellStyle name="40% - 强调文字颜色 2 2 2 3 2 2 2 6 2" xfId="26585"/>
    <cellStyle name="40% - 强调文字颜色 2 2 2 3 2 2 2 7" xfId="26586"/>
    <cellStyle name="40% - 强调文字颜色 4 3 2 2 2 3 5 3" xfId="26587"/>
    <cellStyle name="40% - 强调文字颜色 2 2 2 3 2 2 3" xfId="26588"/>
    <cellStyle name="40% - 强调文字颜色 5 4 2 7 3" xfId="26589"/>
    <cellStyle name="40% - 强调文字颜色 2 2 2 3 2 2 3 2 3" xfId="26590"/>
    <cellStyle name="40% - 强调文字颜色 2 2 2 3 2 2 3 3" xfId="26591"/>
    <cellStyle name="40% - 强调文字颜色 6 3 3 16" xfId="26592"/>
    <cellStyle name="40% - 强调文字颜色 5 4 2 8" xfId="26593"/>
    <cellStyle name="40% - 强调文字颜色 2 2 2 3 2 2 4" xfId="26594"/>
    <cellStyle name="40% - 强调文字颜色 2 2 2 3 2 2 5" xfId="26595"/>
    <cellStyle name="40% - 强调文字颜色 4 3 2 2 2 3 6" xfId="26596"/>
    <cellStyle name="40% - 强调文字颜色 3 2 7 2 2 2 4" xfId="26597"/>
    <cellStyle name="40% - 强调文字颜色 2 2 2 3 2 3" xfId="26598"/>
    <cellStyle name="40% - 强调文字颜色 2 2 2 3 2 3 2 2 2" xfId="26599"/>
    <cellStyle name="40% - 强调文字颜色 2 2 2 3 2 3 2 2 3" xfId="26600"/>
    <cellStyle name="40% - 强调文字颜色 2 2 2 3 2 3 2 3" xfId="26601"/>
    <cellStyle name="40% - 强调文字颜色 2 2 2 3 2 3 2 3 2" xfId="26602"/>
    <cellStyle name="40% - 强调文字颜色 2 2 2 3 2 3 2 4" xfId="26603"/>
    <cellStyle name="40% - 强调文字颜色 2 2 2 3 2 3 2 4 2" xfId="26604"/>
    <cellStyle name="40% - 强调文字颜色 2 2 2 3 2 3 2 5" xfId="26605"/>
    <cellStyle name="40% - 强调文字颜色 2 2 2 3 2 3 5" xfId="26606"/>
    <cellStyle name="40% - 强调文字颜色 2 2 2 3 2 3 6" xfId="26607"/>
    <cellStyle name="40% - 强调文字颜色 2 2 2 3 2 3 7" xfId="26608"/>
    <cellStyle name="40% - 强调文字颜色 2 2 2 3 2 3 8" xfId="26609"/>
    <cellStyle name="40% - 强调文字颜色 2 2 2 3 2 4 3 2 2" xfId="26610"/>
    <cellStyle name="40% - 强调文字颜色 3 4 2 2 15" xfId="26611"/>
    <cellStyle name="40% - 强调文字颜色 2 2 2 3 2 4 6" xfId="26612"/>
    <cellStyle name="40% - 强调文字颜色 2 2 2 3 2 5 5" xfId="26613"/>
    <cellStyle name="40% - 强调文字颜色 2 2 2 3 2 5 6" xfId="26614"/>
    <cellStyle name="40% - 强调文字颜色 4 2 4 3 2 2 2 3" xfId="26615"/>
    <cellStyle name="40% - 强调文字颜色 2 2 2 3 2 6 2 3" xfId="26616"/>
    <cellStyle name="40% - 强调文字颜色 4 2 4 3 2 3 2" xfId="26617"/>
    <cellStyle name="40% - 强调文字颜色 2 2 2 3 2 7 2" xfId="26618"/>
    <cellStyle name="40% - 强调文字颜色 4 2 4 3 2 3 2 3" xfId="26619"/>
    <cellStyle name="40% - 强调文字颜色 2 2 2 3 2 7 2 3" xfId="26620"/>
    <cellStyle name="40% - 强调文字颜色 4 2 4 3 2 3 3" xfId="26621"/>
    <cellStyle name="40% - 强调文字颜色 2 2 2 3 2 7 3" xfId="26622"/>
    <cellStyle name="40% - 强调文字颜色 4 2 4 3 2 3 4" xfId="26623"/>
    <cellStyle name="40% - 强调文字颜色 2 2 2 3 2 7 4" xfId="26624"/>
    <cellStyle name="40% - 强调文字颜色 4 2 4 3 2 4 2" xfId="26625"/>
    <cellStyle name="40% - 强调文字颜色 2 2 2 3 2 8 2" xfId="26626"/>
    <cellStyle name="40% - 强调文字颜色 4 2 4 3 2 4 3" xfId="26627"/>
    <cellStyle name="40% - 强调文字颜色 2 2 2 3 2 8 3" xfId="26628"/>
    <cellStyle name="40% - 强调文字颜色 4 2 4 3 2 5" xfId="26629"/>
    <cellStyle name="40% - 强调文字颜色 2 2 2 3 2 9" xfId="26630"/>
    <cellStyle name="40% - 强调文字颜色 4 2 4 3 2 5 2" xfId="26631"/>
    <cellStyle name="40% - 强调文字颜色 2 2 2 3 2 9 2" xfId="26632"/>
    <cellStyle name="40% - 强调文字颜色 2 2 2 3 3" xfId="26633"/>
    <cellStyle name="40% - 强调文字颜色 4 3 2 2 2 4 5" xfId="26634"/>
    <cellStyle name="40% - 强调文字颜色 3 2 7 2 2 3 3" xfId="26635"/>
    <cellStyle name="40% - 强调文字颜色 2 2 2 3 3 2" xfId="26636"/>
    <cellStyle name="40% - 强调文字颜色 2 2 2 3 3 2 2" xfId="26637"/>
    <cellStyle name="40% - 强调文字颜色 2 2 2 3 3 2 2 2" xfId="26638"/>
    <cellStyle name="40% - 强调文字颜色 2 2 2 3 3 2 2 2 3" xfId="26639"/>
    <cellStyle name="40% - 强调文字颜色 2 2 2 3 3 2 2 3" xfId="26640"/>
    <cellStyle name="40% - 强调文字颜色 2 2 2 3 3 2 2 3 2" xfId="26641"/>
    <cellStyle name="40% - 强调文字颜色 2 2 2 3 3 2 3" xfId="26642"/>
    <cellStyle name="40% - 强调文字颜色 6 4 2 7 2" xfId="26643"/>
    <cellStyle name="40% - 强调文字颜色 2 2 2 3 3 2 3 2 2" xfId="26644"/>
    <cellStyle name="40% - 强调文字颜色 6 4 2 7 3" xfId="26645"/>
    <cellStyle name="40% - 强调文字颜色 2 2 2 3 3 2 3 2 3" xfId="26646"/>
    <cellStyle name="40% - 强调文字颜色 6 4 2 8" xfId="26647"/>
    <cellStyle name="40% - 强调文字颜色 2 2 2 3 3 2 3 3" xfId="26648"/>
    <cellStyle name="40% - 强调文字颜色 2 2 2 3 3 2 4" xfId="26649"/>
    <cellStyle name="40% - 强调文字颜色 2 2 2 3 3 2 4 2" xfId="26650"/>
    <cellStyle name="40% - 强调文字颜色 2 2 2 3 3 2 4 2 2" xfId="26651"/>
    <cellStyle name="40% - 强调文字颜色 2 2 2 3 3 2 4 3" xfId="26652"/>
    <cellStyle name="40% - 强调文字颜色 2 2 2 3 3 2 5" xfId="26653"/>
    <cellStyle name="40% - 强调文字颜色 2 2 2 3 3 2 5 2" xfId="26654"/>
    <cellStyle name="40% - 强调文字颜色 2 4 2 5 3 2 2" xfId="26655"/>
    <cellStyle name="40% - 强调文字颜色 2 2 2 3 3 2 6" xfId="26656"/>
    <cellStyle name="40% - 强调文字颜色 6 4 5 7" xfId="26657"/>
    <cellStyle name="40% - 强调文字颜色 2 2 2 3 3 2 6 2" xfId="26658"/>
    <cellStyle name="40% - 强调文字颜色 3 3 7 2 4 2" xfId="26659"/>
    <cellStyle name="注释 2 3 7 3 5 2" xfId="26660"/>
    <cellStyle name="40% - 强调文字颜色 2 2 2 3 3 2 7" xfId="26661"/>
    <cellStyle name="40% - 强调文字颜色 4 3 2 2 2 4 6" xfId="26662"/>
    <cellStyle name="40% - 强调文字颜色 3 2 7 2 2 3 4" xfId="26663"/>
    <cellStyle name="40% - 强调文字颜色 2 2 2 3 3 3" xfId="26664"/>
    <cellStyle name="40% - 强调文字颜色 2 2 2 3 3 3 2 2" xfId="26665"/>
    <cellStyle name="40% - 强调文字颜色 2 2 2 3 3 3 2 2 2" xfId="26666"/>
    <cellStyle name="40% - 强调文字颜色 2 2 2 3 3 3 2 2 3" xfId="26667"/>
    <cellStyle name="40% - 强调文字颜色 2 2 2 3 3 3 2 3" xfId="26668"/>
    <cellStyle name="40% - 强调文字颜色 2 2 2 3 3 3 3" xfId="26669"/>
    <cellStyle name="40% - 强调文字颜色 2 2 2 3 3 3 3 2" xfId="26670"/>
    <cellStyle name="40% - 强调文字颜色 2 2 2 3 3 3 3 3" xfId="26671"/>
    <cellStyle name="40% - 强调文字颜色 2 2 2 3 3 3 4" xfId="26672"/>
    <cellStyle name="40% - 强调文字颜色 2 2 2 3 3 3 4 2" xfId="26673"/>
    <cellStyle name="40% - 强调文字颜色 2 2 2 3 3 3 4 2 2" xfId="26674"/>
    <cellStyle name="40% - 强调文字颜色 2 2 2 3 3 3 4 3" xfId="26675"/>
    <cellStyle name="40% - 强调文字颜色 2 2 2 3 3 3 5" xfId="26676"/>
    <cellStyle name="40% - 强调文字颜色 2 2 2 3 3 3 5 2" xfId="26677"/>
    <cellStyle name="40% - 强调文字颜色 2 2 2 3 3 3 5 3" xfId="26678"/>
    <cellStyle name="40% - 强调文字颜色 2 2 2 3 3 3 6" xfId="26679"/>
    <cellStyle name="40% - 强调文字颜色 3 2 2 3 3 3 2 2 3" xfId="26680"/>
    <cellStyle name="40% - 强调文字颜色 2 2 2 3 3 3 6 2" xfId="26681"/>
    <cellStyle name="40% - 强调文字颜色 3 3 7 2 5 2" xfId="26682"/>
    <cellStyle name="40% - 强调文字颜色 2 2 2 3 3 3 7" xfId="26683"/>
    <cellStyle name="40% - 强调文字颜色 2 2 2 3 3 4" xfId="26684"/>
    <cellStyle name="40% - 强调文字颜色 2 2 2 3 3 5" xfId="26685"/>
    <cellStyle name="40% - 强调文字颜色 4 2 4 3 3 2" xfId="26686"/>
    <cellStyle name="40% - 强调文字颜色 2 2 2 3 3 6" xfId="26687"/>
    <cellStyle name="40% - 强调文字颜色 2 2 2 3 4" xfId="26688"/>
    <cellStyle name="40% - 强调文字颜色 4 3 2 2 2 5 5" xfId="26689"/>
    <cellStyle name="40% - 强调文字颜色 3 2 7 2 2 4 3" xfId="26690"/>
    <cellStyle name="40% - 强调文字颜色 2 2 2 3 4 2" xfId="26691"/>
    <cellStyle name="40% - 强调文字颜色 2 2 2 3 4 2 2" xfId="26692"/>
    <cellStyle name="40% - 强调文字颜色 2 2 2 3 4 2 2 2" xfId="26693"/>
    <cellStyle name="40% - 强调文字颜色 4 2 4 15 2" xfId="26694"/>
    <cellStyle name="40% - 强调文字颜色 2 2 2 3 4 2 3" xfId="26695"/>
    <cellStyle name="40% - 强调文字颜色 2 2 2 3 4 2 4" xfId="26696"/>
    <cellStyle name="40% - 强调文字颜色 4 3 2 2 2 5 6" xfId="26697"/>
    <cellStyle name="40% - 强调文字颜色 2 2 2 3 4 3" xfId="26698"/>
    <cellStyle name="40% - 强调文字颜色 2 2 2 3 4 3 3" xfId="26699"/>
    <cellStyle name="40% - 强调文字颜色 2 2 2 3 4 4" xfId="26700"/>
    <cellStyle name="40% - 强调文字颜色 2 2 2 3 4 5" xfId="26701"/>
    <cellStyle name="40% - 强调文字颜色 2 2 2 3 4 6" xfId="26702"/>
    <cellStyle name="40% - 强调文字颜色 2 2 2 3 5" xfId="26703"/>
    <cellStyle name="40% - 强调文字颜色 4 3 2 2 2 6 5" xfId="26704"/>
    <cellStyle name="40% - 强调文字颜色 2 2 2 3 5 2" xfId="26705"/>
    <cellStyle name="40% - 强调文字颜色 5 3 2 4 4" xfId="26706"/>
    <cellStyle name="40% - 强调文字颜色 2 2 2 3 5 2 2" xfId="26707"/>
    <cellStyle name="40% - 强调文字颜色 2 2 2 3 5 2 2 2" xfId="26708"/>
    <cellStyle name="40% - 强调文字颜色 2 2 2 3 5 2 3" xfId="26709"/>
    <cellStyle name="40% - 强调文字颜色 2 2 2 3 5 3" xfId="26710"/>
    <cellStyle name="40% - 强调文字颜色 2 2 2 3 5 3 2 2" xfId="26711"/>
    <cellStyle name="40% - 强调文字颜色 2 2 2 3 5 3 3" xfId="26712"/>
    <cellStyle name="40% - 强调文字颜色 5 10 2 2 2 2" xfId="26713"/>
    <cellStyle name="40% - 强调文字颜色 2 2 2 3 5 4" xfId="26714"/>
    <cellStyle name="40% - 强调文字颜色 2 2 2 3 5 4 2" xfId="26715"/>
    <cellStyle name="40% - 强调文字颜色 5 10 2 2 2 3" xfId="26716"/>
    <cellStyle name="40% - 强调文字颜色 2 2 2 3 5 5" xfId="26717"/>
    <cellStyle name="40% - 强调文字颜色 2 2 2 3 5 6" xfId="26718"/>
    <cellStyle name="40% - 强调文字颜色 2 8 3 3 2 2" xfId="26719"/>
    <cellStyle name="40% - 强调文字颜色 2 2 2 3 6" xfId="26720"/>
    <cellStyle name="注释 2 9 2 5" xfId="26721"/>
    <cellStyle name="40% - 强调文字颜色 2 2 2 3 6 2" xfId="26722"/>
    <cellStyle name="40% - 强调文字颜色 5 3 3 4 4" xfId="26723"/>
    <cellStyle name="注释 2 9 2 5 2" xfId="26724"/>
    <cellStyle name="40% - 强调文字颜色 2 2 2 3 6 2 2" xfId="26725"/>
    <cellStyle name="40% - 强调文字颜色 6 2 10 4" xfId="26726"/>
    <cellStyle name="40% - 强调文字颜色 2 2 2 3 6 2 2 2" xfId="26727"/>
    <cellStyle name="40% - 强调文字颜色 5 3 3 4 6" xfId="26728"/>
    <cellStyle name="40% - 强调文字颜色 3 9 2 4 3" xfId="26729"/>
    <cellStyle name="40% - 强调文字颜色 2 2 2 3 6 2 4" xfId="26730"/>
    <cellStyle name="40% - 强调文字颜色 5 3 3 6 4" xfId="26731"/>
    <cellStyle name="40% - 强调文字颜色 2 2 2 3 6 4 2" xfId="26732"/>
    <cellStyle name="40% - 强调文字颜色 2 2 2 3 6 6" xfId="26733"/>
    <cellStyle name="40% - 强调文字颜色 2 2 2 3 7" xfId="26734"/>
    <cellStyle name="注释 2 9 3 5" xfId="26735"/>
    <cellStyle name="40% - 强调文字颜色 2 2 2 3 7 2" xfId="26736"/>
    <cellStyle name="注释 2 9 3 5 2" xfId="26737"/>
    <cellStyle name="40% - 强调文字颜色 2 2 2 3 7 2 2" xfId="26738"/>
    <cellStyle name="40% - 强调文字颜色 2 2 2 3 7 2 3" xfId="26739"/>
    <cellStyle name="40% - 强调文字颜色 2 2 2 3 8" xfId="26740"/>
    <cellStyle name="40% - 强调文字颜色 2 2 2 3 8 2" xfId="26741"/>
    <cellStyle name="40% - 强调文字颜色 2 2 2 3 8 2 2" xfId="26742"/>
    <cellStyle name="40% - 强调文字颜色 2 2 2 3 8 2 3" xfId="26743"/>
    <cellStyle name="40% - 强调文字颜色 2 2 2 3 8 5" xfId="26744"/>
    <cellStyle name="40% - 强调文字颜色 2 2 2 3 9" xfId="26745"/>
    <cellStyle name="40% - 强调文字颜色 2 2 2 3 9 2" xfId="26746"/>
    <cellStyle name="40% - 强调文字颜色 2 2 2 4" xfId="26747"/>
    <cellStyle name="40% - 强调文字颜色 2 2 2 4 2" xfId="26748"/>
    <cellStyle name="40% - 强调文字颜色 4 3 2 2 3 3 5 2" xfId="26749"/>
    <cellStyle name="40% - 强调文字颜色 2 2 2 4 2 2 2" xfId="26750"/>
    <cellStyle name="40% - 强调文字颜色 2 2 2 4 2 2 2 2" xfId="26751"/>
    <cellStyle name="40% - 强调文字颜色 2 2 2 4 2 2 2 3" xfId="26752"/>
    <cellStyle name="40% - 强调文字颜色 4 3 2 2 3 3 5 3" xfId="26753"/>
    <cellStyle name="40% - 强调文字颜色 2 2 2 4 2 2 3" xfId="26754"/>
    <cellStyle name="40% - 强调文字颜色 2 2 2 4 2 2 4" xfId="26755"/>
    <cellStyle name="40% - 强调文字颜色 2 2 2 4 2 2 5" xfId="26756"/>
    <cellStyle name="40% - 强调文字颜色 4 3 2 2 3 3 6" xfId="26757"/>
    <cellStyle name="40% - 强调文字颜色 2 2 2 4 2 3" xfId="26758"/>
    <cellStyle name="40% - 强调文字颜色 4 3 2 2 3 3 6 2" xfId="26759"/>
    <cellStyle name="40% - 强调文字颜色 2 2 2 4 2 3 2" xfId="26760"/>
    <cellStyle name="40% - 强调文字颜色 2 2 2 4 2 3 3" xfId="26761"/>
    <cellStyle name="40% - 强调文字颜色 2 2 2 4 2 3 4" xfId="26762"/>
    <cellStyle name="40% - 强调文字颜色 4 3 2 2 3 3 7" xfId="26763"/>
    <cellStyle name="40% - 强调文字颜色 2 2 2 4 2 4" xfId="26764"/>
    <cellStyle name="40% - 强调文字颜色 2 2 2 4 2 5" xfId="26765"/>
    <cellStyle name="40% - 强调文字颜色 2 2 2 4 3" xfId="26766"/>
    <cellStyle name="40% - 强调文字颜色 2 2 2 4 3 2" xfId="26767"/>
    <cellStyle name="40% - 强调文字颜色 2 2 2 4 3 3" xfId="26768"/>
    <cellStyle name="40% - 强调文字颜色 2 2 2 4 4" xfId="26769"/>
    <cellStyle name="40% - 强调文字颜色 2 2 2 4 5" xfId="26770"/>
    <cellStyle name="40% - 强调文字颜色 2 2 2 4 5 2" xfId="26771"/>
    <cellStyle name="40% - 强调文字颜色 5 4 2 4 4" xfId="26772"/>
    <cellStyle name="40% - 强调文字颜色 2 2 2 4 5 2 2" xfId="26773"/>
    <cellStyle name="40% - 强调文字颜色 2 2 2 4 5 3" xfId="26774"/>
    <cellStyle name="40% - 强调文字颜色 2 2 2 4 6" xfId="26775"/>
    <cellStyle name="40% - 强调文字颜色 2 2 2 4 6 2" xfId="26776"/>
    <cellStyle name="40% - 强调文字颜色 6 2 2 4 3 2" xfId="26777"/>
    <cellStyle name="40% - 强调文字颜色 2 2 2 5" xfId="26778"/>
    <cellStyle name="40% - 强调文字颜色 2 2 2 5 2" xfId="26779"/>
    <cellStyle name="40% - 强调文字颜色 2 2 2 5 2 2" xfId="26780"/>
    <cellStyle name="40% - 强调文字颜色 2 2 2 5 2 2 2" xfId="26781"/>
    <cellStyle name="40% - 强调文字颜色 2 2 2 5 2 3" xfId="26782"/>
    <cellStyle name="40% - 强调文字颜色 2 2 2 5 2 3 2" xfId="26783"/>
    <cellStyle name="40% - 强调文字颜色 2 2 2 5 3" xfId="26784"/>
    <cellStyle name="40% - 强调文字颜色 2 2 2 5 3 2" xfId="26785"/>
    <cellStyle name="40% - 强调文字颜色 2 2 2 5 4 2" xfId="26786"/>
    <cellStyle name="40% - 强调文字颜色 2 2 2 5 4 2 2" xfId="26787"/>
    <cellStyle name="40% - 强调文字颜色 2 2 2 5 4 3" xfId="26788"/>
    <cellStyle name="40% - 强调文字颜色 2 2 2 5 5" xfId="26789"/>
    <cellStyle name="40% - 强调文字颜色 2 2 2 5 6" xfId="26790"/>
    <cellStyle name="40% - 强调文字颜色 2 2 2 5 6 2" xfId="26791"/>
    <cellStyle name="40% - 强调文字颜色 6 2 2 4 3 3" xfId="26792"/>
    <cellStyle name="40% - 强调文字颜色 2 2 2 6" xfId="26793"/>
    <cellStyle name="40% - 强调文字颜色 2 2 2 6 2" xfId="26794"/>
    <cellStyle name="40% - 强调文字颜色 2 2 2 6 2 2" xfId="26795"/>
    <cellStyle name="40% - 强调文字颜色 2 2 2 6 2 2 2" xfId="26796"/>
    <cellStyle name="40% - 强调文字颜色 2 2 2 6 2 2 2 2" xfId="26797"/>
    <cellStyle name="40% - 强调文字颜色 2 2 2 6 2 2 2 2 2" xfId="26798"/>
    <cellStyle name="40% - 强调文字颜色 2 2 2 6 2 2 2 2 3" xfId="26799"/>
    <cellStyle name="40% - 强调文字颜色 2 2 2 6 2 2 2 3" xfId="26800"/>
    <cellStyle name="40% - 强调文字颜色 2 2 2 6 2 2 3" xfId="26801"/>
    <cellStyle name="40% - 强调文字颜色 2 2 2 6 2 2 3 2 2" xfId="26802"/>
    <cellStyle name="40% - 强调文字颜色 2 2 2 6 2 2 3 2 3" xfId="26803"/>
    <cellStyle name="40% - 强调文字颜色 2 2 2 6 2 2 3 3" xfId="26804"/>
    <cellStyle name="40% - 强调文字颜色 2 2 2 6 2 2 3 4" xfId="26805"/>
    <cellStyle name="40% - 强调文字颜色 2 2 2 6 2 2 4" xfId="26806"/>
    <cellStyle name="40% - 强调文字颜色 2 2 2 6 2 2 4 2" xfId="26807"/>
    <cellStyle name="40% - 强调文字颜色 2 2 2 6 2 2 4 2 2" xfId="26808"/>
    <cellStyle name="40% - 强调文字颜色 6 4 2 2 3 7" xfId="26809"/>
    <cellStyle name="40% - 强调文字颜色 2 2 2 6 2 2 4 3" xfId="26810"/>
    <cellStyle name="40% - 强调文字颜色 2 2 2 6 2 2 5" xfId="26811"/>
    <cellStyle name="40% - 强调文字颜色 2 2 2 6 2 2 5 2" xfId="26812"/>
    <cellStyle name="40% - 强调文字颜色 2 2 2 6 3" xfId="26813"/>
    <cellStyle name="40% - 强调文字颜色 2 2 2 6 3 2" xfId="26814"/>
    <cellStyle name="40% - 强调文字颜色 2 2 2 6 3 2 2" xfId="26815"/>
    <cellStyle name="40% - 强调文字颜色 2 2 2 6 3 2 2 2" xfId="26816"/>
    <cellStyle name="40% - 强调文字颜色 2 2 2 6 3 2 2 3" xfId="26817"/>
    <cellStyle name="40% - 强调文字颜色 2 3 3 2 3 2 3 2" xfId="26818"/>
    <cellStyle name="40% - 强调文字颜色 2 2 2 6 3 2 3" xfId="26819"/>
    <cellStyle name="40% - 强调文字颜色 2 2 2 6 3 2 4" xfId="26820"/>
    <cellStyle name="40% - 强调文字颜色 2 2 2 6 3 3 2 2" xfId="26821"/>
    <cellStyle name="40% - 强调文字颜色 2 2 2 6 3 3 2 3" xfId="26822"/>
    <cellStyle name="40% - 强调文字颜色 2 2 2 6 3 3 4" xfId="26823"/>
    <cellStyle name="40% - 强调文字颜色 6 2 3 2 2 2 2 2 2" xfId="26824"/>
    <cellStyle name="40% - 强调文字颜色 2 2 2 6 3 4 2 2" xfId="26825"/>
    <cellStyle name="40% - 强调文字颜色 3 2 2 6 2 2 2 4" xfId="26826"/>
    <cellStyle name="40% - 强调文字颜色 2 2 2 6 4" xfId="26827"/>
    <cellStyle name="40% - 强调文字颜色 2 2 2 6 4 2" xfId="26828"/>
    <cellStyle name="40% - 强调文字颜色 2 2 2 6 4 2 2" xfId="26829"/>
    <cellStyle name="40% - 强调文字颜色 2 2 2 6 5" xfId="26830"/>
    <cellStyle name="40% - 强调文字颜色 2 2 2 7" xfId="26831"/>
    <cellStyle name="40% - 强调文字颜色 2 2 2 7 2" xfId="26832"/>
    <cellStyle name="40% - 强调文字颜色 2 2 2 7 2 2" xfId="26833"/>
    <cellStyle name="40% - 强调文字颜色 2 3 3 2 2 2 3 4" xfId="26834"/>
    <cellStyle name="40% - 强调文字颜色 2 2 2 7 2 2 2 2" xfId="26835"/>
    <cellStyle name="40% - 强调文字颜色 2 2 2 7 2 2 2 3" xfId="26836"/>
    <cellStyle name="40% - 强调文字颜色 2 2 2 7 2 2 3" xfId="26837"/>
    <cellStyle name="40% - 强调文字颜色 2 2 2 7 2 2 4" xfId="26838"/>
    <cellStyle name="40% - 强调文字颜色 2 2 2 7 2 3" xfId="26839"/>
    <cellStyle name="40% - 强调文字颜色 2 2 2 7 2 3 2 2" xfId="26840"/>
    <cellStyle name="40% - 强调文字颜色 2 2 2 7 2 3 2 3" xfId="26841"/>
    <cellStyle name="40% - 强调文字颜色 2 2 2 7 2 3 3" xfId="26842"/>
    <cellStyle name="40% - 强调文字颜色 2 2 2 7 2 3 4" xfId="26843"/>
    <cellStyle name="40% - 强调文字颜色 2 2 2 7 2 4 3" xfId="26844"/>
    <cellStyle name="40% - 强调文字颜色 2 2 2 7 2 5 2" xfId="26845"/>
    <cellStyle name="40% - 强调文字颜色 4 2 4 7 2 3" xfId="26846"/>
    <cellStyle name="40% - 强调文字颜色 2 2 2 7 2 7" xfId="26847"/>
    <cellStyle name="40% - 强调文字颜色 2 2 2 7 3" xfId="26848"/>
    <cellStyle name="40% - 强调文字颜色 2 2 2 7 3 2" xfId="26849"/>
    <cellStyle name="40% - 强调文字颜色 2 2 2 7 3 2 2" xfId="26850"/>
    <cellStyle name="40% - 强调文字颜色 2 2 2 7 3 2 2 2" xfId="26851"/>
    <cellStyle name="40% - 强调文字颜色 2 2 2 7 3 2 2 3" xfId="26852"/>
    <cellStyle name="40% - 强调文字颜色 2 2 2 7 3 3" xfId="26853"/>
    <cellStyle name="40% - 强调文字颜色 2 4 2 3 3 2 2 3" xfId="26854"/>
    <cellStyle name="40% - 强调文字颜色 2 2 2 7 3 3 2" xfId="26855"/>
    <cellStyle name="40% - 强调文字颜色 2 2 2 7 3 3 2 2" xfId="26856"/>
    <cellStyle name="40% - 强调文字颜色 2 2 2 7 3 3 2 3" xfId="26857"/>
    <cellStyle name="40% - 强调文字颜色 6 2 3 2 3 2 2 2" xfId="26858"/>
    <cellStyle name="40% - 强调文字颜色 2 2 2 7 3 4 2" xfId="26859"/>
    <cellStyle name="40% - 强调文字颜色 6 2 3 2 3 2 2 2 2" xfId="26860"/>
    <cellStyle name="40% - 强调文字颜色 2 2 2 7 3 4 2 2" xfId="26861"/>
    <cellStyle name="40% - 强调文字颜色 6 2 3 2 3 2 3 2" xfId="26862"/>
    <cellStyle name="40% - 强调文字颜色 2 2 2 7 3 5 2" xfId="26863"/>
    <cellStyle name="40% - 强调文字颜色 6 2 3 2 3 2 4" xfId="26864"/>
    <cellStyle name="常规 7 3 3" xfId="26865"/>
    <cellStyle name="40% - 强调文字颜色 4 2 4 7 3 2" xfId="26866"/>
    <cellStyle name="40% - 强调文字颜色 2 2 2 7 3 6" xfId="26867"/>
    <cellStyle name="40% - 强调文字颜色 2 2 2 7 4" xfId="26868"/>
    <cellStyle name="40% - 强调文字颜色 2 2 2 7 5" xfId="26869"/>
    <cellStyle name="40% - 强调文字颜色 2 2 2 8" xfId="26870"/>
    <cellStyle name="40% - 强调文字颜色 2 2 2 8 2" xfId="26871"/>
    <cellStyle name="40% - 强调文字颜色 6 4 2 10 2" xfId="26872"/>
    <cellStyle name="40% - 强调文字颜色 2 2 2 9" xfId="26873"/>
    <cellStyle name="40% - 强调文字颜色 2 2 2 9 2" xfId="26874"/>
    <cellStyle name="40% - 强调文字颜色 2 2 2 9 2 2" xfId="26875"/>
    <cellStyle name="40% - 强调文字颜色 2 2 2 9 2 2 2" xfId="26876"/>
    <cellStyle name="40% - 强调文字颜色 2 2 3" xfId="26877"/>
    <cellStyle name="40% - 强调文字颜色 2 2 3 2" xfId="26878"/>
    <cellStyle name="40% - 强调文字颜色 2 2 3 2 10" xfId="26879"/>
    <cellStyle name="40% - 强调文字颜色 4 3 3 2 7 2 2" xfId="26880"/>
    <cellStyle name="40% - 强调文字颜色 2 2 3 2 11" xfId="26881"/>
    <cellStyle name="40% - 强调文字颜色 2 2 3 2 11 2" xfId="26882"/>
    <cellStyle name="40% - 强调文字颜色 2 2 3 2 12 2" xfId="26883"/>
    <cellStyle name="40% - 强调文字颜色 2 2 3 2 13" xfId="26884"/>
    <cellStyle name="40% - 强调文字颜色 2 2 3 2 14" xfId="26885"/>
    <cellStyle name="40% - 强调文字颜色 4 5 6 4" xfId="26886"/>
    <cellStyle name="40% - 强调文字颜色 2 2 3 2 2" xfId="26887"/>
    <cellStyle name="40% - 强调文字颜色 4 2 6" xfId="26888"/>
    <cellStyle name="40% - 强调文字颜色 2 2 3 2 2 14" xfId="26889"/>
    <cellStyle name="40% - 强调文字颜色 4 2 8" xfId="26890"/>
    <cellStyle name="40% - 强调文字颜色 6 2 2 3 5 2 2" xfId="26891"/>
    <cellStyle name="40% - 强调文字颜色 2 2 3 2 2 16" xfId="26892"/>
    <cellStyle name="40% - 强调文字颜色 2 2 3 2 2 2 2 2 2 2" xfId="26893"/>
    <cellStyle name="40% - 强调文字颜色 4 3 3 2 2" xfId="26894"/>
    <cellStyle name="40% - 强调文字颜色 2 2 3 2 2 2 2 2 2 3" xfId="26895"/>
    <cellStyle name="40% - 强调文字颜色 3 2 2 2 2 12 2" xfId="26896"/>
    <cellStyle name="40% - 强调文字颜色 2 2 3 2 2 2 2 2 3" xfId="26897"/>
    <cellStyle name="40% - 强调文字颜色 2 2 3 2 2 2 2 2 4" xfId="26898"/>
    <cellStyle name="40% - 强调文字颜色 2 2 3 2 2 2 2 3 2" xfId="26899"/>
    <cellStyle name="40% - 强调文字颜色 2 2 3 2 2 2 2 3 2 2" xfId="26900"/>
    <cellStyle name="40% - 强调文字颜色 4 3 4 2 2" xfId="26901"/>
    <cellStyle name="40% - 强调文字颜色 2 2 3 2 2 2 2 3 2 3" xfId="26902"/>
    <cellStyle name="40% - 强调文字颜色 3 2 2 2 2 13 2" xfId="26903"/>
    <cellStyle name="40% - 强调文字颜色 2 2 3 2 2 2 2 3 3" xfId="26904"/>
    <cellStyle name="40% - 强调文字颜色 2 2 3 2 2 2 2 3 4" xfId="26905"/>
    <cellStyle name="40% - 强调文字颜色 2 2 3 2 2 2 2 5 2" xfId="26906"/>
    <cellStyle name="40% - 强调文字颜色 2 2 3 2 2 2 2 6" xfId="26907"/>
    <cellStyle name="40% - 强调文字颜色 6 2 2 3 2 7 2 2" xfId="26908"/>
    <cellStyle name="40% - 强调文字颜色 2 2 3 2 2 2 5" xfId="26909"/>
    <cellStyle name="40% - 强调文字颜色 6 2 2 3 2 7 2 3" xfId="26910"/>
    <cellStyle name="40% - 强调文字颜色 2 2 3 2 2 2 6" xfId="26911"/>
    <cellStyle name="40% - 强调文字颜色 2 2 3 2 2 2 7" xfId="26912"/>
    <cellStyle name="40% - 强调文字颜色 2 2 3 2 2 3 2 2 2" xfId="26913"/>
    <cellStyle name="40% - 强调文字颜色 2 2 3 2 2 3 2 2 3" xfId="26914"/>
    <cellStyle name="40% - 强调文字颜色 2 2 3 2 2 3 2 3" xfId="26915"/>
    <cellStyle name="40% - 强调文字颜色 2 2 3 2 2 3 2 3 2" xfId="26916"/>
    <cellStyle name="40% - 强调文字颜色 2 2 3 2 2 3 2 4" xfId="26917"/>
    <cellStyle name="40% - 强调文字颜色 2 2 3 2 2 3 3 2 2" xfId="26918"/>
    <cellStyle name="40% - 强调文字颜色 2 2 3 2 2 3 3 2 3" xfId="26919"/>
    <cellStyle name="40% - 强调文字颜色 2 2 3 2 2 3 3 3" xfId="26920"/>
    <cellStyle name="40% - 强调文字颜色 2 2 3 2 2 3 3 3 2" xfId="26921"/>
    <cellStyle name="40% - 强调文字颜色 2 2 3 2 2 3 3 4" xfId="26922"/>
    <cellStyle name="40% - 强调文字颜色 4 4 2 2 13 2" xfId="26923"/>
    <cellStyle name="40% - 强调文字颜色 2 2 3 2 2 3 4" xfId="26924"/>
    <cellStyle name="40% - 强调文字颜色 2 2 3 2 2 3 4 2" xfId="26925"/>
    <cellStyle name="40% - 强调文字颜色 2 2 3 2 2 3 4 3" xfId="26926"/>
    <cellStyle name="40% - 强调文字颜色 6 2 2 3 2 7 3 2" xfId="26927"/>
    <cellStyle name="40% - 强调文字颜色 2 2 3 2 2 3 5" xfId="26928"/>
    <cellStyle name="40% - 强调文字颜色 2 2 3 2 2 3 5 3" xfId="26929"/>
    <cellStyle name="40% - 强调文字颜色 2 2 3 2 2 3 6" xfId="26930"/>
    <cellStyle name="40% - 强调文字颜色 2 2 3 2 2 3 7" xfId="26931"/>
    <cellStyle name="40% - 强调文字颜色 2 2 3 2 2 4 2 2" xfId="26932"/>
    <cellStyle name="40% - 强调文字颜色 2 2 3 2 2 4 2 3" xfId="26933"/>
    <cellStyle name="40% - 强调文字颜色 2 2 3 2 2 4 3 2" xfId="26934"/>
    <cellStyle name="40% - 强调文字颜色 2 2 3 2 2 4 4" xfId="26935"/>
    <cellStyle name="40% - 强调文字颜色 2 2 3 2 2 4 4 2" xfId="26936"/>
    <cellStyle name="40% - 强调文字颜色 2 2 3 2 2 4 5" xfId="26937"/>
    <cellStyle name="40% - 强调文字颜色 2 2 3 2 2 4 6" xfId="26938"/>
    <cellStyle name="40% - 强调文字颜色 2 2 3 2 2 8 2" xfId="26939"/>
    <cellStyle name="40% - 强调文字颜色 2 2 3 2 2 5 2 3" xfId="26940"/>
    <cellStyle name="40% - 强调文字颜色 2 2 3 2 2 5 4 2" xfId="26941"/>
    <cellStyle name="40% - 强调文字颜色 2 2 3 2 2 5 6" xfId="26942"/>
    <cellStyle name="40% - 强调文字颜色 2 2 3 2 2 7 4" xfId="26943"/>
    <cellStyle name="40% - 强调文字颜色 2 2 3 2 2 8 3" xfId="26944"/>
    <cellStyle name="40% - 强调文字颜色 4 5 6 5" xfId="26945"/>
    <cellStyle name="40% - 强调文字颜色 2 2 3 2 3" xfId="26946"/>
    <cellStyle name="40% - 强调文字颜色 6 2 2 2 2 3 2 2 3 2" xfId="26947"/>
    <cellStyle name="40% - 强调文字颜色 2 2 3 2 3 2 2 2" xfId="26948"/>
    <cellStyle name="40% - 强调文字颜色 2 2 3 2 3 2 2 2 2" xfId="26949"/>
    <cellStyle name="40% - 强调文字颜色 2 2 3 2 3 2 2 2 3" xfId="26950"/>
    <cellStyle name="40% - 强调文字颜色 2 2 3 2 3 2 2 3" xfId="26951"/>
    <cellStyle name="40% - 强调文字颜色 2 2 3 2 3 2 2 3 2" xfId="26952"/>
    <cellStyle name="40% - 强调文字颜色 2 2 3 2 3 2 2 4" xfId="26953"/>
    <cellStyle name="40% - 强调文字颜色 2 2 3 2 3 2 3 2 2" xfId="26954"/>
    <cellStyle name="40% - 强调文字颜色 2 2 3 2 3 2 3 2 3" xfId="26955"/>
    <cellStyle name="40% - 强调文字颜色 2 2 3 2 3 2 3 4" xfId="26956"/>
    <cellStyle name="40% - 强调文字颜色 2 2 3 2 3 2 4" xfId="26957"/>
    <cellStyle name="40% - 强调文字颜色 2 2 3 2 3 2 4 2 2" xfId="26958"/>
    <cellStyle name="40% - 强调文字颜色 2 2 3 2 3 2 5" xfId="26959"/>
    <cellStyle name="40% - 强调文字颜色 2 2 3 2 3 2 6" xfId="26960"/>
    <cellStyle name="40% - 强调文字颜色 2 2 3 2 3 3 2 2" xfId="26961"/>
    <cellStyle name="40% - 强调文字颜色 2 2 3 2 3 3 2 2 2" xfId="26962"/>
    <cellStyle name="40% - 强调文字颜色 2 2 3 2 3 3 2 2 3" xfId="26963"/>
    <cellStyle name="40% - 强调文字颜色 2 2 3 2 3 3 2 3" xfId="26964"/>
    <cellStyle name="40% - 强调文字颜色 2 2 3 2 3 3 3 2" xfId="26965"/>
    <cellStyle name="40% - 强调文字颜色 2 2 3 2 3 3 3 2 2" xfId="26966"/>
    <cellStyle name="40% - 强调文字颜色 2 2 3 2 3 3 3 2 3" xfId="26967"/>
    <cellStyle name="40% - 强调文字颜色 2 2 3 2 3 3 3 3" xfId="26968"/>
    <cellStyle name="40% - 强调文字颜色 2 2 3 2 3 3 3 4" xfId="26969"/>
    <cellStyle name="40% - 强调文字颜色 2 2 3 2 3 3 4" xfId="26970"/>
    <cellStyle name="40% - 强调文字颜色 2 2 3 2 3 3 4 2" xfId="26971"/>
    <cellStyle name="40% - 强调文字颜色 2 2 3 2 3 3 4 2 2" xfId="26972"/>
    <cellStyle name="40% - 强调文字颜色 2 2 3 2 3 3 4 3" xfId="26973"/>
    <cellStyle name="40% - 强调文字颜色 2 2 3 2 3 3 5" xfId="26974"/>
    <cellStyle name="40% - 强调文字颜色 2 2 3 2 3 3 6" xfId="26975"/>
    <cellStyle name="40% - 强调文字颜色 2 2 3 2 3 3 6 2" xfId="26976"/>
    <cellStyle name="40% - 强调文字颜色 4 2 5 2 3 2" xfId="26977"/>
    <cellStyle name="40% - 强调文字颜色 2 2 3 2 3 6" xfId="26978"/>
    <cellStyle name="40% - 强调文字颜色 2 2 3 2 4" xfId="26979"/>
    <cellStyle name="40% - 强调文字颜色 2 2 3 2 4 2 4" xfId="26980"/>
    <cellStyle name="40% - 强调文字颜色 2 9" xfId="26981"/>
    <cellStyle name="40% - 强调文字颜色 6 2 2 2 2 3 3 3 4" xfId="26982"/>
    <cellStyle name="40% - 强调文字颜色 2 2 3 2 4 3 3" xfId="26983"/>
    <cellStyle name="40% - 强调文字颜色 3 8" xfId="26984"/>
    <cellStyle name="40% - 强调文字颜色 4 2 5 2 4 2" xfId="26985"/>
    <cellStyle name="40% - 强调文字颜色 2 2 3 2 4 6" xfId="26986"/>
    <cellStyle name="40% - 强调文字颜色 2 2 3 2 5" xfId="26987"/>
    <cellStyle name="40% - 强调文字颜色 2 2 3 5" xfId="26988"/>
    <cellStyle name="40% - 强调文字颜色 2 2 3 2 5 2 2 2" xfId="26989"/>
    <cellStyle name="40% - 强调文字颜色 6 2 2 4 5" xfId="26990"/>
    <cellStyle name="40% - 强调文字颜色 2 2 3 2 5 2 3" xfId="26991"/>
    <cellStyle name="40% - 强调文字颜色 6 2 2 4 6" xfId="26992"/>
    <cellStyle name="40% - 强调文字颜色 2 2 3 2 5 2 4" xfId="26993"/>
    <cellStyle name="40% - 强调文字颜色 6 2 2 5 4" xfId="26994"/>
    <cellStyle name="40% - 强调文字颜色 2 2 3 2 5 3 2" xfId="26995"/>
    <cellStyle name="40% - 强调文字颜色 6 2 2 5 4 2" xfId="26996"/>
    <cellStyle name="40% - 强调文字颜色 2 3 3 5" xfId="26997"/>
    <cellStyle name="40% - 强调文字颜色 2 2 3 2 5 3 2 2" xfId="26998"/>
    <cellStyle name="40% - 强调文字颜色 6 2 2 5 5" xfId="26999"/>
    <cellStyle name="40% - 强调文字颜色 2 2 3 2 5 3 3" xfId="27000"/>
    <cellStyle name="40% - 强调文字颜色 6 2 2 5 6" xfId="27001"/>
    <cellStyle name="40% - 强调文字颜色 2 2 3 2 5 3 4" xfId="27002"/>
    <cellStyle name="40% - 强调文字颜色 6 2 2 6 4" xfId="27003"/>
    <cellStyle name="40% - 强调文字颜色 2 2 3 2 5 4 2" xfId="27004"/>
    <cellStyle name="40% - 强调文字颜色 2 2 3 2 5 5" xfId="27005"/>
    <cellStyle name="40% - 强调文字颜色 2 2 3 2 5 6" xfId="27006"/>
    <cellStyle name="40% - 强调文字颜色 6 2 3 4 4" xfId="27007"/>
    <cellStyle name="40% - 强调文字颜色 2 2 3 2 6 2 2" xfId="27008"/>
    <cellStyle name="40% - 强调文字颜色 4 8 2 4 2" xfId="27009"/>
    <cellStyle name="40% - 强调文字颜色 2 2 3 2 6 2 3" xfId="27010"/>
    <cellStyle name="40% - 强调文字颜色 4 8 2 4 3" xfId="27011"/>
    <cellStyle name="40% - 强调文字颜色 2 2 3 2 6 2 4" xfId="27012"/>
    <cellStyle name="40% - 强调文字颜色 2 2 3 2 6 6" xfId="27013"/>
    <cellStyle name="40% - 强调文字颜色 6 2 4 4 4" xfId="27014"/>
    <cellStyle name="40% - 强调文字颜色 2 2 3 2 7 2 2" xfId="27015"/>
    <cellStyle name="40% - 强调文字颜色 6 2 4 4 5" xfId="27016"/>
    <cellStyle name="40% - 强调文字颜色 4 8 3 4 2" xfId="27017"/>
    <cellStyle name="40% - 强调文字颜色 2 2 3 2 7 2 3" xfId="27018"/>
    <cellStyle name="40% - 强调文字颜色 2 2 3 2 8" xfId="27019"/>
    <cellStyle name="40% - 强调文字颜色 2 2 3 2 8 2 2" xfId="27020"/>
    <cellStyle name="40% - 强调文字颜色 2 2 3 2 8 2 3" xfId="27021"/>
    <cellStyle name="40% - 强调文字颜色 2 2 3 2 9" xfId="27022"/>
    <cellStyle name="40% - 强调文字颜色 2 2 3 2 9 2" xfId="27023"/>
    <cellStyle name="40% - 强调文字颜色 2 2 3 3" xfId="27024"/>
    <cellStyle name="40% - 强调文字颜色 4 5 7 4" xfId="27025"/>
    <cellStyle name="40% - 强调文字颜色 2 2 3 3 2" xfId="27026"/>
    <cellStyle name="40% - 强调文字颜色 2 2 3 4" xfId="27027"/>
    <cellStyle name="40% - 强调文字颜色 4 5 8 4" xfId="27028"/>
    <cellStyle name="40% - 强调文字颜色 2 2 3 4 2" xfId="27029"/>
    <cellStyle name="40% - 强调文字颜色 2 2 3 4 3" xfId="27030"/>
    <cellStyle name="40% - 强调文字颜色 2 2 3 4 4" xfId="27031"/>
    <cellStyle name="40% - 强调文字颜色 2 2 3 6" xfId="27032"/>
    <cellStyle name="40% - 强调文字颜色 2 2 3 6 2" xfId="27033"/>
    <cellStyle name="40% - 强调文字颜色 2 2 4" xfId="27034"/>
    <cellStyle name="40% - 强调文字颜色 2 2 4 10 2" xfId="27035"/>
    <cellStyle name="40% - 强调文字颜色 2 2 4 11 2" xfId="27036"/>
    <cellStyle name="40% - 强调文字颜色 2 2 4 12" xfId="27037"/>
    <cellStyle name="40% - 强调文字颜色 5 3 2 2 10" xfId="27038"/>
    <cellStyle name="40% - 强调文字颜色 2 2 4 12 2" xfId="27039"/>
    <cellStyle name="40% - 强调文字颜色 2 2 4 13" xfId="27040"/>
    <cellStyle name="40% - 强调文字颜色 2 2 4 13 2" xfId="27041"/>
    <cellStyle name="40% - 强调文字颜色 2 2 4 14" xfId="27042"/>
    <cellStyle name="40% - 强调文字颜色 2 2 4 15" xfId="27043"/>
    <cellStyle name="40% - 强调文字颜色 2 3 2 2 8 3 2" xfId="27044"/>
    <cellStyle name="40% - 强调文字颜色 2 2 4 16" xfId="27045"/>
    <cellStyle name="40% - 强调文字颜色 2 2 4 17" xfId="27046"/>
    <cellStyle name="40% - 强调文字颜色 2 2 4 2 10" xfId="27047"/>
    <cellStyle name="40% - 强调文字颜色 2 2 4 2 10 2" xfId="27048"/>
    <cellStyle name="40% - 强调文字颜色 2 2 4 2 11" xfId="27049"/>
    <cellStyle name="40% - 强调文字颜色 2 2 4 2 11 2" xfId="27050"/>
    <cellStyle name="40% - 强调文字颜色 2 2 4 2 12" xfId="27051"/>
    <cellStyle name="40% - 强调文字颜色 5 2 2 5 6 2" xfId="27052"/>
    <cellStyle name="40% - 强调文字颜色 2 2 4 2 13" xfId="27053"/>
    <cellStyle name="常规 2 3 3 3 2 2 2 2 2" xfId="27054"/>
    <cellStyle name="40% - 强调文字颜色 6 11 6" xfId="27055"/>
    <cellStyle name="40% - 强调文字颜色 2 2 4 2 2 2" xfId="27056"/>
    <cellStyle name="常规 2 3 3 3 2 2 2 2 2 2" xfId="27057"/>
    <cellStyle name="40% - 强调文字颜色 6 11 6 2" xfId="27058"/>
    <cellStyle name="40% - 强调文字颜色 3 8 5" xfId="27059"/>
    <cellStyle name="常规 2 3 2 3 3 5 2 3" xfId="27060"/>
    <cellStyle name="40% - 强调文字颜色 2 2 4 2 2 2 2" xfId="27061"/>
    <cellStyle name="40% - 强调文字颜色 2 2 4 2 2 2 2 2 3" xfId="27062"/>
    <cellStyle name="40% - 强调文字颜色 2 2 4 2 2 2 2 3 2" xfId="27063"/>
    <cellStyle name="40% - 强调文字颜色 3 8 6" xfId="27064"/>
    <cellStyle name="常规 2 3 2 3 3 5 2 4" xfId="27065"/>
    <cellStyle name="40% - 强调文字颜色 2 2 4 2 2 2 3" xfId="27066"/>
    <cellStyle name="40% - 强调文字颜色 2 2 4 2 2 2 4 2 2" xfId="27067"/>
    <cellStyle name="40% - 强调文字颜色 4 2 4 2 7 3" xfId="27068"/>
    <cellStyle name="40% - 强调文字颜色 5 2 8 2 5" xfId="27069"/>
    <cellStyle name="40% - 强调文字颜色 2 2 4 2 2 2 6" xfId="27070"/>
    <cellStyle name="常规 2 3 3 3 2 2 2 2 3" xfId="27071"/>
    <cellStyle name="40% - 强调文字颜色 6 11 7" xfId="27072"/>
    <cellStyle name="40% - 强调文字颜色 2 2 4 2 2 3" xfId="27073"/>
    <cellStyle name="40% - 强调文字颜色 3 9 5" xfId="27074"/>
    <cellStyle name="常规 2 3 2 3 3 5 3 3" xfId="27075"/>
    <cellStyle name="40% - 强调文字颜色 2 2 4 2 2 3 2" xfId="27076"/>
    <cellStyle name="40% - 强调文字颜色 2 2 4 2 2 3 2 2" xfId="27077"/>
    <cellStyle name="常规 2 3 2 3 3 5 3 4" xfId="27078"/>
    <cellStyle name="40% - 强调文字颜色 2 2 4 2 2 3 3" xfId="27079"/>
    <cellStyle name="40% - 强调文字颜色 2 2 4 2 3 2" xfId="27080"/>
    <cellStyle name="40% - 强调文字颜色 4 8 5" xfId="27081"/>
    <cellStyle name="常规 2 3 2 3 3 6 2 3" xfId="27082"/>
    <cellStyle name="40% - 强调文字颜色 2 2 4 2 3 2 2" xfId="27083"/>
    <cellStyle name="40% - 强调文字颜色 2 2 4 2 3 2 2 2 2" xfId="27084"/>
    <cellStyle name="40% - 强调文字颜色 2 2 4 2 3 2 2 3" xfId="27085"/>
    <cellStyle name="40% - 强调文字颜色 4 8 6" xfId="27086"/>
    <cellStyle name="常规 2 3 2 3 3 6 2 4" xfId="27087"/>
    <cellStyle name="40% - 强调文字颜色 2 2 4 2 3 2 3" xfId="27088"/>
    <cellStyle name="40% - 强调文字颜色 4 8 6 2" xfId="27089"/>
    <cellStyle name="40% - 强调文字颜色 3 6 3 3 2 3" xfId="27090"/>
    <cellStyle name="40% - 强调文字颜色 2 2 4 2 3 2 3 2" xfId="27091"/>
    <cellStyle name="40% - 强调文字颜色 2 2 4 2 3 3" xfId="27092"/>
    <cellStyle name="40% - 强调文字颜色 4 9 5" xfId="27093"/>
    <cellStyle name="常规 2 3 2 3 3 6 3 3" xfId="27094"/>
    <cellStyle name="40% - 强调文字颜色 2 2 4 2 3 3 2" xfId="27095"/>
    <cellStyle name="40% - 强调文字颜色 2 2 4 2 3 4" xfId="27096"/>
    <cellStyle name="40% - 强调文字颜色 2 2 4 2 3 4 2" xfId="27097"/>
    <cellStyle name="40% - 强调文字颜色 2 2 4 2 3 5 3" xfId="27098"/>
    <cellStyle name="40% - 强调文字颜色 4 2 6 2 3 2 2" xfId="27099"/>
    <cellStyle name="40% - 强调文字颜色 2 2 4 2 3 6 2" xfId="27100"/>
    <cellStyle name="40% - 强调文字颜色 6 4 2 3 3 2" xfId="27101"/>
    <cellStyle name="40% - 强调文字颜色 4 2 6 2 3 3" xfId="27102"/>
    <cellStyle name="40% - 强调文字颜色 2 2 4 2 3 7" xfId="27103"/>
    <cellStyle name="40% - 强调文字颜色 6 4 2 3 3 3" xfId="27104"/>
    <cellStyle name="注释 2 2 3 2 8 3 2" xfId="27105"/>
    <cellStyle name="40% - 强调文字颜色 4 2 6 2 3 4" xfId="27106"/>
    <cellStyle name="40% - 强调文字颜色 2 2 4 2 3 8" xfId="27107"/>
    <cellStyle name="40% - 强调文字颜色 2 2 4 2 4" xfId="27108"/>
    <cellStyle name="40% - 强调文字颜色 2 2 4 2 4 2" xfId="27109"/>
    <cellStyle name="40% - 强调文字颜色 5 8 5" xfId="27110"/>
    <cellStyle name="常规 2 3 2 3 3 7 2 3" xfId="27111"/>
    <cellStyle name="40% - 强调文字颜色 2 2 4 2 4 2 2" xfId="27112"/>
    <cellStyle name="40% - 强调文字颜色 5 8 6" xfId="27113"/>
    <cellStyle name="40% - 强调文字颜色 2 2 4 2 4 2 3" xfId="27114"/>
    <cellStyle name="40% - 强调文字颜色 5 8 7" xfId="27115"/>
    <cellStyle name="40% - 强调文字颜色 2 2 4 2 4 2 4" xfId="27116"/>
    <cellStyle name="40% - 强调文字颜色 2 2 4 2 4 3" xfId="27117"/>
    <cellStyle name="40% - 强调文字颜色 5 9 5" xfId="27118"/>
    <cellStyle name="40% - 强调文字颜色 2 2 4 2 4 3 2" xfId="27119"/>
    <cellStyle name="40% - 强调文字颜色 2 2 4 2 4 4" xfId="27120"/>
    <cellStyle name="40% - 强调文字颜色 2 2 4 2 4 4 2" xfId="27121"/>
    <cellStyle name="40% - 强调文字颜色 2 2 4 2 4 6" xfId="27122"/>
    <cellStyle name="40% - 强调文字颜色 2 2 4 2 5" xfId="27123"/>
    <cellStyle name="40% - 强调文字颜色 2 2 4 2 5 2" xfId="27124"/>
    <cellStyle name="常规 2 3 2 3 3 8 2 3" xfId="27125"/>
    <cellStyle name="40% - 强调文字颜色 2 2 4 2 5 2 2" xfId="27126"/>
    <cellStyle name="40% - 强调文字颜色 2 2 4 2 5 2 3" xfId="27127"/>
    <cellStyle name="40% - 强调文字颜色 2 2 4 2 5 3 3" xfId="27128"/>
    <cellStyle name="40% - 强调文字颜色 2 2 4 2 5 4" xfId="27129"/>
    <cellStyle name="40% - 强调文字颜色 2 2 4 2 5 4 2" xfId="27130"/>
    <cellStyle name="40% - 强调文字颜色 2 2 4 2 5 5" xfId="27131"/>
    <cellStyle name="40% - 强调文字颜色 2 2 4 2 5 6" xfId="27132"/>
    <cellStyle name="40% - 强调文字颜色 2 2 4 2 6" xfId="27133"/>
    <cellStyle name="40% - 强调文字颜色 2 2 4 2 6 2" xfId="27134"/>
    <cellStyle name="40% - 强调文字颜色 2 2 4 2 6 2 2" xfId="27135"/>
    <cellStyle name="40% - 强调文字颜色 5 8 2 4 2" xfId="27136"/>
    <cellStyle name="40% - 强调文字颜色 2 2 4 2 6 2 3" xfId="27137"/>
    <cellStyle name="40% - 强调文字颜色 2 2 4 2 7" xfId="27138"/>
    <cellStyle name="40% - 强调文字颜色 2 2 4 2 7 2" xfId="27139"/>
    <cellStyle name="40% - 强调文字颜色 2 2 4 2 8" xfId="27140"/>
    <cellStyle name="40% - 强调文字颜色 4 3 3 2 3 2 3" xfId="27141"/>
    <cellStyle name="40% - 强调文字颜色 2 2 4 2 8 2" xfId="27142"/>
    <cellStyle name="40% - 强调文字颜色 2 2 4 2 9" xfId="27143"/>
    <cellStyle name="40% - 强调文字颜色 4 3 3 2 3 3 3" xfId="27144"/>
    <cellStyle name="40% - 强调文字颜色 2 2 4 2 9 2" xfId="27145"/>
    <cellStyle name="40% - 强调文字颜色 4 3 2 2 9 3" xfId="27146"/>
    <cellStyle name="40% - 强调文字颜色 2 2 4 3 2 2" xfId="27147"/>
    <cellStyle name="40% - 强调文字颜色 2 2 4 3 2 2 2" xfId="27148"/>
    <cellStyle name="40% - 强调文字颜色 2 2 4 3 2 2 2 2" xfId="27149"/>
    <cellStyle name="40% - 强调文字颜色 2 2 4 3 2 2 2 3" xfId="27150"/>
    <cellStyle name="40% - 强调文字颜色 2 2 4 3 2 2 3" xfId="27151"/>
    <cellStyle name="40% - 强调文字颜色 2 2 4 3 2 2 4" xfId="27152"/>
    <cellStyle name="40% - 强调文字颜色 2 2 4 3 2 3" xfId="27153"/>
    <cellStyle name="40% - 强调文字颜色 2 2 4 3 2 3 2" xfId="27154"/>
    <cellStyle name="40% - 强调文字颜色 2 2 4 3 2 3 2 2" xfId="27155"/>
    <cellStyle name="40% - 强调文字颜色 2 2 4 3 2 3 3" xfId="27156"/>
    <cellStyle name="40% - 强调文字颜色 2 2 4 3 2 4 2" xfId="27157"/>
    <cellStyle name="40% - 强调文字颜色 2 2 4 3 2 4 3" xfId="27158"/>
    <cellStyle name="40% - 强调文字颜色 2 2 4 3 2 5 2" xfId="27159"/>
    <cellStyle name="40% - 强调文字颜色 4 2 6 3 2 2" xfId="27160"/>
    <cellStyle name="40% - 强调文字颜色 2 2 4 3 2 6" xfId="27161"/>
    <cellStyle name="40% - 强调文字颜色 2 2 4 3 2 6 2" xfId="27162"/>
    <cellStyle name="40% - 强调文字颜色 6 4 2 4 2 2" xfId="27163"/>
    <cellStyle name="40% - 强调文字颜色 4 2 6 3 2 3" xfId="27164"/>
    <cellStyle name="40% - 强调文字颜色 2 2 4 3 2 7" xfId="27165"/>
    <cellStyle name="40% - 强调文字颜色 2 2 4 3 3" xfId="27166"/>
    <cellStyle name="40% - 强调文字颜色 2 2 4 3 3 2" xfId="27167"/>
    <cellStyle name="40% - 强调文字颜色 2 2 4 3 3 2 2" xfId="27168"/>
    <cellStyle name="40% - 强调文字颜色 2 2 4 3 3 2 2 3" xfId="27169"/>
    <cellStyle name="40% - 强调文字颜色 2 2 4 3 3 2 3" xfId="27170"/>
    <cellStyle name="40% - 强调文字颜色 2 2 4 3 3 2 4" xfId="27171"/>
    <cellStyle name="40% - 强调文字颜色 2 2 4 3 3 3" xfId="27172"/>
    <cellStyle name="40% - 强调文字颜色 2 2 4 3 3 3 2" xfId="27173"/>
    <cellStyle name="40% - 强调文字颜色 2 2 4 3 3 3 2 2" xfId="27174"/>
    <cellStyle name="40% - 强调文字颜色 2 2 4 3 3 3 3" xfId="27175"/>
    <cellStyle name="40% - 强调文字颜色 2 2 4 3 3 4" xfId="27176"/>
    <cellStyle name="40% - 强调文字颜色 2 2 4 3 3 4 2" xfId="27177"/>
    <cellStyle name="40% - 强调文字颜色 2 2 4 3 3 4 3" xfId="27178"/>
    <cellStyle name="40% - 强调文字颜色 2 2 4 3 3 5" xfId="27179"/>
    <cellStyle name="40% - 强调文字颜色 2 2 4 3 3 5 2" xfId="27180"/>
    <cellStyle name="40% - 强调文字颜色 2 2 4 3 3 5 3" xfId="27181"/>
    <cellStyle name="40% - 强调文字颜色 2 2 4 3 3 6" xfId="27182"/>
    <cellStyle name="40% - 强调文字颜色 2 2 4 3 3 6 2" xfId="27183"/>
    <cellStyle name="40% - 强调文字颜色 6 4 2 4 3 2" xfId="27184"/>
    <cellStyle name="40% - 强调文字颜色 2 2 4 3 3 7" xfId="27185"/>
    <cellStyle name="40% - 强调文字颜色 2 2 4 3 4" xfId="27186"/>
    <cellStyle name="40% - 强调文字颜色 2 2 4 4" xfId="27187"/>
    <cellStyle name="40% - 强调文字颜色 2 2 4 4 2 2" xfId="27188"/>
    <cellStyle name="40% - 强调文字颜色 2 2 4 4 2 3" xfId="27189"/>
    <cellStyle name="40% - 强调文字颜色 2 2 4 4 2 3 2" xfId="27190"/>
    <cellStyle name="40% - 强调文字颜色 2 2 4 4 2 4" xfId="27191"/>
    <cellStyle name="40% - 强调文字颜色 2 2 4 4 3" xfId="27192"/>
    <cellStyle name="40% - 强调文字颜色 2 2 4 4 3 2" xfId="27193"/>
    <cellStyle name="40% - 强调文字颜色 2 2 4 4 3 3" xfId="27194"/>
    <cellStyle name="40% - 强调文字颜色 2 2 4 4 4" xfId="27195"/>
    <cellStyle name="40% - 强调文字颜色 2 2 4 4 5" xfId="27196"/>
    <cellStyle name="40% - 强调文字颜色 2 2 4 4 6" xfId="27197"/>
    <cellStyle name="40% - 强调文字颜色 6 2 2 4 5 2" xfId="27198"/>
    <cellStyle name="40% - 强调文字颜色 2 2 4 5" xfId="27199"/>
    <cellStyle name="40% - 强调文字颜色 6 2 2 4 5 2 2" xfId="27200"/>
    <cellStyle name="40% - 强调文字颜色 2 2 4 5 2" xfId="27201"/>
    <cellStyle name="40% - 强调文字颜色 2 2 4 5 3" xfId="27202"/>
    <cellStyle name="40% - 强调文字颜色 2 2 4 5 3 2 2" xfId="27203"/>
    <cellStyle name="40% - 强调文字颜色 6 2 2 4 5 3" xfId="27204"/>
    <cellStyle name="40% - 强调文字颜色 2 2 4 6" xfId="27205"/>
    <cellStyle name="40% - 强调文字颜色 2 2 4 6 2" xfId="27206"/>
    <cellStyle name="40% - 强调文字颜色 5 2 2 3 2 2 2 3 2 3" xfId="27207"/>
    <cellStyle name="40% - 强调文字颜色 2 2 4 6 2 2" xfId="27208"/>
    <cellStyle name="40% - 强调文字颜色 2 2 4 6 2 3" xfId="27209"/>
    <cellStyle name="40% - 强调文字颜色 2 2 4 6 2 4" xfId="27210"/>
    <cellStyle name="40% - 强调文字颜色 2 2 4 6 3" xfId="27211"/>
    <cellStyle name="40% - 强调文字颜色 2 2 4 6 3 2" xfId="27212"/>
    <cellStyle name="40% - 强调文字颜色 2 2 4 6 3 3" xfId="27213"/>
    <cellStyle name="40% - 强调文字颜色 2 2 4 7" xfId="27214"/>
    <cellStyle name="40% - 强调文字颜色 2 2 4 7 2" xfId="27215"/>
    <cellStyle name="40% - 强调文字颜色 2 2 4 7 2 2" xfId="27216"/>
    <cellStyle name="注释 2 2 2 5 2" xfId="27217"/>
    <cellStyle name="40% - 强调文字颜色 2 2 4 7 2 3" xfId="27218"/>
    <cellStyle name="40% - 强调文字颜色 2 2 4 7 3" xfId="27219"/>
    <cellStyle name="40% - 强调文字颜色 2 2 4 7 3 2" xfId="27220"/>
    <cellStyle name="40% - 强调文字颜色 2 2 4 7 4" xfId="27221"/>
    <cellStyle name="40% - 强调文字颜色 2 2 4 7 5" xfId="27222"/>
    <cellStyle name="常规 2 3 4 3 8 3" xfId="27223"/>
    <cellStyle name="40% - 强调文字颜色 4 3 2 2 8 3 2" xfId="27224"/>
    <cellStyle name="40% - 强调文字颜色 2 2 4 8" xfId="27225"/>
    <cellStyle name="40% - 强调文字颜色 2 2 4 8 2" xfId="27226"/>
    <cellStyle name="40% - 强调文字颜色 2 2 4 8 2 2" xfId="27227"/>
    <cellStyle name="注释 2 2 3 5 2" xfId="27228"/>
    <cellStyle name="40% - 强调文字颜色 2 2 4 8 2 3" xfId="27229"/>
    <cellStyle name="40% - 强调文字颜色 2 2 4 8 3" xfId="27230"/>
    <cellStyle name="40% - 强调文字颜色 2 2 4 8 3 2" xfId="27231"/>
    <cellStyle name="40% - 强调文字颜色 2 2 4 8 5" xfId="27232"/>
    <cellStyle name="40% - 强调文字颜色 6 4 2 12 2" xfId="27233"/>
    <cellStyle name="40% - 强调文字颜色 2 2 4 9" xfId="27234"/>
    <cellStyle name="40% - 强调文字颜色 2 2 4 9 2" xfId="27235"/>
    <cellStyle name="40% - 强调文字颜色 2 2 5" xfId="27236"/>
    <cellStyle name="40% - 强调文字颜色 2 2 5 2 2 3" xfId="27237"/>
    <cellStyle name="40% - 强调文字颜色 2 2 5 2 2 4" xfId="27238"/>
    <cellStyle name="40% - 强调文字颜色 2 2 5 2 3 4" xfId="27239"/>
    <cellStyle name="常规 2 3 3 3 2 3 2 4 2" xfId="27240"/>
    <cellStyle name="40% - 强调文字颜色 5 2 2 2 2 2 13 2" xfId="27241"/>
    <cellStyle name="40% - 强调文字颜色 2 2 5 2 4 2" xfId="27242"/>
    <cellStyle name="常规 2 3 3 3 2 3 2 5" xfId="27243"/>
    <cellStyle name="40% - 强调文字颜色 4 2 2 3 2 2 2 2 2 3" xfId="27244"/>
    <cellStyle name="40% - 强调文字颜色 5 2 2 2 2 2 14" xfId="27245"/>
    <cellStyle name="常规 2 3 2 3 3 2 2 2 2 2" xfId="27246"/>
    <cellStyle name="40% - 强调文字颜色 2 2 5 2 5" xfId="27247"/>
    <cellStyle name="40% - 强调文字颜色 2 2 5 3 2" xfId="27248"/>
    <cellStyle name="40% - 强调文字颜色 2 2 5 3 3" xfId="27249"/>
    <cellStyle name="40% - 强调文字颜色 2 2 5 4" xfId="27250"/>
    <cellStyle name="40% - 强调文字颜色 2 2 5 4 2" xfId="27251"/>
    <cellStyle name="40% - 强调文字颜色 2 2 5 4 3" xfId="27252"/>
    <cellStyle name="40% - 强调文字颜色 6 2 2 4 6 2" xfId="27253"/>
    <cellStyle name="40% - 强调文字颜色 2 2 5 5" xfId="27254"/>
    <cellStyle name="40% - 强调文字颜色 2 2 5 5 3" xfId="27255"/>
    <cellStyle name="40% - 强调文字颜色 2 2 5 6 2" xfId="27256"/>
    <cellStyle name="40% - 强调文字颜色 2 2 6" xfId="27257"/>
    <cellStyle name="40% - 强调文字颜色 2 2 6 2" xfId="27258"/>
    <cellStyle name="40% - 强调文字颜色 2 2 6 2 2" xfId="27259"/>
    <cellStyle name="40% - 强调文字颜色 2 2 6 2 3" xfId="27260"/>
    <cellStyle name="40% - 强调文字颜色 2 2 6 2 3 2 2" xfId="27261"/>
    <cellStyle name="40% - 强调文字颜色 5 2 2 6 2 2 3 4" xfId="27262"/>
    <cellStyle name="40% - 强调文字颜色 4 4 2 3 3 2" xfId="27263"/>
    <cellStyle name="40% - 强调文字颜色 2 2 6 2 3 3" xfId="27264"/>
    <cellStyle name="40% - 强调文字颜色 4 4 2 3 3 3" xfId="27265"/>
    <cellStyle name="40% - 强调文字颜色 2 2 6 2 3 4" xfId="27266"/>
    <cellStyle name="常规 2 3 3 3 2 4 2 4" xfId="27267"/>
    <cellStyle name="40% - 强调文字颜色 4 2 2 3 2 2 2 3 2 2" xfId="27268"/>
    <cellStyle name="40% - 强调文字颜色 2 2 6 2 4" xfId="27269"/>
    <cellStyle name="40% - 强调文字颜色 2 2 6 3" xfId="27270"/>
    <cellStyle name="40% - 强调文字颜色 2 2 6 3 2" xfId="27271"/>
    <cellStyle name="40% - 强调文字颜色 2 2 6 3 2 2" xfId="27272"/>
    <cellStyle name="40% - 强调文字颜色 4 4 2 4 2 2" xfId="27273"/>
    <cellStyle name="40% - 强调文字颜色 4 4 2 15 2" xfId="27274"/>
    <cellStyle name="40% - 强调文字颜色 2 2 6 3 2 3" xfId="27275"/>
    <cellStyle name="40% - 强调文字颜色 2 2 6 4 2 2" xfId="27276"/>
    <cellStyle name="40% - 强调文字颜色 2 2 6 5" xfId="27277"/>
    <cellStyle name="40% - 强调文字颜色 2 2 6 6 2" xfId="27278"/>
    <cellStyle name="40% - 强调文字颜色 2 2 7" xfId="27279"/>
    <cellStyle name="40% - 强调文字颜色 2 2 7 2" xfId="27280"/>
    <cellStyle name="40% - 强调文字颜色 3 3 2 2 2 3 4 2" xfId="27281"/>
    <cellStyle name="40% - 强调文字颜色 2 2 7 2 2 2 2 2" xfId="27282"/>
    <cellStyle name="40% - 强调文字颜色 3 3 2 2 2 3 4 3" xfId="27283"/>
    <cellStyle name="40% - 强调文字颜色 2 2 7 2 2 2 2 3" xfId="27284"/>
    <cellStyle name="40% - 强调文字颜色 3 3 2 2 2 3 6" xfId="27285"/>
    <cellStyle name="40% - 强调文字颜色 2 2 7 2 2 2 4" xfId="27286"/>
    <cellStyle name="40% - 强调文字颜色 3 3 2 2 2 4 4" xfId="27287"/>
    <cellStyle name="40% - 强调文字颜色 2 2 7 2 2 3 2" xfId="27288"/>
    <cellStyle name="40% - 强调文字颜色 3 3 2 2 2 4 5" xfId="27289"/>
    <cellStyle name="40% - 强调文字颜色 2 2 7 2 2 3 3" xfId="27290"/>
    <cellStyle name="40% - 强调文字颜色 3 3 2 2 2 5 4" xfId="27291"/>
    <cellStyle name="40% - 强调文字颜色 2 2 7 2 2 4 2" xfId="27292"/>
    <cellStyle name="40% - 强调文字颜色 3 3 2 2 2 5 4 2" xfId="27293"/>
    <cellStyle name="40% - 强调文字颜色 2 2 7 2 2 4 2 2" xfId="27294"/>
    <cellStyle name="40% - 强调文字颜色 3 3 2 2 2 5 5" xfId="27295"/>
    <cellStyle name="40% - 强调文字颜色 2 2 7 2 2 4 3" xfId="27296"/>
    <cellStyle name="40% - 强调文字颜色 2 2 7 2 2 5" xfId="27297"/>
    <cellStyle name="40% - 强调文字颜色 3 3 2 2 2 6 4" xfId="27298"/>
    <cellStyle name="40% - 强调文字颜色 2 2 7 2 2 5 2" xfId="27299"/>
    <cellStyle name="40% - 强调文字颜色 2 2 7 2 2 6" xfId="27300"/>
    <cellStyle name="40% - 强调文字颜色 6 4 5 3 2 2" xfId="27301"/>
    <cellStyle name="40% - 强调文字颜色 2 2 7 2 2 7" xfId="27302"/>
    <cellStyle name="40% - 强调文字颜色 2 2 7 3" xfId="27303"/>
    <cellStyle name="40% - 强调文字颜色 5 2 2 6 3 3 2 3" xfId="27304"/>
    <cellStyle name="40% - 强调文字颜色 2 2 7 3 2 2" xfId="27305"/>
    <cellStyle name="40% - 强调文字颜色 2 2 7 3 2 2 2" xfId="27306"/>
    <cellStyle name="40% - 强调文字颜色 2 2 7 3 2 2 3" xfId="27307"/>
    <cellStyle name="40% - 强调文字颜色 2 2 7 3 2 3" xfId="27308"/>
    <cellStyle name="40% - 强调文字颜色 2 2 7 3 2 4" xfId="27309"/>
    <cellStyle name="40% - 强调文字颜色 2 2 7 3 3 2" xfId="27310"/>
    <cellStyle name="40% - 强调文字颜色 2 2 7 3 3 2 2" xfId="27311"/>
    <cellStyle name="40% - 强调文字颜色 2 2 7 3 3 2 3" xfId="27312"/>
    <cellStyle name="40% - 强调文字颜色 2 2 7 3 3 3" xfId="27313"/>
    <cellStyle name="40% - 强调文字颜色 2 2 7 3 3 4" xfId="27314"/>
    <cellStyle name="40% - 强调文字颜色 2 2 7 3 4 2" xfId="27315"/>
    <cellStyle name="40% - 强调文字颜色 2 2 7 3 4 2 2" xfId="27316"/>
    <cellStyle name="40% - 强调文字颜色 2 2 7 3 4 3" xfId="27317"/>
    <cellStyle name="40% - 强调文字颜色 2 2 7 4" xfId="27318"/>
    <cellStyle name="40% - 强调文字颜色 2 2 7 4 2" xfId="27319"/>
    <cellStyle name="40% - 强调文字颜色 2 2 7 4 2 2" xfId="27320"/>
    <cellStyle name="40% - 强调文字颜色 2 2 7 4 3" xfId="27321"/>
    <cellStyle name="40% - 强调文字颜色 2 2 8" xfId="27322"/>
    <cellStyle name="40% - 强调文字颜色 6 2 2 3 3 2 2" xfId="27323"/>
    <cellStyle name="40% - 强调文字颜色 2 2 8 2" xfId="27324"/>
    <cellStyle name="40% - 强调文字颜色 6 2 2 3 3 2 2 2" xfId="27325"/>
    <cellStyle name="40% - 强调文字颜色 2 2 8 2 2" xfId="27326"/>
    <cellStyle name="40% - 强调文字颜色 6 2 2 3 3 2 2 2 2" xfId="27327"/>
    <cellStyle name="40% - 强调文字颜色 2 2 8 2 2 2 3" xfId="27328"/>
    <cellStyle name="40% - 强调文字颜色 2 4 2 3 3 5" xfId="27329"/>
    <cellStyle name="40% - 强调文字颜色 2 2 8 2 3 2" xfId="27330"/>
    <cellStyle name="40% - 强调文字颜色 3 3 3 2 3 3 4" xfId="27331"/>
    <cellStyle name="40% - 强调文字颜色 2 4 2 3 3 5 2" xfId="27332"/>
    <cellStyle name="40% - 强调文字颜色 2 2 8 2 3 2 2" xfId="27333"/>
    <cellStyle name="40% - 强调文字颜色 2 4 2 3 3 5 3" xfId="27334"/>
    <cellStyle name="40% - 强调文字颜色 2 2 8 2 3 2 3" xfId="27335"/>
    <cellStyle name="40% - 强调文字颜色 2 4 2 3 3 6" xfId="27336"/>
    <cellStyle name="40% - 强调文字颜色 2 2 8 2 3 3" xfId="27337"/>
    <cellStyle name="40% - 强调文字颜色 2 2 8 3" xfId="27338"/>
    <cellStyle name="40% - 强调文字颜色 6 2 2 3 3 2 2 3" xfId="27339"/>
    <cellStyle name="40% - 强调文字颜色 2 2 8 3 2" xfId="27340"/>
    <cellStyle name="40% - 强调文字颜色 6 2 2 3 3 2 2 3 2" xfId="27341"/>
    <cellStyle name="40% - 强调文字颜色 2 2 8 3 2 2" xfId="27342"/>
    <cellStyle name="40% - 强调文字颜色 2 2 8 3 2 2 3" xfId="27343"/>
    <cellStyle name="40% - 强调文字颜色 2 2 8 3 2 3" xfId="27344"/>
    <cellStyle name="40% - 强调文字颜色 2 2 8 3 2 4" xfId="27345"/>
    <cellStyle name="40% - 强调文字颜色 2 2 8 3 3" xfId="27346"/>
    <cellStyle name="40% - 强调文字颜色 2 2 8 3 3 2" xfId="27347"/>
    <cellStyle name="40% - 强调文字颜色 3 3 3 3 3 3 4" xfId="27348"/>
    <cellStyle name="40% - 强调文字颜色 2 2 8 3 3 2 2" xfId="27349"/>
    <cellStyle name="40% - 强调文字颜色 2 2 8 3 3 2 3" xfId="27350"/>
    <cellStyle name="40% - 强调文字颜色 2 2 8 3 3 3" xfId="27351"/>
    <cellStyle name="40% - 强调文字颜色 2 2 8 3 4" xfId="27352"/>
    <cellStyle name="40% - 强调文字颜色 2 2 8 3 4 2" xfId="27353"/>
    <cellStyle name="40% - 强调文字颜色 2 2 8 3 4 2 2" xfId="27354"/>
    <cellStyle name="40% - 强调文字颜色 2 2 8 3 4 3" xfId="27355"/>
    <cellStyle name="40% - 强调文字颜色 2 2 8 4" xfId="27356"/>
    <cellStyle name="40% - 强调文字颜色 6 2 2 3 3 2 2 4" xfId="27357"/>
    <cellStyle name="40% - 强调文字颜色 2 2 9" xfId="27358"/>
    <cellStyle name="40% - 强调文字颜色 6 2 2 3 3 2 3" xfId="27359"/>
    <cellStyle name="40% - 强调文字颜色 2 2 9 2" xfId="27360"/>
    <cellStyle name="40% - 强调文字颜色 6 2 2 3 3 2 3 2" xfId="27361"/>
    <cellStyle name="40% - 强调文字颜色 2 3" xfId="27362"/>
    <cellStyle name="40% - 强调文字颜色 2 3 2 2" xfId="27363"/>
    <cellStyle name="40% - 强调文字颜色 2 3 2 2 10" xfId="27364"/>
    <cellStyle name="40% - 强调文字颜色 2 3 2 2 10 2" xfId="27365"/>
    <cellStyle name="40% - 强调文字颜色 5 3 3 2 3 3 2 2" xfId="27366"/>
    <cellStyle name="40% - 强调文字颜色 2 3 2 2 11" xfId="27367"/>
    <cellStyle name="40% - 强调文字颜色 4 2 2 2 2 2 2 2 2 2 3" xfId="27368"/>
    <cellStyle name="40% - 强调文字颜色 2 3 2 2 11 2" xfId="27369"/>
    <cellStyle name="40% - 强调文字颜色 2 3 2 2 12 2" xfId="27370"/>
    <cellStyle name="40% - 强调文字颜色 2 3 2 2 13" xfId="27371"/>
    <cellStyle name="40% - 强调文字颜色 2 3 2 2 13 2" xfId="27372"/>
    <cellStyle name="40% - 强调文字颜色 2 3 2 2 15" xfId="27373"/>
    <cellStyle name="40% - 强调文字颜色 5 4 6 3 3" xfId="27374"/>
    <cellStyle name="40% - 强调文字颜色 2 3 2 2 15 2" xfId="27375"/>
    <cellStyle name="40% - 强调文字颜色 2 3 2 2 16" xfId="27376"/>
    <cellStyle name="40% - 强调文字颜色 2 3 2 2 17" xfId="27377"/>
    <cellStyle name="40% - 强调文字颜色 5 4 6 4" xfId="27378"/>
    <cellStyle name="40% - 强调文字颜色 2 3 2 2 2" xfId="27379"/>
    <cellStyle name="40% - 强调文字颜色 2 3 2 2 2 10" xfId="27380"/>
    <cellStyle name="40% - 强调文字颜色 2 3 2 2 2 10 2" xfId="27381"/>
    <cellStyle name="40% - 强调文字颜色 2 3 2 2 2 11" xfId="27382"/>
    <cellStyle name="40% - 强调文字颜色 2 3 2 2 2 11 2" xfId="27383"/>
    <cellStyle name="40% - 强调文字颜色 2 3 2 2 2 12" xfId="27384"/>
    <cellStyle name="40% - 强调文字颜色 2 3 2 2 2 12 2" xfId="27385"/>
    <cellStyle name="40% - 强调文字颜色 2 3 2 2 2 13" xfId="27386"/>
    <cellStyle name="40% - 强调文字颜色 2 3 2 2 2 13 2" xfId="27387"/>
    <cellStyle name="40% - 强调文字颜色 2 3 2 2 2 14" xfId="27388"/>
    <cellStyle name="40% - 强调文字颜色 5 4 6 4 2" xfId="27389"/>
    <cellStyle name="40% - 强调文字颜色 2 3 2 2 2 2" xfId="27390"/>
    <cellStyle name="40% - 强调文字颜色 5 4 6 4 2 2" xfId="27391"/>
    <cellStyle name="40% - 强调文字颜色 2 3 2 2 2 2 2" xfId="27392"/>
    <cellStyle name="40% - 强调文字颜色 2 3 2 2 2 2 2 2 2 3" xfId="27393"/>
    <cellStyle name="40% - 强调文字颜色 4 4 5 2 3 2" xfId="27394"/>
    <cellStyle name="40% - 强调文字颜色 2 3 2 2 2 2 2 2 3" xfId="27395"/>
    <cellStyle name="40% - 强调文字颜色 4 4 5 2 3 3" xfId="27396"/>
    <cellStyle name="40% - 强调文字颜色 2 3 2 2 2 2 2 2 4" xfId="27397"/>
    <cellStyle name="40% - 强调文字颜色 4 4 5 2 4 2" xfId="27398"/>
    <cellStyle name="40% - 强调文字颜色 2 3 2 2 2 2 2 3 3" xfId="27399"/>
    <cellStyle name="40% - 强调文字颜色 4 4 5 2 4 3" xfId="27400"/>
    <cellStyle name="40% - 强调文字颜色 2 3 2 2 2 2 2 3 4" xfId="27401"/>
    <cellStyle name="40% - 强调文字颜色 4 4 5 2 5 2" xfId="27402"/>
    <cellStyle name="40% - 强调文字颜色 2 3 2 2 2 2 2 4 3" xfId="27403"/>
    <cellStyle name="40% - 强调文字颜色 5 4 6 4 2 3" xfId="27404"/>
    <cellStyle name="40% - 强调文字颜色 2 3 2 2 2 2 3" xfId="27405"/>
    <cellStyle name="40% - 强调文字颜色 2 3 2 2 2 2 3 3" xfId="27406"/>
    <cellStyle name="40% - 强调文字颜色 2 3 2 2 2 2 4" xfId="27407"/>
    <cellStyle name="40% - 强调文字颜色 2 3 2 2 2 2 4 2" xfId="27408"/>
    <cellStyle name="40% - 强调文字颜色 2 3 2 2 2 2 4 3" xfId="27409"/>
    <cellStyle name="40% - 强调文字颜色 6 2 3 2 2 7 2 2" xfId="27410"/>
    <cellStyle name="40% - 强调文字颜色 2 3 2 2 2 2 5" xfId="27411"/>
    <cellStyle name="40% - 强调文字颜色 2 3 2 2 2 2 5 2" xfId="27412"/>
    <cellStyle name="40% - 强调文字颜色 2 3 2 2 2 2 6" xfId="27413"/>
    <cellStyle name="40% - 强调文字颜色 2 3 2 2 2 2 7" xfId="27414"/>
    <cellStyle name="40% - 强调文字颜色 5 4 6 4 3" xfId="27415"/>
    <cellStyle name="40% - 强调文字颜色 2 3 2 2 2 3" xfId="27416"/>
    <cellStyle name="40% - 强调文字颜色 2 3 2 2 2 3 2" xfId="27417"/>
    <cellStyle name="40% - 强调文字颜色 2 3 2 2 2 3 2 2" xfId="27418"/>
    <cellStyle name="40% - 强调文字颜色 4 4 6 2 3 2" xfId="27419"/>
    <cellStyle name="40% - 强调文字颜色 2 3 2 2 2 3 2 2 3" xfId="27420"/>
    <cellStyle name="40% - 强调文字颜色 2 3 2 2 2 3 2 3" xfId="27421"/>
    <cellStyle name="40% - 强调文字颜色 2 3 2 2 2 3 2 3 2" xfId="27422"/>
    <cellStyle name="40% - 强调文字颜色 2 3 2 2 2 3 2 4" xfId="27423"/>
    <cellStyle name="40% - 强调文字颜色 2 3 2 2 2 3 3" xfId="27424"/>
    <cellStyle name="40% - 强调文字颜色 2 3 2 2 2 3 3 2" xfId="27425"/>
    <cellStyle name="40% - 强调文字颜色 2 3 2 2 2 3 3 2 2" xfId="27426"/>
    <cellStyle name="40% - 强调文字颜色 2 3 2 2 2 3 3 2 3" xfId="27427"/>
    <cellStyle name="40% - 强调文字颜色 2 3 2 2 2 3 3 3" xfId="27428"/>
    <cellStyle name="40% - 强调文字颜色 2 3 2 2 2 3 3 4" xfId="27429"/>
    <cellStyle name="40% - 强调文字颜色 2 3 2 2 2 3 5 2" xfId="27430"/>
    <cellStyle name="40% - 强调文字颜色 5 2 2 2 2 5 2 2" xfId="27431"/>
    <cellStyle name="40% - 强调文字颜色 2 3 2 2 2 3 5 3" xfId="27432"/>
    <cellStyle name="40% - 强调文字颜色 2 3 2 2 2 3 7" xfId="27433"/>
    <cellStyle name="40% - 强调文字颜色 5 4 6 4 4" xfId="27434"/>
    <cellStyle name="40% - 强调文字颜色 2 3 2 2 2 4" xfId="27435"/>
    <cellStyle name="注释 2 2 3 2 3 2 4" xfId="27436"/>
    <cellStyle name="40% - 强调文字颜色 2 3 2 2 2 4 2" xfId="27437"/>
    <cellStyle name="注释 2 2 3 2 3 2 4 2" xfId="27438"/>
    <cellStyle name="40% - 强调文字颜色 2 3 2 2 2 4 2 2" xfId="27439"/>
    <cellStyle name="注释 2 2 3 2 3 2 5" xfId="27440"/>
    <cellStyle name="40% - 强调文字颜色 2 3 2 2 2 4 3" xfId="27441"/>
    <cellStyle name="注释 2 2 3 2 3 2 5 2" xfId="27442"/>
    <cellStyle name="40% - 强调文字颜色 2 3 2 2 2 4 3 2" xfId="27443"/>
    <cellStyle name="40% - 强调文字颜色 2 3 2 2 2 4 3 3" xfId="27444"/>
    <cellStyle name="注释 2 2 3 2 3 3 4" xfId="27445"/>
    <cellStyle name="40% - 强调文字颜色 2 3 2 2 2 5 2" xfId="27446"/>
    <cellStyle name="注释 2 2 3 2 3 3 4 2" xfId="27447"/>
    <cellStyle name="40% - 强调文字颜色 2 3 2 2 2 5 2 2" xfId="27448"/>
    <cellStyle name="注释 2 2 3 2 3 3 4 3" xfId="27449"/>
    <cellStyle name="40% - 强调文字颜色 2 3 2 2 2 5 2 3" xfId="27450"/>
    <cellStyle name="注释 2 2 3 2 3 3 5" xfId="27451"/>
    <cellStyle name="40% - 强调文字颜色 2 3 2 2 2 5 3" xfId="27452"/>
    <cellStyle name="注释 2 2 3 2 3 3 5 2" xfId="27453"/>
    <cellStyle name="40% - 强调文字颜色 2 3 2 2 2 5 3 2" xfId="27454"/>
    <cellStyle name="40% - 强调文字颜色 2 3 2 2 2 5 6" xfId="27455"/>
    <cellStyle name="40% - 强调文字颜色 4 3 4 2 2 2" xfId="27456"/>
    <cellStyle name="40% - 强调文字颜色 2 3 2 2 2 6" xfId="27457"/>
    <cellStyle name="40% - 强调文字颜色 4 3 4 2 2 2 2" xfId="27458"/>
    <cellStyle name="40% - 强调文字颜色 2 3 2 2 2 6 2" xfId="27459"/>
    <cellStyle name="40% - 强调文字颜色 2 3 2 2 2 6 2 2" xfId="27460"/>
    <cellStyle name="40% - 强调文字颜色 2 3 2 2 2 6 2 3" xfId="27461"/>
    <cellStyle name="40% - 强调文字颜色 4 3 4 2 2 2 3" xfId="27462"/>
    <cellStyle name="40% - 强调文字颜色 2 3 2 2 2 6 3" xfId="27463"/>
    <cellStyle name="40% - 强调文字颜色 2 3 2 2 2 6 3 2" xfId="27464"/>
    <cellStyle name="40% - 强调文字颜色 2 3 2 2 2 6 5" xfId="27465"/>
    <cellStyle name="40% - 强调文字颜色 4 3 4 2 2 3" xfId="27466"/>
    <cellStyle name="40% - 强调文字颜色 2 3 2 2 2 7" xfId="27467"/>
    <cellStyle name="40% - 强调文字颜色 2 3 2 2 2 7 2" xfId="27468"/>
    <cellStyle name="40% - 强调文字颜色 2 3 2 2 2 7 3" xfId="27469"/>
    <cellStyle name="40% - 强调文字颜色 2 3 2 2 2 7 4" xfId="27470"/>
    <cellStyle name="40% - 强调文字颜色 5 4 6 5" xfId="27471"/>
    <cellStyle name="40% - 强调文字颜色 2 3 2 2 3" xfId="27472"/>
    <cellStyle name="40% - 强调文字颜色 5 4 6 5 2" xfId="27473"/>
    <cellStyle name="40% - 强调文字颜色 2 3 2 2 3 2" xfId="27474"/>
    <cellStyle name="40% - 强调文字颜色 2 3 2 2 3 2 2 2" xfId="27475"/>
    <cellStyle name="40% - 强调文字颜色 2 3 2 2 3 2 2 2 3" xfId="27476"/>
    <cellStyle name="40% - 强调文字颜色 2 3 2 2 3 2 2 3" xfId="27477"/>
    <cellStyle name="40% - 强调文字颜色 2 3 2 2 3 2 2 4" xfId="27478"/>
    <cellStyle name="40% - 强调文字颜色 2 3 4 2 4 2" xfId="27479"/>
    <cellStyle name="40% - 强调文字颜色 2 3 2 2 3 2 3" xfId="27480"/>
    <cellStyle name="常规 2 3 2 2 2 4 3" xfId="27481"/>
    <cellStyle name="40% - 强调文字颜色 2 3 9 2 3" xfId="27482"/>
    <cellStyle name="40% - 强调文字颜色 6 2 2 3 3 3 3 2 3" xfId="27483"/>
    <cellStyle name="40% - 强调文字颜色 2 3 2 2 3 2 3 2" xfId="27484"/>
    <cellStyle name="常规 2 3 2 2 2 4 4" xfId="27485"/>
    <cellStyle name="40% - 强调文字颜色 2 3 9 2 4" xfId="27486"/>
    <cellStyle name="40% - 强调文字颜色 2 3 2 2 3 2 3 3" xfId="27487"/>
    <cellStyle name="40% - 强调文字颜色 2 3 2 2 3 2 3 4" xfId="27488"/>
    <cellStyle name="40% - 强调文字颜色 2 3 2 2 3 2 4" xfId="27489"/>
    <cellStyle name="常规 2 3 2 2 2 5 3" xfId="27490"/>
    <cellStyle name="40% - 强调文字颜色 2 3 9 3 3" xfId="27491"/>
    <cellStyle name="40% - 强调文字颜色 2 3 2 2 3 2 4 2" xfId="27492"/>
    <cellStyle name="40% - 强调文字颜色 2 3 2 2 3 2 4 2 2" xfId="27493"/>
    <cellStyle name="常规 2 3 2 2 2 5 4" xfId="27494"/>
    <cellStyle name="40% - 强调文字颜色 2 3 9 3 4" xfId="27495"/>
    <cellStyle name="40% - 强调文字颜色 2 3 2 2 3 2 4 3" xfId="27496"/>
    <cellStyle name="40% - 强调文字颜色 2 3 2 2 3 2 5" xfId="27497"/>
    <cellStyle name="40% - 强调文字颜色 6 2 2 2 2 2 2 3" xfId="27498"/>
    <cellStyle name="常规 2 3 2 2 2 6 3" xfId="27499"/>
    <cellStyle name="40% - 强调文字颜色 2 3 9 4 3" xfId="27500"/>
    <cellStyle name="40% - 强调文字颜色 2 3 2 2 3 2 5 2" xfId="27501"/>
    <cellStyle name="40% - 强调文字颜色 2 3 2 2 3 2 6" xfId="27502"/>
    <cellStyle name="40% - 强调文字颜色 6 2 2 2 2 2 3 3" xfId="27503"/>
    <cellStyle name="40% - 强调文字颜色 2 3 2 2 3 2 6 2" xfId="27504"/>
    <cellStyle name="40% - 强调文字颜色 2 3 2 2 3 2 7" xfId="27505"/>
    <cellStyle name="40% - 强调文字颜色 5 4 6 5 3" xfId="27506"/>
    <cellStyle name="40% - 强调文字颜色 2 3 2 2 3 3" xfId="27507"/>
    <cellStyle name="40% - 强调文字颜色 2 3 2 2 3 3 2" xfId="27508"/>
    <cellStyle name="40% - 强调文字颜色 2 3 2 2 3 3 2 2" xfId="27509"/>
    <cellStyle name="40% - 强调文字颜色 2 3 2 2 3 3 2 2 2" xfId="27510"/>
    <cellStyle name="40% - 强调文字颜色 2 3 2 2 3 3 2 2 3" xfId="27511"/>
    <cellStyle name="40% - 强调文字颜色 2 3 2 2 3 3 2 3" xfId="27512"/>
    <cellStyle name="40% - 强调文字颜色 2 3 2 2 3 3 2 4" xfId="27513"/>
    <cellStyle name="40% - 强调文字颜色 2 3 2 2 3 3 3" xfId="27514"/>
    <cellStyle name="40% - 强调文字颜色 2 3 2 2 3 3 3 2" xfId="27515"/>
    <cellStyle name="40% - 强调文字颜色 2 3 2 2 3 3 3 2 2" xfId="27516"/>
    <cellStyle name="40% - 强调文字颜色 2 3 2 2 3 3 3 3" xfId="27517"/>
    <cellStyle name="40% - 强调文字颜色 2 3 2 2 3 3 3 4" xfId="27518"/>
    <cellStyle name="40% - 强调文字颜色 2 3 2 2 3 3 4" xfId="27519"/>
    <cellStyle name="40% - 强调文字颜色 5 2 2 3 10 2" xfId="27520"/>
    <cellStyle name="40% - 强调文字颜色 2 3 2 2 3 3 4 2 2" xfId="27521"/>
    <cellStyle name="40% - 强调文字颜色 5 2 2 3 11" xfId="27522"/>
    <cellStyle name="40% - 强调文字颜色 2 3 2 2 3 3 4 3" xfId="27523"/>
    <cellStyle name="40% - 强调文字颜色 2 3 2 2 3 3 5" xfId="27524"/>
    <cellStyle name="40% - 强调文字颜色 6 2 2 2 2 3 2 3" xfId="27525"/>
    <cellStyle name="40% - 强调文字颜色 2 3 2 2 3 3 5 2" xfId="27526"/>
    <cellStyle name="40% - 强调文字颜色 6 2 2 2 2 3 2 4" xfId="27527"/>
    <cellStyle name="40% - 强调文字颜色 2 3 2 2 3 3 5 3" xfId="27528"/>
    <cellStyle name="40% - 强调文字颜色 2 3 2 2 3 3 6" xfId="27529"/>
    <cellStyle name="40% - 强调文字颜色 6 2 2 2 2 3 3 3" xfId="27530"/>
    <cellStyle name="40% - 强调文字颜色 2 3 2 2 3 3 6 2" xfId="27531"/>
    <cellStyle name="40% - 强调文字颜色 2 3 2 2 3 3 7" xfId="27532"/>
    <cellStyle name="40% - 强调文字颜色 2 3 2 2 3 4" xfId="27533"/>
    <cellStyle name="40% - 强调文字颜色 2 3 2 2 3 5" xfId="27534"/>
    <cellStyle name="40% - 强调文字颜色 4 3 4 2 3 2" xfId="27535"/>
    <cellStyle name="40% - 强调文字颜色 2 3 2 2 3 6" xfId="27536"/>
    <cellStyle name="40% - 强调文字颜色 5 4 6 6" xfId="27537"/>
    <cellStyle name="40% - 强调文字颜色 2 3 2 2 4" xfId="27538"/>
    <cellStyle name="40% - 强调文字颜色 5 4 6 6 2" xfId="27539"/>
    <cellStyle name="40% - 强调文字颜色 4 2 3 2 2 15" xfId="27540"/>
    <cellStyle name="40% - 强调文字颜色 2 3 2 2 4 2" xfId="27541"/>
    <cellStyle name="40% - 强调文字颜色 2 3 2 2 4 2 2" xfId="27542"/>
    <cellStyle name="40% - 强调文字颜色 2 3 2 2 4 2 2 2" xfId="27543"/>
    <cellStyle name="40% - 强调文字颜色 2 3 2 2 4 2 3" xfId="27544"/>
    <cellStyle name="40% - 强调文字颜色 2 3 2 2 4 2 3 2" xfId="27545"/>
    <cellStyle name="40% - 强调文字颜色 2 3 2 2 4 2 4" xfId="27546"/>
    <cellStyle name="40% - 强调文字颜色 4 2 3 2 2 16" xfId="27547"/>
    <cellStyle name="40% - 强调文字颜色 2 3 2 2 4 3" xfId="27548"/>
    <cellStyle name="40% - 强调文字颜色 2 3 2 2 4 3 2" xfId="27549"/>
    <cellStyle name="40% - 强调文字颜色 2 3 2 2 4 3 3" xfId="27550"/>
    <cellStyle name="40% - 强调文字颜色 2 3 2 2 4 4" xfId="27551"/>
    <cellStyle name="40% - 强调文字颜色 2 3 2 2 4 5" xfId="27552"/>
    <cellStyle name="40% - 强调文字颜色 4 3 4 2 4 2" xfId="27553"/>
    <cellStyle name="40% - 强调文字颜色 2 3 2 2 4 6" xfId="27554"/>
    <cellStyle name="40% - 强调文字颜色 5 4 6 7" xfId="27555"/>
    <cellStyle name="40% - 强调文字颜色 2 3 2 2 5" xfId="27556"/>
    <cellStyle name="40% - 强调文字颜色 2 3 2 2 5 2" xfId="27557"/>
    <cellStyle name="40% - 强调文字颜色 2 3 2 2 5 2 2" xfId="27558"/>
    <cellStyle name="40% - 强调文字颜色 2 3 2 2 5 2 2 2" xfId="27559"/>
    <cellStyle name="40% - 强调文字颜色 2 3 2 2 5 2 3" xfId="27560"/>
    <cellStyle name="40% - 强调文字颜色 2 3 2 2 5 2 4" xfId="27561"/>
    <cellStyle name="40% - 强调文字颜色 2 3 2 2 5 3" xfId="27562"/>
    <cellStyle name="40% - 强调文字颜色 2 3 2 2 5 3 2" xfId="27563"/>
    <cellStyle name="40% - 强调文字颜色 2 3 2 2 5 3 2 2" xfId="27564"/>
    <cellStyle name="40% - 强调文字颜色 2 3 2 2 5 3 3" xfId="27565"/>
    <cellStyle name="40% - 强调文字颜色 2 3 2 2 5 3 4" xfId="27566"/>
    <cellStyle name="40% - 强调文字颜色 2 3 2 2 5 4" xfId="27567"/>
    <cellStyle name="注释 2 2 3 2 6 2 4" xfId="27568"/>
    <cellStyle name="40% - 强调文字颜色 2 3 2 2 5 4 2" xfId="27569"/>
    <cellStyle name="40% - 强调文字颜色 2 3 2 2 6" xfId="27570"/>
    <cellStyle name="40% - 强调文字颜色 2 3 2 2 6 2" xfId="27571"/>
    <cellStyle name="40% - 强调文字颜色 2 3 2 2 6 3" xfId="27572"/>
    <cellStyle name="40% - 强调文字颜色 2 3 2 2 6 4" xfId="27573"/>
    <cellStyle name="注释 2 3 2 2 14" xfId="27574"/>
    <cellStyle name="40% - 强调文字颜色 4 12 3 3" xfId="27575"/>
    <cellStyle name="40% - 强调文字颜色 2 3 2 2 6 6" xfId="27576"/>
    <cellStyle name="40% - 强调文字颜色 2 3 2 2 7" xfId="27577"/>
    <cellStyle name="40% - 强调文字颜色 2 3 2 2 7 2" xfId="27578"/>
    <cellStyle name="40% - 强调文字颜色 2 3 2 2 7 2 2" xfId="27579"/>
    <cellStyle name="40% - 强调文字颜色 2 3 2 2 7 2 3" xfId="27580"/>
    <cellStyle name="40% - 强调文字颜色 2 3 2 2 7 3" xfId="27581"/>
    <cellStyle name="40% - 强调文字颜色 2 3 2 2 7 3 2" xfId="27582"/>
    <cellStyle name="40% - 强调文字颜色 6 2 8 2 2" xfId="27583"/>
    <cellStyle name="40% - 强调文字颜色 2 3 2 2 7 4" xfId="27584"/>
    <cellStyle name="40% - 强调文字颜色 6 2 8 2 3" xfId="27585"/>
    <cellStyle name="40% - 强调文字颜色 4 12 4 2" xfId="27586"/>
    <cellStyle name="40% - 强调文字颜色 2 3 2 2 7 5" xfId="27587"/>
    <cellStyle name="40% - 强调文字颜色 2 3 2 2 8" xfId="27588"/>
    <cellStyle name="40% - 强调文字颜色 2 3 2 2 8 2" xfId="27589"/>
    <cellStyle name="40% - 强调文字颜色 2 3 2 2 8 2 2" xfId="27590"/>
    <cellStyle name="40% - 强调文字颜色 2 3 2 2 8 2 3" xfId="27591"/>
    <cellStyle name="40% - 强调文字颜色 2 3 2 2 8 3" xfId="27592"/>
    <cellStyle name="40% - 强调文字颜色 6 2 8 3 2" xfId="27593"/>
    <cellStyle name="40% - 强调文字颜色 2 3 2 2 8 4" xfId="27594"/>
    <cellStyle name="40% - 强调文字颜色 6 2 8 3 3" xfId="27595"/>
    <cellStyle name="40% - 强调文字颜色 2 3 2 2 8 5" xfId="27596"/>
    <cellStyle name="40% - 强调文字颜色 2 3 2 2 9 3" xfId="27597"/>
    <cellStyle name="40% - 强调文字颜色 2 3 2 3" xfId="27598"/>
    <cellStyle name="40% - 强调文字颜色 2 3 2 3 2" xfId="27599"/>
    <cellStyle name="40% - 强调文字颜色 3 2 8 2 2 2 3" xfId="27600"/>
    <cellStyle name="40% - 强调文字颜色 2 3 2 3 2 2" xfId="27601"/>
    <cellStyle name="40% - 强调文字颜色 2 3 2 4" xfId="27602"/>
    <cellStyle name="40% - 强调文字颜色 2 3 2 4 2" xfId="27603"/>
    <cellStyle name="40% - 强调文字颜色 2 3 2 4 3" xfId="27604"/>
    <cellStyle name="40% - 强调文字颜色 2 3 2 4 4" xfId="27605"/>
    <cellStyle name="40% - 强调文字颜色 6 2 2 5 3 2" xfId="27606"/>
    <cellStyle name="40% - 强调文字颜色 2 3 2 5" xfId="27607"/>
    <cellStyle name="40% - 强调文字颜色 4 3 2 2 13 2" xfId="27608"/>
    <cellStyle name="40% - 强调文字颜色 2 3 2 6" xfId="27609"/>
    <cellStyle name="40% - 强调文字颜色 2 3 2 6 2" xfId="27610"/>
    <cellStyle name="40% - 强调文字颜色 2 3 3" xfId="27611"/>
    <cellStyle name="40% - 强调文字颜色 6 2 2 6 2 2 5" xfId="27612"/>
    <cellStyle name="40% - 强调文字颜色 2 3 3 10" xfId="27613"/>
    <cellStyle name="40% - 强调文字颜色 6 2 2 6 2 2 5 2" xfId="27614"/>
    <cellStyle name="40% - 强调文字颜色 2 3 3 10 2" xfId="27615"/>
    <cellStyle name="40% - 强调文字颜色 6 2 2 6 2 2 6" xfId="27616"/>
    <cellStyle name="40% - 强调文字颜色 3 2 2 4 5 2" xfId="27617"/>
    <cellStyle name="注释 2 2 2 5 6 2" xfId="27618"/>
    <cellStyle name="40% - 强调文字颜色 2 3 3 11" xfId="27619"/>
    <cellStyle name="40% - 强调文字颜色 6 2 2 6 2 2 7" xfId="27620"/>
    <cellStyle name="40% - 强调文字颜色 3 2 2 4 5 3" xfId="27621"/>
    <cellStyle name="40% - 强调文字颜色 2 3 3 12" xfId="27622"/>
    <cellStyle name="40% - 强调文字颜色 2 3 3 2" xfId="27623"/>
    <cellStyle name="40% - 强调文字颜色 2 3 3 2 10" xfId="27624"/>
    <cellStyle name="40% - 强调文字颜色 2 3 3 2 11" xfId="27625"/>
    <cellStyle name="40% - 强调文字颜色 2 3 3 2 12" xfId="27626"/>
    <cellStyle name="40% - 强调文字颜色 2 3 3 2 13" xfId="27627"/>
    <cellStyle name="40% - 强调文字颜色 2 3 3 2 14" xfId="27628"/>
    <cellStyle name="40% - 强调文字颜色 2 3 3 2 15" xfId="27629"/>
    <cellStyle name="40% - 强调文字颜色 5 5 6 4" xfId="27630"/>
    <cellStyle name="40% - 强调文字颜色 2 3 3 2 2" xfId="27631"/>
    <cellStyle name="40% - 强调文字颜色 5 5 6 4 2" xfId="27632"/>
    <cellStyle name="40% - 强调文字颜色 2 3 3 2 2 2" xfId="27633"/>
    <cellStyle name="40% - 强调文字颜色 2 3 3 2 2 2 2 3 2" xfId="27634"/>
    <cellStyle name="40% - 强调文字颜色 2 3 3 2 2 2 3 2 3" xfId="27635"/>
    <cellStyle name="40% - 强调文字颜色 2 3 3 2 2 2 4 2 2" xfId="27636"/>
    <cellStyle name="40% - 强调文字颜色 2 3 3 2 2 2 4 3" xfId="27637"/>
    <cellStyle name="40% - 强调文字颜色 2 3 3 2 2 2 6 2" xfId="27638"/>
    <cellStyle name="40% - 强调文字颜色 2 3 3 2 2 3" xfId="27639"/>
    <cellStyle name="常规 2 3 2 4 2 2 2 4 2" xfId="27640"/>
    <cellStyle name="40% - 强调文字颜色 2 3 3 2 2 4" xfId="27641"/>
    <cellStyle name="40% - 强调文字颜色 5 5 6 5" xfId="27642"/>
    <cellStyle name="40% - 强调文字颜色 2 3 3 2 3" xfId="27643"/>
    <cellStyle name="40% - 强调文字颜色 2 3 3 2 3 2" xfId="27644"/>
    <cellStyle name="40% - 强调文字颜色 2 3 3 2 3 2 2 2" xfId="27645"/>
    <cellStyle name="40% - 强调文字颜色 2 3 3 2 3 2 2 2 2" xfId="27646"/>
    <cellStyle name="40% - 强调文字颜色 2 3 3 2 3 2 2 3" xfId="27647"/>
    <cellStyle name="常规 2 3 3 2 3 6 2 4" xfId="27648"/>
    <cellStyle name="40% - 强调文字颜色 2 3 3 2 3 2 3" xfId="27649"/>
    <cellStyle name="40% - 强调文字颜色 2 3 3 2 3 3" xfId="27650"/>
    <cellStyle name="常规 2 3 3 2 3 6 3 3" xfId="27651"/>
    <cellStyle name="40% - 强调文字颜色 2 3 3 2 3 3 2" xfId="27652"/>
    <cellStyle name="40% - 强调文字颜色 2 3 3 2 3 3 2 2" xfId="27653"/>
    <cellStyle name="40% - 强调文字颜色 2 3 3 2 3 3 2 3" xfId="27654"/>
    <cellStyle name="40% - 强调文字颜色 2 3 3 2 3 3 3" xfId="27655"/>
    <cellStyle name="40% - 强调文字颜色 2 3 3 2 3 3 3 2" xfId="27656"/>
    <cellStyle name="常规 2 3 2 4 2 2 2 5 2" xfId="27657"/>
    <cellStyle name="40% - 强调文字颜色 2 3 3 2 3 4" xfId="27658"/>
    <cellStyle name="注释 2 2 4 2 4 2 4" xfId="27659"/>
    <cellStyle name="40% - 强调文字颜色 2 3 3 2 3 4 2" xfId="27660"/>
    <cellStyle name="40% - 强调文字颜色 2 3 3 2 3 4 2 2" xfId="27661"/>
    <cellStyle name="40% - 强调文字颜色 3 3 3 2 2 2 2 4" xfId="27662"/>
    <cellStyle name="40% - 强调文字颜色 3 2 2 7 2 2 2" xfId="27663"/>
    <cellStyle name="40% - 强调文字颜色 2 3 3 2 3 4 3" xfId="27664"/>
    <cellStyle name="40% - 强调文字颜色 2 3 3 2 3 5" xfId="27665"/>
    <cellStyle name="40% - 强调文字颜色 4 3 5 2 3 2" xfId="27666"/>
    <cellStyle name="40% - 强调文字颜色 2 3 3 2 3 6" xfId="27667"/>
    <cellStyle name="40% - 强调文字颜色 4 3 5 2 3 3" xfId="27668"/>
    <cellStyle name="40% - 强调文字颜色 2 3 3 2 3 7" xfId="27669"/>
    <cellStyle name="40% - 强调文字颜色 2 3 3 2 4 4" xfId="27670"/>
    <cellStyle name="40% - 强调文字颜色 2 3 3 2 4 5" xfId="27671"/>
    <cellStyle name="40% - 强调文字颜色 2 3 3 2 4 6" xfId="27672"/>
    <cellStyle name="40% - 强调文字颜色 2 3 3 2 5 3" xfId="27673"/>
    <cellStyle name="40% - 强调文字颜色 2 3 3 2 5 4" xfId="27674"/>
    <cellStyle name="40% - 强调文字颜色 2 3 3 2 5 5" xfId="27675"/>
    <cellStyle name="常规 5 2 2 7 2 2" xfId="27676"/>
    <cellStyle name="40% - 强调文字颜色 2 3 3 2 5 6" xfId="27677"/>
    <cellStyle name="40% - 强调文字颜色 2 3 3 2 6 2" xfId="27678"/>
    <cellStyle name="40% - 强调文字颜色 2 3 3 2 6 3" xfId="27679"/>
    <cellStyle name="40% - 强调文字颜色 2 3 3 2 6 4" xfId="27680"/>
    <cellStyle name="40% - 强调文字颜色 2 3 3 2 6 5" xfId="27681"/>
    <cellStyle name="40% - 强调文字颜色 2 3 3 2 7 2" xfId="27682"/>
    <cellStyle name="40% - 强调文字颜色 2 3 3 2 7 3" xfId="27683"/>
    <cellStyle name="40% - 强调文字颜色 2 3 3 2 7 4" xfId="27684"/>
    <cellStyle name="40% - 强调文字颜色 2 3 3 2 8" xfId="27685"/>
    <cellStyle name="40% - 强调文字颜色 2 3 3 2 8 2" xfId="27686"/>
    <cellStyle name="40% - 强调文字颜色 2 3 3 2 8 3" xfId="27687"/>
    <cellStyle name="40% - 强调文字颜色 2 3 3 2 9 2" xfId="27688"/>
    <cellStyle name="40% - 强调文字颜色 2 3 3 3" xfId="27689"/>
    <cellStyle name="40% - 强调文字颜色 5 5 7 4" xfId="27690"/>
    <cellStyle name="40% - 强调文字颜色 2 3 3 3 2" xfId="27691"/>
    <cellStyle name="40% - 强调文字颜色 3 2 8 3 2 2 3" xfId="27692"/>
    <cellStyle name="40% - 强调文字颜色 2 3 3 3 2 2" xfId="27693"/>
    <cellStyle name="40% - 强调文字颜色 2 3 3 3 2 3" xfId="27694"/>
    <cellStyle name="40% - 强调文字颜色 2 3 3 3 2 3 2 3" xfId="27695"/>
    <cellStyle name="常规 2 3 2 4 2 2 3 4 3" xfId="27696"/>
    <cellStyle name="40% - 强调文字颜色 2 3 3 3 2 5" xfId="27697"/>
    <cellStyle name="40% - 强调文字颜色 2 3 3 3 2 6" xfId="27698"/>
    <cellStyle name="40% - 强调文字颜色 2 3 3 3 2 7" xfId="27699"/>
    <cellStyle name="40% - 强调文字颜色 2 3 3 3 3" xfId="27700"/>
    <cellStyle name="40% - 强调文字颜色 5 2 4 2 2 2 7" xfId="27701"/>
    <cellStyle name="40% - 强调文字颜色 2 3 3 3 3 2" xfId="27702"/>
    <cellStyle name="40% - 强调文字颜色 2 4 5 2 4 2" xfId="27703"/>
    <cellStyle name="40% - 强调文字颜色 2 3 3 3 3 2 3" xfId="27704"/>
    <cellStyle name="40% - 强调文字颜色 2 4 5 2 4 3" xfId="27705"/>
    <cellStyle name="40% - 强调文字颜色 2 3 3 3 3 2 4" xfId="27706"/>
    <cellStyle name="40% - 强调文字颜色 2 3 3 3 3 3" xfId="27707"/>
    <cellStyle name="40% - 强调文字颜色 2 3 3 3 3 3 2 2" xfId="27708"/>
    <cellStyle name="40% - 强调文字颜色 2 3 3 3 3 3 2 3" xfId="27709"/>
    <cellStyle name="40% - 强调文字颜色 2 4 5 2 5 2" xfId="27710"/>
    <cellStyle name="40% - 强调文字颜色 2 3 3 3 3 3 3" xfId="27711"/>
    <cellStyle name="常规 2 3 2 4 2 2 3 5 2" xfId="27712"/>
    <cellStyle name="40% - 强调文字颜色 2 3 3 3 3 4" xfId="27713"/>
    <cellStyle name="40% - 强调文字颜色 3 2 4 2 3 2 4 2" xfId="27714"/>
    <cellStyle name="40% - 强调文字颜色 2 3 3 3 3 4 2 2" xfId="27715"/>
    <cellStyle name="常规 2 3 2 4 2 2 3 5 3" xfId="27716"/>
    <cellStyle name="40% - 强调文字颜色 2 3 3 3 3 5" xfId="27717"/>
    <cellStyle name="40% - 强调文字颜色 2 3 3 3 3 5 3" xfId="27718"/>
    <cellStyle name="40% - 强调文字颜色 2 3 3 3 3 6" xfId="27719"/>
    <cellStyle name="40% - 强调文字颜色 2 3 3 3 3 6 2" xfId="27720"/>
    <cellStyle name="40% - 强调文字颜色 2 3 3 3 3 7" xfId="27721"/>
    <cellStyle name="40% - 强调文字颜色 2 3 3 4" xfId="27722"/>
    <cellStyle name="40% - 强调文字颜色 5 5 8 4" xfId="27723"/>
    <cellStyle name="40% - 强调文字颜色 2 3 3 4 2" xfId="27724"/>
    <cellStyle name="40% - 强调文字颜色 2 3 3 4 2 3" xfId="27725"/>
    <cellStyle name="40% - 强调文字颜色 2 3 3 4 3" xfId="27726"/>
    <cellStyle name="40% - 强调文字颜色 2 3 3 4 3 2" xfId="27727"/>
    <cellStyle name="40% - 强调文字颜色 2 3 3 4 3 3" xfId="27728"/>
    <cellStyle name="40% - 强调文字颜色 2 3 3 4 6" xfId="27729"/>
    <cellStyle name="40% - 强调文字颜色 6 2 2 5 4 3" xfId="27730"/>
    <cellStyle name="40% - 强调文字颜色 2 3 3 6" xfId="27731"/>
    <cellStyle name="40% - 强调文字颜色 2 3 3 6 3 3" xfId="27732"/>
    <cellStyle name="40% - 强调文字颜色 2 3 3 6 6" xfId="27733"/>
    <cellStyle name="40% - 强调文字颜色 2 3 3 7 2 2" xfId="27734"/>
    <cellStyle name="40% - 强调文字颜色 2 3 3 7 3 2" xfId="27735"/>
    <cellStyle name="40% - 强调文字颜色 2 3 3 7 5" xfId="27736"/>
    <cellStyle name="40% - 强调文字颜色 2 3 3 8" xfId="27737"/>
    <cellStyle name="40% - 强调文字颜色 2 3 3 8 2 3" xfId="27738"/>
    <cellStyle name="40% - 强调文字颜色 2 3 3 9" xfId="27739"/>
    <cellStyle name="40% - 强调文字颜色 2 3 4" xfId="27740"/>
    <cellStyle name="40% - 强调文字颜色 4 2 2 3 13 2" xfId="27741"/>
    <cellStyle name="40% - 强调文字颜色 2 3 4 2 2" xfId="27742"/>
    <cellStyle name="40% - 强调文字颜色 2 3 4 2 2 2" xfId="27743"/>
    <cellStyle name="40% - 强调文字颜色 2 3 7 2 3" xfId="27744"/>
    <cellStyle name="40% - 强调文字颜色 2 3 4 2 2 2 2" xfId="27745"/>
    <cellStyle name="40% - 强调文字颜色 2 3 7 2 4" xfId="27746"/>
    <cellStyle name="40% - 强调文字颜色 2 3 4 2 2 2 3" xfId="27747"/>
    <cellStyle name="40% - 强调文字颜色 2 3 4 2 2 3" xfId="27748"/>
    <cellStyle name="常规 2 3 2 4 2 3 2 4 2" xfId="27749"/>
    <cellStyle name="40% - 强调文字颜色 2 3 4 2 2 4" xfId="27750"/>
    <cellStyle name="常规 2 3 2 4 2 3 2 4 3" xfId="27751"/>
    <cellStyle name="40% - 强调文字颜色 2 3 4 2 2 5" xfId="27752"/>
    <cellStyle name="40% - 强调文字颜色 2 3 4 2 3" xfId="27753"/>
    <cellStyle name="40% - 强调文字颜色 2 3 4 2 3 2" xfId="27754"/>
    <cellStyle name="40% - 强调文字颜色 6 2 2 3 15 2" xfId="27755"/>
    <cellStyle name="40% - 强调文字颜色 2 3 4 2 3 3" xfId="27756"/>
    <cellStyle name="常规 2 3 2 4 2 3 2 5 2" xfId="27757"/>
    <cellStyle name="40% - 强调文字颜色 2 3 4 2 3 4" xfId="27758"/>
    <cellStyle name="40% - 强调文字颜色 2 3 4 2 4" xfId="27759"/>
    <cellStyle name="40% - 强调文字颜色 2 3 4 2 5" xfId="27760"/>
    <cellStyle name="40% - 强调文字颜色 4 2 2 3 14" xfId="27761"/>
    <cellStyle name="40% - 强调文字颜色 2 3 4 3" xfId="27762"/>
    <cellStyle name="40% - 强调文字颜色 2 3 4 3 2" xfId="27763"/>
    <cellStyle name="40% - 强调文字颜色 2 3 4 3 3" xfId="27764"/>
    <cellStyle name="40% - 强调文字颜色 4 2 2 3 15" xfId="27765"/>
    <cellStyle name="40% - 强调文字颜色 2 3 4 4" xfId="27766"/>
    <cellStyle name="40% - 强调文字颜色 4 2 2 3 16" xfId="27767"/>
    <cellStyle name="40% - 强调文字颜色 2 3 4 5" xfId="27768"/>
    <cellStyle name="40% - 强调文字颜色 2 3 4 5 2" xfId="27769"/>
    <cellStyle name="40% - 强调文字颜色 2 3 4 5 3" xfId="27770"/>
    <cellStyle name="40% - 强调文字颜色 4 3 2 2 15 2" xfId="27771"/>
    <cellStyle name="40% - 强调文字颜色 4 2 2 3 17" xfId="27772"/>
    <cellStyle name="40% - 强调文字颜色 2 3 4 6" xfId="27773"/>
    <cellStyle name="40% - 强调文字颜色 2 3 5" xfId="27774"/>
    <cellStyle name="40% - 强调文字颜色 2 3 5 2 2" xfId="27775"/>
    <cellStyle name="40% - 强调文字颜色 2 3 5 2 2 2" xfId="27776"/>
    <cellStyle name="常规 2 3 2 2 2 2 2 4 5" xfId="27777"/>
    <cellStyle name="40% - 强调文字颜色 4 2 2 7 2 4 2 2" xfId="27778"/>
    <cellStyle name="40% - 强调文字颜色 2 3 5 2 2 3" xfId="27779"/>
    <cellStyle name="40% - 强调文字颜色 2 3 5 2 3" xfId="27780"/>
    <cellStyle name="40% - 强调文字颜色 2 3 5 2 3 4" xfId="27781"/>
    <cellStyle name="40% - 强调文字颜色 2 3 5 3" xfId="27782"/>
    <cellStyle name="40% - 强调文字颜色 2 3 5 3 2" xfId="27783"/>
    <cellStyle name="40% - 强调文字颜色 2 3 5 4" xfId="27784"/>
    <cellStyle name="40% - 强调文字颜色 2 3 5 4 2 2" xfId="27785"/>
    <cellStyle name="40% - 强调文字颜色 2 3 5 4 3" xfId="27786"/>
    <cellStyle name="40% - 强调文字颜色 6 2 2 5 6 2" xfId="27787"/>
    <cellStyle name="40% - 强调文字颜色 2 3 5 5" xfId="27788"/>
    <cellStyle name="40% - 强调文字颜色 2 3 5 6 2" xfId="27789"/>
    <cellStyle name="40% - 强调文字颜色 2 3 6 2 2" xfId="27790"/>
    <cellStyle name="常规 2 3 2 2 2 3 2 4 4" xfId="27791"/>
    <cellStyle name="40% - 强调文字颜色 5 2 2 7 2 2 2 3" xfId="27792"/>
    <cellStyle name="40% - 强调文字颜色 2 3 6 2 2 2" xfId="27793"/>
    <cellStyle name="40% - 强调文字颜色 4 3 7 2 3" xfId="27794"/>
    <cellStyle name="40% - 强调文字颜色 2 3 6 2 2 2 2" xfId="27795"/>
    <cellStyle name="40% - 强调文字颜色 4 3 7 2 3 2" xfId="27796"/>
    <cellStyle name="40% - 强调文字颜色 2 3 6 2 2 2 2 2" xfId="27797"/>
    <cellStyle name="40% - 强调文字颜色 4 3 7 2 3 3" xfId="27798"/>
    <cellStyle name="40% - 强调文字颜色 2 3 6 2 2 2 2 3" xfId="27799"/>
    <cellStyle name="40% - 强调文字颜色 4 3 7 2 4" xfId="27800"/>
    <cellStyle name="40% - 强调文字颜色 2 3 6 2 2 2 3" xfId="27801"/>
    <cellStyle name="40% - 强调文字颜色 4 3 7 2 5" xfId="27802"/>
    <cellStyle name="40% - 强调文字颜色 2 3 6 2 2 2 4" xfId="27803"/>
    <cellStyle name="40% - 强调文字颜色 4 5 2 3 2 2" xfId="27804"/>
    <cellStyle name="常规 2 3 2 2 2 3 2 4 5" xfId="27805"/>
    <cellStyle name="40% - 强调文字颜色 4 2 2 7 3 4 2 2" xfId="27806"/>
    <cellStyle name="40% - 强调文字颜色 2 3 6 2 2 3" xfId="27807"/>
    <cellStyle name="40% - 强调文字颜色 4 3 7 3 3" xfId="27808"/>
    <cellStyle name="40% - 强调文字颜色 2 3 6 2 2 3 2" xfId="27809"/>
    <cellStyle name="40% - 强调文字颜色 4 3 7 3 3 2" xfId="27810"/>
    <cellStyle name="40% - 强调文字颜色 2 3 6 2 2 3 2 2" xfId="27811"/>
    <cellStyle name="40% - 强调文字颜色 4 3 7 3 3 3" xfId="27812"/>
    <cellStyle name="40% - 强调文字颜色 2 3 6 2 2 3 2 3" xfId="27813"/>
    <cellStyle name="40% - 强调文字颜色 2 3 6 2 2 4" xfId="27814"/>
    <cellStyle name="40% - 强调文字颜色 2 3 6 2 2 4 2" xfId="27815"/>
    <cellStyle name="40% - 强调文字颜色 2 3 6 2 2 4 2 2" xfId="27816"/>
    <cellStyle name="40% - 强调文字颜色 2 3 6 2 2 5" xfId="27817"/>
    <cellStyle name="40% - 强调文字颜色 2 3 6 2 2 5 2" xfId="27818"/>
    <cellStyle name="40% - 强调文字颜色 2 3 6 2 2 6" xfId="27819"/>
    <cellStyle name="40% - 强调文字颜色 2 3 6 2 2 7" xfId="27820"/>
    <cellStyle name="40% - 强调文字颜色 2 3 6 2 3" xfId="27821"/>
    <cellStyle name="40% - 强调文字颜色 2 3 6 2 4" xfId="27822"/>
    <cellStyle name="40% - 强调文字颜色 2 3 6 3" xfId="27823"/>
    <cellStyle name="40% - 强调文字颜色 2 3 6 3 2" xfId="27824"/>
    <cellStyle name="40% - 强调文字颜色 5 2 2 7 2 3 2 3" xfId="27825"/>
    <cellStyle name="40% - 强调文字颜色 2 3 6 3 2 2" xfId="27826"/>
    <cellStyle name="40% - 强调文字颜色 2 3 6 3 2 2 2" xfId="27827"/>
    <cellStyle name="40% - 强调文字颜色 2 3 6 3 2 2 3" xfId="27828"/>
    <cellStyle name="40% - 强调文字颜色 4 5 2 4 2 2" xfId="27829"/>
    <cellStyle name="40% - 强调文字颜色 2 3 6 3 2 3" xfId="27830"/>
    <cellStyle name="40% - 强调文字颜色 2 3 6 3 2 4" xfId="27831"/>
    <cellStyle name="40% - 强调文字颜色 2 3 6 3 3" xfId="27832"/>
    <cellStyle name="40% - 强调文字颜色 2 3 6 3 3 2" xfId="27833"/>
    <cellStyle name="注释 2 3 3 2 2 2 3 2 2" xfId="27834"/>
    <cellStyle name="40% - 强调文字颜色 2 3 6 3 3 3" xfId="27835"/>
    <cellStyle name="注释 2 3 3 2 2 2 3 2 3" xfId="27836"/>
    <cellStyle name="40% - 强调文字颜色 2 3 6 3 3 4" xfId="27837"/>
    <cellStyle name="40% - 强调文字颜色 2 3 6 3 4" xfId="27838"/>
    <cellStyle name="40% - 强调文字颜色 2 3 6 3 4 2" xfId="27839"/>
    <cellStyle name="40% - 强调文字颜色 2 3 6 3 4 2 2" xfId="27840"/>
    <cellStyle name="40% - 强调文字颜色 2 3 6 3 4 3" xfId="27841"/>
    <cellStyle name="40% - 强调文字颜色 2 3 6 4" xfId="27842"/>
    <cellStyle name="40% - 强调文字颜色 2 3 6 4 2" xfId="27843"/>
    <cellStyle name="40% - 强调文字颜色 2 3 6 4 2 2" xfId="27844"/>
    <cellStyle name="40% - 强调文字颜色 2 3 6 4 3" xfId="27845"/>
    <cellStyle name="40% - 强调文字颜色 2 3 6 5" xfId="27846"/>
    <cellStyle name="40% - 强调文字颜色 2 3 6 5 2" xfId="27847"/>
    <cellStyle name="40% - 强调文字颜色 5 2 2 7 3 2 2 3" xfId="27848"/>
    <cellStyle name="40% - 强调文字颜色 2 3 7 2 2 2" xfId="27849"/>
    <cellStyle name="40% - 强调文字颜色 5 3 7 2 3" xfId="27850"/>
    <cellStyle name="40% - 强调文字颜色 2 3 7 2 2 2 2" xfId="27851"/>
    <cellStyle name="40% - 强调文字颜色 5 3 7 2 4" xfId="27852"/>
    <cellStyle name="40% - 强调文字颜色 2 3 7 2 2 2 3" xfId="27853"/>
    <cellStyle name="40% - 强调文字颜色 4 5 3 3 2 2" xfId="27854"/>
    <cellStyle name="40% - 强调文字颜色 2 3 7 2 2 3" xfId="27855"/>
    <cellStyle name="40% - 强调文字颜色 2 3 7 2 3 2 3" xfId="27856"/>
    <cellStyle name="40% - 强调文字颜色 2 3 7 2 4 2" xfId="27857"/>
    <cellStyle name="常规 2 3 5 2 2 4 3" xfId="27858"/>
    <cellStyle name="40% - 强调文字颜色 5 3 9 2 3" xfId="27859"/>
    <cellStyle name="40% - 强调文字颜色 2 3 7 2 4 2 2" xfId="27860"/>
    <cellStyle name="40% - 强调文字颜色 2 3 7 2 4 3" xfId="27861"/>
    <cellStyle name="40% - 强调文字颜色 2 3 7 2 5 2" xfId="27862"/>
    <cellStyle name="40% - 强调文字颜色 2 3 7 2 6" xfId="27863"/>
    <cellStyle name="40% - 强调文字颜色 2 3 7 2 7" xfId="27864"/>
    <cellStyle name="40% - 强调文字颜色 6 2 3 2 2 13" xfId="27865"/>
    <cellStyle name="40% - 强调文字颜色 2 3 7 3" xfId="27866"/>
    <cellStyle name="40% - 强调文字颜色 5 2 2 7 3 3 2 3" xfId="27867"/>
    <cellStyle name="40% - 强调文字颜色 2 3 7 3 2 2" xfId="27868"/>
    <cellStyle name="40% - 强调文字颜色 3 4 2 3 2 3 4" xfId="27869"/>
    <cellStyle name="40% - 强调文字颜色 2 3 7 3 2 2 2" xfId="27870"/>
    <cellStyle name="40% - 强调文字颜色 2 3 7 3 2 2 3" xfId="27871"/>
    <cellStyle name="40% - 强调文字颜色 2 3 7 3 2 3" xfId="27872"/>
    <cellStyle name="40% - 强调文字颜色 2 3 7 3 3" xfId="27873"/>
    <cellStyle name="40% - 强调文字颜色 2 3 7 3 3 2" xfId="27874"/>
    <cellStyle name="40% - 强调文字颜色 2 3 7 3 3 3" xfId="27875"/>
    <cellStyle name="40% - 强调文字颜色 2 3 7 3 3 4" xfId="27876"/>
    <cellStyle name="40% - 强调文字颜色 2 3 7 3 4" xfId="27877"/>
    <cellStyle name="40% - 强调文字颜色 2 3 7 3 4 2" xfId="27878"/>
    <cellStyle name="40% - 强调文字颜色 2 3 7 3 4 2 2" xfId="27879"/>
    <cellStyle name="40% - 强调文字颜色 2 3 7 3 4 3" xfId="27880"/>
    <cellStyle name="40% - 强调文字颜色 6 2 3 2 2 14" xfId="27881"/>
    <cellStyle name="40% - 强调文字颜色 2 3 7 4" xfId="27882"/>
    <cellStyle name="40% - 强调文字颜色 2 3 8 2" xfId="27883"/>
    <cellStyle name="40% - 强调文字颜色 6 2 2 3 3 3 2 2" xfId="27884"/>
    <cellStyle name="40% - 强调文字颜色 3 2 2 2 2 3 2 3 4" xfId="27885"/>
    <cellStyle name="40% - 强调文字颜色 2 4 2 16" xfId="27886"/>
    <cellStyle name="40% - 强调文字颜色 2 3 9" xfId="27887"/>
    <cellStyle name="40% - 强调文字颜色 6 2 2 3 3 3 3" xfId="27888"/>
    <cellStyle name="常规 2 3 2 2 2 4" xfId="27889"/>
    <cellStyle name="40% - 强调文字颜色 2 3 9 2" xfId="27890"/>
    <cellStyle name="40% - 强调文字颜色 6 2 2 3 3 3 3 2" xfId="27891"/>
    <cellStyle name="常规 2 3 2 2 2 4 2" xfId="27892"/>
    <cellStyle name="40% - 强调文字颜色 2 3 9 2 2" xfId="27893"/>
    <cellStyle name="40% - 强调文字颜色 6 2 2 3 3 3 3 2 2" xfId="27894"/>
    <cellStyle name="常规 2 3 2 2 2 4 2 2" xfId="27895"/>
    <cellStyle name="40% - 强调文字颜色 2 3 9 2 2 2" xfId="27896"/>
    <cellStyle name="40% - 强调文字颜色 4 5 5 3 2 2" xfId="27897"/>
    <cellStyle name="常规 2 3 2 2 2 4 2 3" xfId="27898"/>
    <cellStyle name="40% - 强调文字颜色 2 3 9 2 2 3" xfId="27899"/>
    <cellStyle name="常规 2 3 2 2 2 5" xfId="27900"/>
    <cellStyle name="40% - 强调文字颜色 2 3 9 3" xfId="27901"/>
    <cellStyle name="40% - 强调文字颜色 6 2 2 3 3 3 3 3" xfId="27902"/>
    <cellStyle name="常规 2 3 2 2 2 5 2" xfId="27903"/>
    <cellStyle name="40% - 强调文字颜色 2 3 9 3 2" xfId="27904"/>
    <cellStyle name="常规 2 3 2 2 2 5 2 2" xfId="27905"/>
    <cellStyle name="40% - 强调文字颜色 2 3 9 3 2 2" xfId="27906"/>
    <cellStyle name="常规 2 3 2 2 2 5 2 3" xfId="27907"/>
    <cellStyle name="40% - 强调文字颜色 2 3 9 3 2 3" xfId="27908"/>
    <cellStyle name="常规 2 3 2 2 2 6" xfId="27909"/>
    <cellStyle name="40% - 强调文字颜色 2 3 9 4" xfId="27910"/>
    <cellStyle name="40% - 强调文字颜色 6 2 2 3 3 3 3 4" xfId="27911"/>
    <cellStyle name="40% - 强调文字颜色 6 2 2 2 2 2 2" xfId="27912"/>
    <cellStyle name="40% - 强调文字颜色 6 2 2 2 2 2 2 2" xfId="27913"/>
    <cellStyle name="常规 2 3 2 2 2 6 2" xfId="27914"/>
    <cellStyle name="40% - 强调文字颜色 2 3 9 4 2" xfId="27915"/>
    <cellStyle name="40% - 强调文字颜色 6 2 2 2 2 2 2 2 2" xfId="27916"/>
    <cellStyle name="常规 2 3 2 2 2 6 2 2" xfId="27917"/>
    <cellStyle name="40% - 强调文字颜色 2 3 9 4 2 2" xfId="27918"/>
    <cellStyle name="40% - 强调文字颜色 6 2 2 2 2 2 3 2" xfId="27919"/>
    <cellStyle name="常规 2 3 2 2 2 7 2" xfId="27920"/>
    <cellStyle name="40% - 强调文字颜色 2 3 9 5 2" xfId="27921"/>
    <cellStyle name="40% - 强调文字颜色 2 4" xfId="27922"/>
    <cellStyle name="40% - 强调文字颜色 2 4 2 10 2" xfId="27923"/>
    <cellStyle name="40% - 强调文字颜色 2 4 2 11" xfId="27924"/>
    <cellStyle name="40% - 强调文字颜色 2 4 2 11 2" xfId="27925"/>
    <cellStyle name="40% - 强调文字颜色 2 4 2 12 2" xfId="27926"/>
    <cellStyle name="40% - 强调文字颜色 2 4 2 13 2" xfId="27927"/>
    <cellStyle name="40% - 强调文字颜色 3 2 2 2 2 3 2 3 2" xfId="27928"/>
    <cellStyle name="40% - 强调文字颜色 2 4 2 14" xfId="27929"/>
    <cellStyle name="40% - 强调文字颜色 3 2 2 2 2 3 2 3 3" xfId="27930"/>
    <cellStyle name="40% - 强调文字颜色 2 4 2 15" xfId="27931"/>
    <cellStyle name="40% - 强调文字颜色 6 2 2 3 3 3 2 3" xfId="27932"/>
    <cellStyle name="40% - 强调文字颜色 2 4 2 17" xfId="27933"/>
    <cellStyle name="40% - 强调文字颜色 2 4 2 2 10" xfId="27934"/>
    <cellStyle name="40% - 强调文字颜色 2 4 2 2 14" xfId="27935"/>
    <cellStyle name="40% - 强调文字颜色 2 4 2 2 15" xfId="27936"/>
    <cellStyle name="40% - 强调文字颜色 2 4 2 2 16" xfId="27937"/>
    <cellStyle name="40% - 强调文字颜色 6 4 6 4" xfId="27938"/>
    <cellStyle name="40% - 强调文字颜色 2 4 2 2 2" xfId="27939"/>
    <cellStyle name="40% - 强调文字颜色 6 4 6 4 2" xfId="27940"/>
    <cellStyle name="40% - 强调文字颜色 2 4 2 2 2 2" xfId="27941"/>
    <cellStyle name="40% - 强调文字颜色 6 4 6 4 2 2" xfId="27942"/>
    <cellStyle name="40% - 强调文字颜色 2 4 2 2 2 2 2" xfId="27943"/>
    <cellStyle name="40% - 强调文字颜色 2 4 2 2 2 2 2 2" xfId="27944"/>
    <cellStyle name="40% - 强调文字颜色 2 4 2 2 2 2 2 2 2" xfId="27945"/>
    <cellStyle name="40% - 强调文字颜色 2 4 2 2 2 2 2 2 3" xfId="27946"/>
    <cellStyle name="40% - 强调文字颜色 2 4 2 2 2 2 2 3" xfId="27947"/>
    <cellStyle name="40% - 强调文字颜色 6 4 6 4 2 3" xfId="27948"/>
    <cellStyle name="40% - 强调文字颜色 2 4 2 2 2 2 3" xfId="27949"/>
    <cellStyle name="40% - 强调文字颜色 2 4 2 2 2 2 3 2" xfId="27950"/>
    <cellStyle name="40% - 强调文字颜色 2 4 2 2 2 2 3 3" xfId="27951"/>
    <cellStyle name="40% - 强调文字颜色 2 4 2 2 2 2 3 4" xfId="27952"/>
    <cellStyle name="40% - 强调文字颜色 2 4 2 2 2 2 4" xfId="27953"/>
    <cellStyle name="40% - 强调文字颜色 2 4 2 2 2 2 5" xfId="27954"/>
    <cellStyle name="40% - 强调文字颜色 2 4 2 2 2 2 5 2" xfId="27955"/>
    <cellStyle name="40% - 强调文字颜色 2 4 2 2 2 2 6" xfId="27956"/>
    <cellStyle name="40% - 强调文字颜色 6 4 6 4 3" xfId="27957"/>
    <cellStyle name="40% - 强调文字颜色 2 4 2 2 2 3" xfId="27958"/>
    <cellStyle name="40% - 强调文字颜色 2 4 2 2 2 3 2" xfId="27959"/>
    <cellStyle name="40% - 强调文字颜色 6 4 6 4 4" xfId="27960"/>
    <cellStyle name="40% - 强调文字颜色 2 4 2 2 2 4" xfId="27961"/>
    <cellStyle name="注释 2 3 3 2 3 2 4" xfId="27962"/>
    <cellStyle name="40% - 强调文字颜色 2 4 2 2 2 4 2" xfId="27963"/>
    <cellStyle name="注释 2 3 3 2 3 2 5" xfId="27964"/>
    <cellStyle name="40% - 强调文字颜色 2 4 2 2 2 4 3" xfId="27965"/>
    <cellStyle name="40% - 强调文字颜色 2 4 2 2 2 5" xfId="27966"/>
    <cellStyle name="注释 2 3 3 2 3 3 4" xfId="27967"/>
    <cellStyle name="40% - 强调文字颜色 2 4 2 2 2 5 2" xfId="27968"/>
    <cellStyle name="40% - 强调文字颜色 2 4 2 2 2 6" xfId="27969"/>
    <cellStyle name="40% - 强调文字颜色 6 4 6 5" xfId="27970"/>
    <cellStyle name="40% - 强调文字颜色 4 4 2 2 4 3 2" xfId="27971"/>
    <cellStyle name="40% - 强调文字颜色 2 4 2 2 3" xfId="27972"/>
    <cellStyle name="40% - 强调文字颜色 6 4 6 5 2" xfId="27973"/>
    <cellStyle name="40% - 强调文字颜色 2 4 2 2 3 2" xfId="27974"/>
    <cellStyle name="40% - 强调文字颜色 2 4 2 2 3 2 2 2" xfId="27975"/>
    <cellStyle name="40% - 强调文字颜色 2 4 2 2 3 2 2 3" xfId="27976"/>
    <cellStyle name="40% - 强调文字颜色 2 4 2 2 3 2 3 2" xfId="27977"/>
    <cellStyle name="40% - 强调文字颜色 2 4 2 2 3 2 4" xfId="27978"/>
    <cellStyle name="40% - 强调文字颜色 6 4 6 5 3" xfId="27979"/>
    <cellStyle name="40% - 强调文字颜色 2 4 2 2 3 3" xfId="27980"/>
    <cellStyle name="40% - 强调文字颜色 2 4 2 2 3 3 2 2" xfId="27981"/>
    <cellStyle name="40% - 强调文字颜色 2 4 2 2 3 3 2 3" xfId="27982"/>
    <cellStyle name="40% - 强调文字颜色 2 4 2 2 3 3 3 2" xfId="27983"/>
    <cellStyle name="40% - 强调文字颜色 2 4 2 2 3 4" xfId="27984"/>
    <cellStyle name="40% - 强调文字颜色 2 4 2 2 3 5 3" xfId="27985"/>
    <cellStyle name="40% - 强调文字颜色 2 4 2 2 3 6" xfId="27986"/>
    <cellStyle name="40% - 强调文字颜色 6 4 6 6" xfId="27987"/>
    <cellStyle name="40% - 强调文字颜色 4 4 2 2 4 3 3" xfId="27988"/>
    <cellStyle name="40% - 强调文字颜色 2 4 2 2 4" xfId="27989"/>
    <cellStyle name="40% - 强调文字颜色 6 4 6 6 2" xfId="27990"/>
    <cellStyle name="40% - 强调文字颜色 2 4 2 2 4 2" xfId="27991"/>
    <cellStyle name="40% - 强调文字颜色 2 4 2 2 4 2 3" xfId="27992"/>
    <cellStyle name="40% - 强调文字颜色 2 4 2 2 4 3" xfId="27993"/>
    <cellStyle name="40% - 强调文字颜色 2 4 2 2 4 3 2" xfId="27994"/>
    <cellStyle name="40% - 强调文字颜色 2 4 2 2 4 3 3" xfId="27995"/>
    <cellStyle name="40% - 强调文字颜色 2 4 2 2 4 4" xfId="27996"/>
    <cellStyle name="40% - 强调文字颜色 2 4 2 2 4 4 2" xfId="27997"/>
    <cellStyle name="40% - 强调文字颜色 2 4 2 2 4 5" xfId="27998"/>
    <cellStyle name="40% - 强调文字颜色 2 4 2 2 4 6" xfId="27999"/>
    <cellStyle name="40% - 强调文字颜色 3 3 7 2 4 2 2" xfId="28000"/>
    <cellStyle name="40% - 强调文字颜色 6 4 6 7" xfId="28001"/>
    <cellStyle name="40% - 强调文字颜色 2 4 2 2 5" xfId="28002"/>
    <cellStyle name="40% - 强调文字颜色 2 4 2 2 5 2" xfId="28003"/>
    <cellStyle name="40% - 强调文字颜色 2 4 2 2 5 2 2" xfId="28004"/>
    <cellStyle name="40% - 强调文字颜色 2 4 2 2 5 3" xfId="28005"/>
    <cellStyle name="40% - 强调文字颜色 2 4 2 2 5 3 2" xfId="28006"/>
    <cellStyle name="40% - 强调文字颜色 2 4 2 2 5 4" xfId="28007"/>
    <cellStyle name="40% - 强调文字颜色 2 4 2 2 5 4 2" xfId="28008"/>
    <cellStyle name="40% - 强调文字颜色 2 4 2 2 6" xfId="28009"/>
    <cellStyle name="40% - 强调文字颜色 3 2 2 5 2 2" xfId="28010"/>
    <cellStyle name="40% - 强调文字颜色 2 4 2 2 6 2" xfId="28011"/>
    <cellStyle name="40% - 强调文字颜色 3 2 2 5 2 2 2" xfId="28012"/>
    <cellStyle name="40% - 强调文字颜色 2 4 2 2 6 2 2" xfId="28013"/>
    <cellStyle name="40% - 强调文字颜色 2 4 2 2 6 3" xfId="28014"/>
    <cellStyle name="40% - 强调文字颜色 3 2 2 5 2 2 3" xfId="28015"/>
    <cellStyle name="40% - 强调文字颜色 2 4 2 2 6 3 2" xfId="28016"/>
    <cellStyle name="40% - 强调文字颜色 2 4 2 2 6 4" xfId="28017"/>
    <cellStyle name="40% - 强调文字颜色 2 4 2 2 6 5" xfId="28018"/>
    <cellStyle name="40% - 强调文字颜色 2 4 2 2 9 3" xfId="28019"/>
    <cellStyle name="40% - 强调文字颜色 2 4 2 3 2" xfId="28020"/>
    <cellStyle name="40% - 强调文字颜色 2 4 2 3 2 2" xfId="28021"/>
    <cellStyle name="40% - 强调文字颜色 2 4 2 3 2 2 2" xfId="28022"/>
    <cellStyle name="40% - 强调文字颜色 2 4 2 3 2 2 2 2" xfId="28023"/>
    <cellStyle name="40% - 强调文字颜色 2 4 2 3 2 2 3" xfId="28024"/>
    <cellStyle name="40% - 强调文字颜色 2 4 2 3 2 2 3 2" xfId="28025"/>
    <cellStyle name="40% - 强调文字颜色 2 4 2 3 2 2 4" xfId="28026"/>
    <cellStyle name="40% - 强调文字颜色 2 4 2 3 2 3" xfId="28027"/>
    <cellStyle name="40% - 强调文字颜色 2 4 2 3 2 3 2" xfId="28028"/>
    <cellStyle name="40% - 强调文字颜色 2 4 2 3 2 3 2 2" xfId="28029"/>
    <cellStyle name="40% - 强调文字颜色 2 4 2 3 2 3 3" xfId="28030"/>
    <cellStyle name="40% - 强调文字颜色 3 3 3 2 2 2 4 2" xfId="28031"/>
    <cellStyle name="40% - 强调文字颜色 2 4 2 3 2 4 2 2" xfId="28032"/>
    <cellStyle name="40% - 强调文字颜色 3 3 3 2 2 2 5" xfId="28033"/>
    <cellStyle name="40% - 强调文字颜色 2 4 2 3 2 4 3" xfId="28034"/>
    <cellStyle name="40% - 强调文字颜色 4 4 2 2 4 4 2" xfId="28035"/>
    <cellStyle name="40% - 强调文字颜色 2 4 2 3 3" xfId="28036"/>
    <cellStyle name="40% - 强调文字颜色 2 4 2 3 3 2" xfId="28037"/>
    <cellStyle name="40% - 强调文字颜色 2 4 2 3 3 2 2 2" xfId="28038"/>
    <cellStyle name="40% - 强调文字颜色 2 4 2 3 3 2 4" xfId="28039"/>
    <cellStyle name="40% - 强调文字颜色 2 4 2 3 3 3" xfId="28040"/>
    <cellStyle name="40% - 强调文字颜色 2 4 2 3 3 3 2 2" xfId="28041"/>
    <cellStyle name="40% - 强调文字颜色 2 4 2 3 3 3 2 3" xfId="28042"/>
    <cellStyle name="40% - 强调文字颜色 2 4 2 3 3 4" xfId="28043"/>
    <cellStyle name="40% - 强调文字颜色 3 3 3 2 3 2 5" xfId="28044"/>
    <cellStyle name="40% - 强调文字颜色 2 4 2 3 3 4 3" xfId="28045"/>
    <cellStyle name="40% - 强调文字颜色 4 2 2 7 2 2 3" xfId="28046"/>
    <cellStyle name="40% - 强调文字颜色 2 4 2 3 3 6 2" xfId="28047"/>
    <cellStyle name="40% - 强调文字颜色 2 4 2 3 4" xfId="28048"/>
    <cellStyle name="40% - 强调文字颜色 2 4 2 3 5" xfId="28049"/>
    <cellStyle name="40% - 强调文字颜色 2 4 2 3 6" xfId="28050"/>
    <cellStyle name="40% - 强调文字颜色 3 2 2 5 3 2" xfId="28051"/>
    <cellStyle name="40% - 强调文字颜色 2 4 2 4" xfId="28052"/>
    <cellStyle name="40% - 强调文字颜色 2 4 2 4 3 2" xfId="28053"/>
    <cellStyle name="40% - 强调文字颜色 2 4 2 4 3 3" xfId="28054"/>
    <cellStyle name="40% - 强调文字颜色 2 4 2 4 4" xfId="28055"/>
    <cellStyle name="40% - 强调文字颜色 2 4 2 4 5" xfId="28056"/>
    <cellStyle name="40% - 强调文字颜色 2 4 2 4 6" xfId="28057"/>
    <cellStyle name="40% - 强调文字颜色 3 2 2 5 4 2" xfId="28058"/>
    <cellStyle name="40% - 强调文字颜色 6 2 2 6 3 2" xfId="28059"/>
    <cellStyle name="40% - 强调文字颜色 2 4 2 5" xfId="28060"/>
    <cellStyle name="40% - 强调文字颜色 6 2 2 6 3 2 2 2" xfId="28061"/>
    <cellStyle name="40% - 强调文字颜色 2 4 2 5 2 2" xfId="28062"/>
    <cellStyle name="40% - 强调文字颜色 2 4 2 5 2 2 2" xfId="28063"/>
    <cellStyle name="40% - 强调文字颜色 6 2 2 6 3 2 2 3" xfId="28064"/>
    <cellStyle name="40% - 强调文字颜色 2 4 2 5 2 3" xfId="28065"/>
    <cellStyle name="40% - 强调文字颜色 2 4 2 5 2 4" xfId="28066"/>
    <cellStyle name="40% - 强调文字颜色 2 4 2 5 3 2" xfId="28067"/>
    <cellStyle name="40% - 强调文字颜色 2 4 2 5 3 3" xfId="28068"/>
    <cellStyle name="40% - 强调文字颜色 2 4 2 5 3 4" xfId="28069"/>
    <cellStyle name="40% - 强调文字颜色 6 2 2 6 3 2 4" xfId="28070"/>
    <cellStyle name="40% - 强调文字颜色 2 4 2 5 4" xfId="28071"/>
    <cellStyle name="40% - 强调文字颜色 2 4 2 5 5" xfId="28072"/>
    <cellStyle name="40% - 强调文字颜色 2 4 2 5 6" xfId="28073"/>
    <cellStyle name="40% - 强调文字颜色 6 2 2 6 3 3" xfId="28074"/>
    <cellStyle name="40% - 强调文字颜色 2 4 2 6" xfId="28075"/>
    <cellStyle name="40% - 强调文字颜色 6 2 2 6 3 3 2 2" xfId="28076"/>
    <cellStyle name="40% - 强调文字颜色 2 4 2 6 2 2" xfId="28077"/>
    <cellStyle name="40% - 强调文字颜色 2 4 2 6 2 2 2" xfId="28078"/>
    <cellStyle name="40% - 强调文字颜色 6 2 2 6 3 3 3" xfId="28079"/>
    <cellStyle name="40% - 强调文字颜色 2 4 2 6 3" xfId="28080"/>
    <cellStyle name="40% - 强调文字颜色 2 4 2 6 3 2" xfId="28081"/>
    <cellStyle name="常规 2 3 4 2 2 2 2 2 2 2 2" xfId="28082"/>
    <cellStyle name="40% - 强调文字颜色 6 2 2 6 3 3 4" xfId="28083"/>
    <cellStyle name="40% - 强调文字颜色 2 4 2 6 4" xfId="28084"/>
    <cellStyle name="40% - 强调文字颜色 2 4 2 6 5" xfId="28085"/>
    <cellStyle name="40% - 强调文字颜色 2 4 2 6 6" xfId="28086"/>
    <cellStyle name="40% - 强调文字颜色 3 2 2 5 6 2" xfId="28087"/>
    <cellStyle name="40% - 强调文字颜色 6 2 2 6 3 4" xfId="28088"/>
    <cellStyle name="40% - 强调文字颜色 6 6 3 2 2 2 2" xfId="28089"/>
    <cellStyle name="40% - 强调文字颜色 2 4 2 7" xfId="28090"/>
    <cellStyle name="40% - 强调文字颜色 6 2 2 6 3 4 2" xfId="28091"/>
    <cellStyle name="40% - 强调文字颜色 2 4 2 7 2" xfId="28092"/>
    <cellStyle name="40% - 强调文字颜色 6 2 2 6 3 4 2 2" xfId="28093"/>
    <cellStyle name="40% - 强调文字颜色 2 4 2 7 2 2" xfId="28094"/>
    <cellStyle name="40% - 强调文字颜色 2 4 2 7 2 3" xfId="28095"/>
    <cellStyle name="40% - 强调文字颜色 6 2 2 6 3 4 3" xfId="28096"/>
    <cellStyle name="40% - 强调文字颜色 2 4 2 7 3" xfId="28097"/>
    <cellStyle name="40% - 强调文字颜色 2 4 2 7 3 2" xfId="28098"/>
    <cellStyle name="40% - 强调文字颜色 2 4 2 7 4" xfId="28099"/>
    <cellStyle name="40% - 强调文字颜色 2 4 2 7 5" xfId="28100"/>
    <cellStyle name="40% - 强调文字颜色 6 2 2 6 3 5" xfId="28101"/>
    <cellStyle name="40% - 强调文字颜色 2 4 2 8" xfId="28102"/>
    <cellStyle name="40% - 强调文字颜色 2 4 2 9 2" xfId="28103"/>
    <cellStyle name="40% - 强调文字颜色 2 4 2 9 3" xfId="28104"/>
    <cellStyle name="40% - 强调文字颜色 2 4 3 2 2" xfId="28105"/>
    <cellStyle name="40% - 强调文字颜色 2 4 4 2 2" xfId="28106"/>
    <cellStyle name="40% - 强调文字颜色 3 2 3 2 4 2 3 2" xfId="28107"/>
    <cellStyle name="40% - 强调文字颜色 2 4 4 3" xfId="28108"/>
    <cellStyle name="40% - 强调文字颜色 2 4 4 4" xfId="28109"/>
    <cellStyle name="40% - 强调文字颜色 6 10 2 2" xfId="28110"/>
    <cellStyle name="40% - 强调文字颜色 2 4 5" xfId="28111"/>
    <cellStyle name="40% - 强调文字颜色 6 10 2 2 2" xfId="28112"/>
    <cellStyle name="40% - 强调文字颜色 2 4 5 2" xfId="28113"/>
    <cellStyle name="40% - 强调文字颜色 6 10 2 2 2 2" xfId="28114"/>
    <cellStyle name="40% - 强调文字颜色 2 4 5 2 2" xfId="28115"/>
    <cellStyle name="40% - 强调文字颜色 2 4 5 2 2 2" xfId="28116"/>
    <cellStyle name="40% - 强调文字颜色 2 4 5 2 2 2 2" xfId="28117"/>
    <cellStyle name="40% - 强调文字颜色 2 4 5 2 2 2 3" xfId="28118"/>
    <cellStyle name="40% - 强调文字颜色 2 4 5 2 2 3" xfId="28119"/>
    <cellStyle name="40% - 强调文字颜色 2 4 5 2 2 4" xfId="28120"/>
    <cellStyle name="40% - 强调文字颜色 6 10 2 2 2 3" xfId="28121"/>
    <cellStyle name="40% - 强调文字颜色 2 4 5 2 3" xfId="28122"/>
    <cellStyle name="40% - 强调文字颜色 2 4 5 2 3 4" xfId="28123"/>
    <cellStyle name="40% - 强调文字颜色 2 4 5 2 4" xfId="28124"/>
    <cellStyle name="常规 2 3 2 3 3 2 4 2 2 2" xfId="28125"/>
    <cellStyle name="40% - 强调文字颜色 2 4 5 2 5" xfId="28126"/>
    <cellStyle name="40% - 强调文字颜色 2 4 5 2 6" xfId="28127"/>
    <cellStyle name="40% - 强调文字颜色 6 10 2 2 3" xfId="28128"/>
    <cellStyle name="40% - 强调文字颜色 2 4 5 3" xfId="28129"/>
    <cellStyle name="40% - 强调文字颜色 6 10 2 2 3 2" xfId="28130"/>
    <cellStyle name="40% - 强调文字颜色 2 4 5 3 2" xfId="28131"/>
    <cellStyle name="40% - 强调文字颜色 2 4 5 3 2 2" xfId="28132"/>
    <cellStyle name="40% - 强调文字颜色 5 11 6 2" xfId="28133"/>
    <cellStyle name="常规 2 3 6 5 2" xfId="28134"/>
    <cellStyle name="40% - 强调文字颜色 2 4 5 3 2 3" xfId="28135"/>
    <cellStyle name="40% - 强调文字颜色 2 4 5 3 3" xfId="28136"/>
    <cellStyle name="40% - 强调文字颜色 2 4 5 3 4" xfId="28137"/>
    <cellStyle name="40% - 强调文字颜色 6 10 2 2 4" xfId="28138"/>
    <cellStyle name="40% - 强调文字颜色 2 4 5 4" xfId="28139"/>
    <cellStyle name="40% - 强调文字颜色 2 4 5 4 2" xfId="28140"/>
    <cellStyle name="40% - 强调文字颜色 2 4 5 4 2 2" xfId="28141"/>
    <cellStyle name="常规 2 3 7 5 2" xfId="28142"/>
    <cellStyle name="40% - 强调文字颜色 2 4 5 4 2 3" xfId="28143"/>
    <cellStyle name="40% - 强调文字颜色 2 4 5 4 3" xfId="28144"/>
    <cellStyle name="40% - 强调文字颜色 2 4 5 4 4" xfId="28145"/>
    <cellStyle name="40% - 强调文字颜色 2 4 5 5" xfId="28146"/>
    <cellStyle name="40% - 强调文字颜色 2 4 5 5 3" xfId="28147"/>
    <cellStyle name="40% - 强调文字颜色 2 4 5 6" xfId="28148"/>
    <cellStyle name="40% - 强调文字颜色 2 4 5 7" xfId="28149"/>
    <cellStyle name="40% - 强调文字颜色 6 10 2 3 2" xfId="28150"/>
    <cellStyle name="40% - 强调文字颜色 2 4 6 2" xfId="28151"/>
    <cellStyle name="40% - 强调文字颜色 2 4 6 2 6" xfId="28152"/>
    <cellStyle name="40% - 强调文字颜色 3 2 2 9 2 2" xfId="28153"/>
    <cellStyle name="40% - 强调文字颜色 6 10 2 3 3" xfId="28154"/>
    <cellStyle name="40% - 强调文字颜色 2 4 6 3" xfId="28155"/>
    <cellStyle name="40% - 强调文字颜色 2 4 6 3 2 3" xfId="28156"/>
    <cellStyle name="40% - 强调文字颜色 2 4 6 3 3" xfId="28157"/>
    <cellStyle name="40% - 强调文字颜色 6 10 2 3 4" xfId="28158"/>
    <cellStyle name="40% - 强调文字颜色 2 4 6 4" xfId="28159"/>
    <cellStyle name="40% - 强调文字颜色 2 4 6 4 2 3" xfId="28160"/>
    <cellStyle name="40% - 强调文字颜色 2 4 6 5" xfId="28161"/>
    <cellStyle name="40% - 强调文字颜色 2 4 6 5 2 2" xfId="28162"/>
    <cellStyle name="40% - 强调文字颜色 2 4 6 5 3" xfId="28163"/>
    <cellStyle name="40% - 强调文字颜色 2 4 6 6" xfId="28164"/>
    <cellStyle name="40% - 强调文字颜色 2 4 6 7" xfId="28165"/>
    <cellStyle name="40% - 强调文字颜色 2 5" xfId="28166"/>
    <cellStyle name="40% - 强调文字颜色 2 5 3 3 2 2" xfId="28167"/>
    <cellStyle name="40% - 强调文字颜色 2 5 13 2" xfId="28168"/>
    <cellStyle name="40% - 强调文字颜色 4 2 2 3 2 2 2 6 2" xfId="28169"/>
    <cellStyle name="40% - 强调文字颜色 2 5 3 3 4" xfId="28170"/>
    <cellStyle name="40% - 强调文字颜色 2 5 15" xfId="28171"/>
    <cellStyle name="40% - 强调文字颜色 2 5 2 2 2 2" xfId="28172"/>
    <cellStyle name="40% - 强调文字颜色 4 11 2" xfId="28173"/>
    <cellStyle name="40% - 强调文字颜色 2 5 2 2 2 3" xfId="28174"/>
    <cellStyle name="40% - 强调文字颜色 2 5 2 2 3" xfId="28175"/>
    <cellStyle name="40% - 强调文字颜色 2 5 2 2 4" xfId="28176"/>
    <cellStyle name="40% - 强调文字颜色 5 3 3 2 4 2 4" xfId="28177"/>
    <cellStyle name="40% - 强调文字颜色 2 5 2 3 3" xfId="28178"/>
    <cellStyle name="40% - 强调文字颜色 2 5 2 3 4" xfId="28179"/>
    <cellStyle name="40% - 强调文字颜色 2 5 2 4" xfId="28180"/>
    <cellStyle name="40% - 强调文字颜色 5 3 3 2 4 3 4" xfId="28181"/>
    <cellStyle name="40% - 强调文字颜色 4 2 8 2 4 2 2" xfId="28182"/>
    <cellStyle name="40% - 强调文字颜色 2 5 2 4 3" xfId="28183"/>
    <cellStyle name="40% - 强调文字颜色 2 5 3 2 2" xfId="28184"/>
    <cellStyle name="40% - 强调文字颜色 2 5 3 2 3" xfId="28185"/>
    <cellStyle name="40% - 强调文字颜色 2 5 4 2 2 2" xfId="28186"/>
    <cellStyle name="40% - 强调文字颜色 2 5 4 2 3 2" xfId="28187"/>
    <cellStyle name="40% - 强调文字颜色 2 5 4 2 4" xfId="28188"/>
    <cellStyle name="40% - 强调文字颜色 2 5 4 3" xfId="28189"/>
    <cellStyle name="40% - 强调文字颜色 2 5 4 4" xfId="28190"/>
    <cellStyle name="40% - 强调文字颜色 2 5 4 5" xfId="28191"/>
    <cellStyle name="40% - 强调文字颜色 2 5 4 6" xfId="28192"/>
    <cellStyle name="40% - 强调文字颜色 6 10 3 2 2" xfId="28193"/>
    <cellStyle name="40% - 强调文字颜色 5 2 2 2 2 12 2" xfId="28194"/>
    <cellStyle name="40% - 强调文字颜色 2 5 5 2" xfId="28195"/>
    <cellStyle name="40% - 强调文字颜色 2 5 5 2 2" xfId="28196"/>
    <cellStyle name="40% - 强调文字颜色 2 5 5 2 3" xfId="28197"/>
    <cellStyle name="40% - 强调文字颜色 2 5 5 2 4" xfId="28198"/>
    <cellStyle name="40% - 强调文字颜色 6 10 3 2 3" xfId="28199"/>
    <cellStyle name="40% - 强调文字颜色 2 5 5 3" xfId="28200"/>
    <cellStyle name="40% - 强调文字颜色 5 3 3 2 7 2 3" xfId="28201"/>
    <cellStyle name="40% - 强调文字颜色 2 5 5 3 2" xfId="28202"/>
    <cellStyle name="40% - 强调文字颜色 2 5 5 3 2 2" xfId="28203"/>
    <cellStyle name="40% - 强调文字颜色 2 5 5 3 3" xfId="28204"/>
    <cellStyle name="40% - 强调文字颜色 2 5 5 4" xfId="28205"/>
    <cellStyle name="40% - 强调文字颜色 2 5 5 4 2" xfId="28206"/>
    <cellStyle name="40% - 强调文字颜色 2 5 5 5" xfId="28207"/>
    <cellStyle name="40% - 强调文字颜色 2 5 5 6" xfId="28208"/>
    <cellStyle name="40% - 强调文字颜色 6 10 3 3" xfId="28209"/>
    <cellStyle name="40% - 强调文字颜色 5 2 2 2 2 13" xfId="28210"/>
    <cellStyle name="40% - 强调文字颜色 2 5 6" xfId="28211"/>
    <cellStyle name="40% - 强调文字颜色 2 5 6 3" xfId="28212"/>
    <cellStyle name="40% - 强调文字颜色 2 5 6 4" xfId="28213"/>
    <cellStyle name="40% - 强调文字颜色 2 5 6 4 2" xfId="28214"/>
    <cellStyle name="40% - 强调文字颜色 2 5 6 5" xfId="28215"/>
    <cellStyle name="40% - 强调文字颜色 5 2 2 2 2 14" xfId="28216"/>
    <cellStyle name="40% - 强调文字颜色 2 5 7" xfId="28217"/>
    <cellStyle name="40% - 强调文字颜色 2 5 7 2 3" xfId="28218"/>
    <cellStyle name="40% - 强调文字颜色 5 2 2 2 2 15" xfId="28219"/>
    <cellStyle name="40% - 强调文字颜色 2 5 8" xfId="28220"/>
    <cellStyle name="40% - 强调文字颜色 5 2 2 2 2 15 2" xfId="28221"/>
    <cellStyle name="40% - 强调文字颜色 2 5 8 2" xfId="28222"/>
    <cellStyle name="40% - 强调文字颜色 5 2 2 2 2 16" xfId="28223"/>
    <cellStyle name="40% - 强调文字颜色 2 5 9" xfId="28224"/>
    <cellStyle name="常规 2 3 2 4 2 4" xfId="28225"/>
    <cellStyle name="40% - 强调文字颜色 2 5 9 2" xfId="28226"/>
    <cellStyle name="40% - 强调文字颜色 6 2 2 2 2 3 3 2 2" xfId="28227"/>
    <cellStyle name="40% - 强调文字颜色 2 6" xfId="28228"/>
    <cellStyle name="40% - 强调文字颜色 2 6 2 2 2 2 2" xfId="28229"/>
    <cellStyle name="40% - 强调文字颜色 2 6 2 2 2 2 3" xfId="28230"/>
    <cellStyle name="40% - 强调文字颜色 2 6 2 2 2 3 2" xfId="28231"/>
    <cellStyle name="40% - 强调文字颜色 2 6 2 2 2 4" xfId="28232"/>
    <cellStyle name="40% - 强调文字颜色 5 3 4 2 4 2" xfId="28233"/>
    <cellStyle name="40% - 强调文字颜色 3 3 2 2 4 6" xfId="28234"/>
    <cellStyle name="40% - 强调文字颜色 2 6 2 2 3 2 3" xfId="28235"/>
    <cellStyle name="常规 5 2 3 2 2 2 2 2 3" xfId="28236"/>
    <cellStyle name="40% - 强调文字颜色 3 3 2 2 13 2" xfId="28237"/>
    <cellStyle name="40% - 强调文字颜色 2 6 2 3 3" xfId="28238"/>
    <cellStyle name="40% - 强调文字颜色 2 6 2 5 2" xfId="28239"/>
    <cellStyle name="40% - 强调文字颜色 6 3 2 2 2 12 2" xfId="28240"/>
    <cellStyle name="40% - 强调文字颜色 2 6 5 3" xfId="28241"/>
    <cellStyle name="40% - 强调文字颜色 2 6 7" xfId="28242"/>
    <cellStyle name="40% - 强调文字颜色 2 7 2 2" xfId="28243"/>
    <cellStyle name="40% - 强调文字颜色 6 2 10 3 3" xfId="28244"/>
    <cellStyle name="40% - 强调文字颜色 2 7 2 2 2" xfId="28245"/>
    <cellStyle name="40% - 强调文字颜色 6 2 10 3 4" xfId="28246"/>
    <cellStyle name="40% - 强调文字颜色 2 7 2 2 3" xfId="28247"/>
    <cellStyle name="40% - 强调文字颜色 2 7 2 2 4" xfId="28248"/>
    <cellStyle name="40% - 强调文字颜色 2 7 2 3 2 2" xfId="28249"/>
    <cellStyle name="常规 2 3 2 3 3 2 9 2" xfId="28250"/>
    <cellStyle name="40% - 强调文字颜色 2 7 2 3 2 3" xfId="28251"/>
    <cellStyle name="40% - 强调文字颜色 2 7 2 3 3" xfId="28252"/>
    <cellStyle name="40% - 强调文字颜色 2 7 2 3 3 2" xfId="28253"/>
    <cellStyle name="40% - 强调文字颜色 2 7 2 3 4" xfId="28254"/>
    <cellStyle name="40% - 强调文字颜色 2 7 3 2 2" xfId="28255"/>
    <cellStyle name="40% - 强调文字颜色 2 7 3 2 3" xfId="28256"/>
    <cellStyle name="40% - 强调文字颜色 2 7 3 3 2" xfId="28257"/>
    <cellStyle name="40% - 强调文字颜色 2 7 3 3 2 2" xfId="28258"/>
    <cellStyle name="40% - 强调文字颜色 2 7 3 3 3" xfId="28259"/>
    <cellStyle name="40% - 强调文字颜色 2 7 3 3 4" xfId="28260"/>
    <cellStyle name="40% - 强调文字颜色 2 7 4" xfId="28261"/>
    <cellStyle name="40% - 强调文字颜色 4 2 3 2 3 3 3 3" xfId="28262"/>
    <cellStyle name="40% - 强调文字颜色 2 7 4 2" xfId="28263"/>
    <cellStyle name="40% - 强调文字颜色 2 7 4 2 2" xfId="28264"/>
    <cellStyle name="40% - 强调文字颜色 2 7 4 2 3" xfId="28265"/>
    <cellStyle name="40% - 强调文字颜色 4 2 3 2 3 3 3 4" xfId="28266"/>
    <cellStyle name="40% - 强调文字颜色 2 7 4 3" xfId="28267"/>
    <cellStyle name="40% - 强调文字颜色 2 7 5" xfId="28268"/>
    <cellStyle name="40% - 强调文字颜色 4 2 3 2 3 3 4 3" xfId="28269"/>
    <cellStyle name="40% - 强调文字颜色 2 7 5 2" xfId="28270"/>
    <cellStyle name="40% - 强调文字颜色 2 7 6" xfId="28271"/>
    <cellStyle name="40% - 强调文字颜色 4 2 3 2 3 3 5 3" xfId="28272"/>
    <cellStyle name="40% - 强调文字颜色 2 7 6 2" xfId="28273"/>
    <cellStyle name="40% - 强调文字颜色 2 7 7" xfId="28274"/>
    <cellStyle name="40% - 强调文字颜色 2 8 2 3 2 3" xfId="28275"/>
    <cellStyle name="40% - 强调文字颜色 2 8 2 4 3" xfId="28276"/>
    <cellStyle name="40% - 强调文字颜色 5 3 2 2 2 6" xfId="28277"/>
    <cellStyle name="40% - 强调文字颜色 2 8 2 6 2" xfId="28278"/>
    <cellStyle name="40% - 强调文字颜色 2 8 2 7" xfId="28279"/>
    <cellStyle name="40% - 强调文字颜色 2 8 3 3 4" xfId="28280"/>
    <cellStyle name="40% - 强调文字颜色 4 2 4 4 6" xfId="28281"/>
    <cellStyle name="40% - 强调文字颜色 2 8 3 4 3" xfId="28282"/>
    <cellStyle name="40% - 强调文字颜色 2 8 3 7" xfId="28283"/>
    <cellStyle name="40% - 强调文字颜色 2 8 7" xfId="28284"/>
    <cellStyle name="40% - 强调文字颜色 4 3 3 2 6" xfId="28285"/>
    <cellStyle name="40% - 强调文字颜色 2 9 2 2 3" xfId="28286"/>
    <cellStyle name="40% - 强调文字颜色 4 3 3 2 7" xfId="28287"/>
    <cellStyle name="40% - 强调文字颜色 2 9 2 2 4" xfId="28288"/>
    <cellStyle name="40% - 强调文字颜色 4 3 3 3 5" xfId="28289"/>
    <cellStyle name="40% - 强调文字颜色 2 9 2 3 2" xfId="28290"/>
    <cellStyle name="40% - 强调文字颜色 2 9 2 3 2 2" xfId="28291"/>
    <cellStyle name="40% - 强调文字颜色 4 3 3 3 6" xfId="28292"/>
    <cellStyle name="40% - 强调文字颜色 2 9 2 3 3" xfId="28293"/>
    <cellStyle name="40% - 强调文字颜色 2 9 2 3 4" xfId="28294"/>
    <cellStyle name="40% - 强调文字颜色 4 3 3 4 5" xfId="28295"/>
    <cellStyle name="40% - 强调文字颜色 2 9 2 4 2" xfId="28296"/>
    <cellStyle name="40% - 强调文字颜色 2 9 2 4 2 2" xfId="28297"/>
    <cellStyle name="40% - 强调文字颜色 4 3 3 4 6" xfId="28298"/>
    <cellStyle name="40% - 强调文字颜色 2 9 2 4 3" xfId="28299"/>
    <cellStyle name="40% - 强调文字颜色 4 3 3 5 5" xfId="28300"/>
    <cellStyle name="40% - 强调文字颜色 2 9 2 5 2" xfId="28301"/>
    <cellStyle name="40% - 强调文字颜色 2 9 2 6" xfId="28302"/>
    <cellStyle name="40% - 强调文字颜色 4 3 3 6 5" xfId="28303"/>
    <cellStyle name="40% - 强调文字颜色 2 9 2 6 2" xfId="28304"/>
    <cellStyle name="40% - 强调文字颜色 2 9 2 7" xfId="28305"/>
    <cellStyle name="40% - 强调文字颜色 4 3 4 2 5" xfId="28306"/>
    <cellStyle name="40% - 强调文字颜色 2 9 3 2 2" xfId="28307"/>
    <cellStyle name="40% - 强调文字颜色 2 9 3 2 3" xfId="28308"/>
    <cellStyle name="40% - 强调文字颜色 2 9 3 3" xfId="28309"/>
    <cellStyle name="40% - 强调文字颜色 2 9 4" xfId="28310"/>
    <cellStyle name="40% - 强调文字颜色 2 9 5" xfId="28311"/>
    <cellStyle name="40% - 强调文字颜色 3 10 2" xfId="28312"/>
    <cellStyle name="40% - 强调文字颜色 5 2 5 2 3 3" xfId="28313"/>
    <cellStyle name="40% - 强调文字颜色 3 10 2 2" xfId="28314"/>
    <cellStyle name="40% - 强调文字颜色 3 10 2 2 2" xfId="28315"/>
    <cellStyle name="40% - 强调文字颜色 3 10 2 2 3" xfId="28316"/>
    <cellStyle name="40% - 强调文字颜色 3 10 2 3 2" xfId="28317"/>
    <cellStyle name="40% - 强调文字颜色 3 10 2 3 3" xfId="28318"/>
    <cellStyle name="40% - 强调文字颜色 3 10 2 4 2 2" xfId="28319"/>
    <cellStyle name="40% - 强调文字颜色 3 10 2 4 3" xfId="28320"/>
    <cellStyle name="常规 2 3 2 2 2 3 2 2 2 2 2" xfId="28321"/>
    <cellStyle name="40% - 强调文字颜色 3 10 2 5 2" xfId="28322"/>
    <cellStyle name="40% - 强调文字颜色 5 2 3 2 2 8 2" xfId="28323"/>
    <cellStyle name="常规 2 3 2 2 2 3 2 2 2 3" xfId="28324"/>
    <cellStyle name="40% - 强调文字颜色 3 10 2 6" xfId="28325"/>
    <cellStyle name="常规 2 3 2 2 2 3 2 2 2 3 2" xfId="28326"/>
    <cellStyle name="40% - 强调文字颜色 3 10 2 6 2" xfId="28327"/>
    <cellStyle name="40% - 强调文字颜色 5 2 3 2 2 8 3" xfId="28328"/>
    <cellStyle name="40% - 强调文字颜色 5 2 3 2 2 3 3 3 2" xfId="28329"/>
    <cellStyle name="常规 2 3 2 2 2 3 2 2 2 4" xfId="28330"/>
    <cellStyle name="40% - 强调文字颜色 3 10 2 7" xfId="28331"/>
    <cellStyle name="40% - 强调文字颜色 3 10 3" xfId="28332"/>
    <cellStyle name="40% - 强调文字颜色 3 10 3 2" xfId="28333"/>
    <cellStyle name="常规 5 2 3 2 2 5 4" xfId="28334"/>
    <cellStyle name="40% - 强调文字颜色 6 4 2 2 3 2 3 2" xfId="28335"/>
    <cellStyle name="40% - 强调文字颜色 3 10 3 2 3" xfId="28336"/>
    <cellStyle name="40% - 强调文字颜色 3 10 4" xfId="28337"/>
    <cellStyle name="40% - 强调文字颜色 3 11" xfId="28338"/>
    <cellStyle name="40% - 强调文字颜色 3 11 2" xfId="28339"/>
    <cellStyle name="40% - 强调文字颜色 3 11 2 2" xfId="28340"/>
    <cellStyle name="40% - 强调文字颜色 3 11 2 2 3" xfId="28341"/>
    <cellStyle name="40% - 强调文字颜色 3 11 2 3" xfId="28342"/>
    <cellStyle name="40% - 强调文字颜色 3 11 2 3 2" xfId="28343"/>
    <cellStyle name="40% - 强调文字颜色 3 11 2 4" xfId="28344"/>
    <cellStyle name="40% - 强调文字颜色 5 3 3 2 2 2 2 3 2" xfId="28345"/>
    <cellStyle name="常规 2 3 2 2 2 3 2 3 2 2" xfId="28346"/>
    <cellStyle name="40% - 强调文字颜色 3 11 2 5" xfId="28347"/>
    <cellStyle name="40% - 强调文字颜色 3 11 3" xfId="28348"/>
    <cellStyle name="40% - 强调文字颜色 3 11 3 2" xfId="28349"/>
    <cellStyle name="40% - 强调文字颜色 3 11 3 2 2" xfId="28350"/>
    <cellStyle name="40% - 强调文字颜色 3 11 3 2 3" xfId="28351"/>
    <cellStyle name="40% - 强调文字颜色 3 11 3 3" xfId="28352"/>
    <cellStyle name="40% - 强调文字颜色 3 11 3 4" xfId="28353"/>
    <cellStyle name="40% - 强调文字颜色 3 11 4" xfId="28354"/>
    <cellStyle name="40% - 强调文字颜色 3 11 4 2" xfId="28355"/>
    <cellStyle name="40% - 强调文字颜色 5 4 2 2 15" xfId="28356"/>
    <cellStyle name="40% - 强调文字颜色 3 11 4 2 2" xfId="28357"/>
    <cellStyle name="40% - 强调文字颜色 3 11 4 3" xfId="28358"/>
    <cellStyle name="40% - 强调文字颜色 5 4 2 2 16" xfId="28359"/>
    <cellStyle name="40% - 强调文字颜色 3 11 5 2" xfId="28360"/>
    <cellStyle name="40% - 强调文字颜色 3 11 5 3" xfId="28361"/>
    <cellStyle name="40% - 强调文字颜色 3 11 6" xfId="28362"/>
    <cellStyle name="40% - 强调文字颜色 3 11 6 2" xfId="28363"/>
    <cellStyle name="40% - 强调文字颜色 3 11 8" xfId="28364"/>
    <cellStyle name="40% - 强调文字颜色 3 12" xfId="28365"/>
    <cellStyle name="40% - 强调文字颜色 3 12 2" xfId="28366"/>
    <cellStyle name="40% - 强调文字颜色 3 12 2 2" xfId="28367"/>
    <cellStyle name="40% - 强调文字颜色 3 12 2 3" xfId="28368"/>
    <cellStyle name="40% - 强调文字颜色 3 12 3" xfId="28369"/>
    <cellStyle name="40% - 强调文字颜色 3 12 3 2" xfId="28370"/>
    <cellStyle name="40% - 强调文字颜色 3 12 4" xfId="28371"/>
    <cellStyle name="40% - 强调文字颜色 3 12 4 2" xfId="28372"/>
    <cellStyle name="40% - 强调文字颜色 3 13" xfId="28373"/>
    <cellStyle name="40% - 强调文字颜色 3 13 2" xfId="28374"/>
    <cellStyle name="40% - 强调文字颜色 3 13 3" xfId="28375"/>
    <cellStyle name="40% - 强调文字颜色 3 13 4" xfId="28376"/>
    <cellStyle name="40% - 强调文字颜色 3 14" xfId="28377"/>
    <cellStyle name="40% - 强调文字颜色 3 14 2" xfId="28378"/>
    <cellStyle name="40% - 强调文字颜色 3 14 2 2" xfId="28379"/>
    <cellStyle name="40% - 强调文字颜色 3 14 2 3" xfId="28380"/>
    <cellStyle name="40% - 强调文字颜色 3 15" xfId="28381"/>
    <cellStyle name="40% - 强调文字颜色 3 20" xfId="28382"/>
    <cellStyle name="40% - 强调文字颜色 3 15 2" xfId="28383"/>
    <cellStyle name="40% - 强调文字颜色 3 15 2 2" xfId="28384"/>
    <cellStyle name="40% - 强调文字颜色 3 15 2 3" xfId="28385"/>
    <cellStyle name="40% - 强调文字颜色 3 15 3" xfId="28386"/>
    <cellStyle name="40% - 强调文字颜色 3 15 4" xfId="28387"/>
    <cellStyle name="40% - 强调文字颜色 6 3 2 2 4 2 3 2" xfId="28388"/>
    <cellStyle name="40% - 强调文字颜色 3 18" xfId="28389"/>
    <cellStyle name="40% - 强调文字颜色 3 19" xfId="28390"/>
    <cellStyle name="40% - 强调文字颜色 3 3 2 2 2 3 2 4" xfId="28391"/>
    <cellStyle name="40% - 强调文字颜色 3 2" xfId="28392"/>
    <cellStyle name="40% - 强调文字颜色 3 2 10" xfId="28393"/>
    <cellStyle name="40% - 强调文字颜色 3 2 3 2 3 2 5" xfId="28394"/>
    <cellStyle name="常规 2 3 2 2 2 2 2 8 4" xfId="28395"/>
    <cellStyle name="40% - 强调文字颜色 3 2 10 2" xfId="28396"/>
    <cellStyle name="40% - 强调文字颜色 3 2 3 2 3 2 6" xfId="28397"/>
    <cellStyle name="常规 2 3 2 2 2 2 2 8 5" xfId="28398"/>
    <cellStyle name="40% - 强调文字颜色 3 2 10 3" xfId="28399"/>
    <cellStyle name="40% - 强调文字颜色 3 2 10 3 4" xfId="28400"/>
    <cellStyle name="40% - 强调文字颜色 3 2 3 2 3 2 7" xfId="28401"/>
    <cellStyle name="40% - 强调文字颜色 3 2 10 4" xfId="28402"/>
    <cellStyle name="40% - 强调文字颜色 6 2 2 3 2 4 2 4" xfId="28403"/>
    <cellStyle name="40% - 强调文字颜色 3 2 10 4 3" xfId="28404"/>
    <cellStyle name="40% - 强调文字颜色 3 2 10 5" xfId="28405"/>
    <cellStyle name="40% - 强调文字颜色 3 2 10 6" xfId="28406"/>
    <cellStyle name="40% - 强调文字颜色 3 2 11" xfId="28407"/>
    <cellStyle name="40% - 强调文字颜色 3 2 3 2 3 3 5" xfId="28408"/>
    <cellStyle name="40% - 强调文字颜色 3 2 11 2" xfId="28409"/>
    <cellStyle name="40% - 强调文字颜色 3 2 2" xfId="28410"/>
    <cellStyle name="40% - 强调文字颜色 3 2 2 2" xfId="28411"/>
    <cellStyle name="40% - 强调文字颜色 3 2 2 2 2" xfId="28412"/>
    <cellStyle name="40% - 强调文字颜色 3 2 2 2 2 10" xfId="28413"/>
    <cellStyle name="40% - 强调文字颜色 3 2 2 2 2 12" xfId="28414"/>
    <cellStyle name="40% - 强调文字颜色 3 2 2 2 2 13" xfId="28415"/>
    <cellStyle name="40% - 强调文字颜色 3 2 2 2 2 15 2" xfId="28416"/>
    <cellStyle name="40% - 强调文字颜色 3 2 2 2 2 16" xfId="28417"/>
    <cellStyle name="40% - 强调文字颜色 3 2 2 2 2 17" xfId="28418"/>
    <cellStyle name="40% - 强调文字颜色 3 2 2 2 2 2" xfId="28419"/>
    <cellStyle name="40% - 强调文字颜色 6 3 2 2 2 5 4 2" xfId="28420"/>
    <cellStyle name="40% - 强调文字颜色 5 2 7 2 2 4 2 2" xfId="28421"/>
    <cellStyle name="40% - 强调文字颜色 3 2 2 2 2 2 10" xfId="28422"/>
    <cellStyle name="40% - 强调文字颜色 3 2 2 2 2 2 10 2" xfId="28423"/>
    <cellStyle name="40% - 强调文字颜色 3 2 2 2 2 2 11 2" xfId="28424"/>
    <cellStyle name="40% - 强调文字颜色 5 5 5 3 3" xfId="28425"/>
    <cellStyle name="40% - 强调文字颜色 3 2 2 2 2 2 13" xfId="28426"/>
    <cellStyle name="40% - 强调文字颜色 3 2 2 2 2 2 13 2" xfId="28427"/>
    <cellStyle name="40% - 强调文字颜色 3 2 2 2 2 2 14" xfId="28428"/>
    <cellStyle name="常规 5 2 3 2 2 6 3" xfId="28429"/>
    <cellStyle name="40% - 强调文字颜色 3 2 2 2 2 2 16" xfId="28430"/>
    <cellStyle name="40% - 强调文字颜色 3 2 2 2 2 2 2" xfId="28431"/>
    <cellStyle name="40% - 强调文字颜色 3 2 2 2 2 2 2 2" xfId="28432"/>
    <cellStyle name="40% - 强调文字颜色 3 2 2 2 2 2 2 2 2" xfId="28433"/>
    <cellStyle name="40% - 强调文字颜色 3 2 2 2 2 2 2 2 2 2 2" xfId="28434"/>
    <cellStyle name="40% - 强调文字颜色 4 2 3 2 10" xfId="28435"/>
    <cellStyle name="40% - 强调文字颜色 3 2 2 2 2 2 2 2 2 2 3" xfId="28436"/>
    <cellStyle name="40% - 强调文字颜色 3 2 2 2 2 2 2 2 2 3" xfId="28437"/>
    <cellStyle name="40% - 强调文字颜色 3 2 2 2 2 2 2 2 2 4" xfId="28438"/>
    <cellStyle name="40% - 强调文字颜色 3 2 2 2 2 2 2 2 3" xfId="28439"/>
    <cellStyle name="40% - 强调文字颜色 3 2 2 2 2 2 2 3 3" xfId="28440"/>
    <cellStyle name="40% - 强调文字颜色 3 2 2 2 2 2 2 4 2" xfId="28441"/>
    <cellStyle name="40% - 强调文字颜色 5 4 2 2 5 2 2" xfId="28442"/>
    <cellStyle name="40% - 强调文字颜色 3 2 2 2 2 2 2 4 3" xfId="28443"/>
    <cellStyle name="40% - 强调文字颜色 3 2 2 2 2 2 2 5 2" xfId="28444"/>
    <cellStyle name="40% - 强调文字颜色 3 2 2 2 2 2 3" xfId="28445"/>
    <cellStyle name="40% - 强调文字颜色 3 2 2 2 2 2 3 2" xfId="28446"/>
    <cellStyle name="40% - 强调文字颜色 3 2 2 2 2 2 3 2 2" xfId="28447"/>
    <cellStyle name="40% - 强调文字颜色 3 2 2 2 2 2 3 2 3" xfId="28448"/>
    <cellStyle name="40% - 强调文字颜色 3 2 2 2 2 2 3 3 2" xfId="28449"/>
    <cellStyle name="40% - 强调文字颜色 3 2 2 2 2 2 3 3 2 2" xfId="28450"/>
    <cellStyle name="40% - 强调文字颜色 3 2 2 2 2 2 3 3 2 3" xfId="28451"/>
    <cellStyle name="40% - 强调文字颜色 5 2 4 2 2 2 5 2" xfId="28452"/>
    <cellStyle name="40% - 强调文字颜色 3 2 2 2 2 2 3 3 3" xfId="28453"/>
    <cellStyle name="40% - 强调文字颜色 3 2 2 2 2 2 3 4 2" xfId="28454"/>
    <cellStyle name="常规 2 3 2 2 3 2 3 5" xfId="28455"/>
    <cellStyle name="40% - 强调文字颜色 5 4 2 2 6 2 2" xfId="28456"/>
    <cellStyle name="40% - 强调文字颜色 3 2 2 2 2 2 3 4 3" xfId="28457"/>
    <cellStyle name="40% - 强调文字颜色 3 2 2 2 2 2 3 5" xfId="28458"/>
    <cellStyle name="40% - 强调文字颜色 3 2 2 2 2 2 3 5 2" xfId="28459"/>
    <cellStyle name="常规 2 3 2 2 3 2 4 5" xfId="28460"/>
    <cellStyle name="40% - 强调文字颜色 5 4 2 2 6 3 2" xfId="28461"/>
    <cellStyle name="40% - 强调文字颜色 3 2 2 2 2 2 3 5 3" xfId="28462"/>
    <cellStyle name="40% - 强调文字颜色 3 2 2 2 2 2 4 2 2" xfId="28463"/>
    <cellStyle name="40% - 强调文字颜色 3 2 2 2 2 2 4 2 3" xfId="28464"/>
    <cellStyle name="40% - 强调文字颜色 3 2 2 2 2 2 4 3 2" xfId="28465"/>
    <cellStyle name="40% - 强调文字颜色 3 2 2 2 2 2 4 3 3" xfId="28466"/>
    <cellStyle name="40% - 强调文字颜色 3 2 2 2 2 2 4 4 2" xfId="28467"/>
    <cellStyle name="40% - 强调文字颜色 3 3 3 3 3 2 2 3" xfId="28468"/>
    <cellStyle name="40% - 强调文字颜色 3 2 2 2 2 2 4 5" xfId="28469"/>
    <cellStyle name="40% - 强调文字颜色 3 2 2 2 2 2 5 2" xfId="28470"/>
    <cellStyle name="40% - 强调文字颜色 3 2 2 2 2 2 5 3" xfId="28471"/>
    <cellStyle name="40% - 强调文字颜色 3 2 2 2 2 2 5 3 3" xfId="28472"/>
    <cellStyle name="40% - 强调文字颜色 3 2 2 2 2 2 5 4" xfId="28473"/>
    <cellStyle name="40% - 强调文字颜色 3 2 2 2 2 2 6 2" xfId="28474"/>
    <cellStyle name="40% - 强调文字颜色 3 2 2 3 2 3 3 2 3" xfId="28475"/>
    <cellStyle name="40% - 强调文字颜色 3 2 2 2 2 2 6 4" xfId="28476"/>
    <cellStyle name="40% - 强调文字颜色 3 2 2 2 2 2 6 5" xfId="28477"/>
    <cellStyle name="40% - 强调文字颜色 3 2 2 2 2 2 8" xfId="28478"/>
    <cellStyle name="40% - 强调文字颜色 3 2 3 2 3 2 3 2 3" xfId="28479"/>
    <cellStyle name="40% - 强调文字颜色 3 2 2 2 2 2 8 2" xfId="28480"/>
    <cellStyle name="40% - 强调文字颜色 3 2 2 2 2 2 8 3" xfId="28481"/>
    <cellStyle name="40% - 强调文字颜色 3 2 2 2 2 2 9" xfId="28482"/>
    <cellStyle name="40% - 强调文字颜色 3 2 2 2 2 2 9 2" xfId="28483"/>
    <cellStyle name="40% - 强调文字颜色 3 2 2 2 2 2 9 3" xfId="28484"/>
    <cellStyle name="40% - 强调文字颜色 3 2 2 2 2 3" xfId="28485"/>
    <cellStyle name="40% - 强调文字颜色 3 2 2 2 2 3 2" xfId="28486"/>
    <cellStyle name="40% - 强调文字颜色 3 2 2 2 2 3 2 2" xfId="28487"/>
    <cellStyle name="40% - 强调文字颜色 6 2 3 2 2 10 2" xfId="28488"/>
    <cellStyle name="40% - 强调文字颜色 3 2 2 2 2 3 2 2 2 2" xfId="28489"/>
    <cellStyle name="40% - 强调文字颜色 3 2 2 2 2 3 2 2 2 3" xfId="28490"/>
    <cellStyle name="40% - 强调文字颜色 6 2 3 2 2 11" xfId="28491"/>
    <cellStyle name="40% - 强调文字颜色 3 2 2 2 2 3 2 2 3" xfId="28492"/>
    <cellStyle name="40% - 强调文字颜色 3 2 2 2 2 3 2 3" xfId="28493"/>
    <cellStyle name="40% - 强调文字颜色 3 2 2 2 2 3 2 3 2 2" xfId="28494"/>
    <cellStyle name="40% - 强调文字颜色 3 2 2 2 2 3 2 4" xfId="28495"/>
    <cellStyle name="40% - 强调文字颜色 3 2 2 2 2 3 2 4 2" xfId="28496"/>
    <cellStyle name="40% - 强调文字颜色 3 2 2 2 2 3 2 4 2 2" xfId="28497"/>
    <cellStyle name="40% - 强调文字颜色 3 2 2 2 2 3 2 4 3" xfId="28498"/>
    <cellStyle name="40% - 强调文字颜色 3 2 2 2 2 3 2 5" xfId="28499"/>
    <cellStyle name="40% - 强调文字颜色 3 2 2 2 2 3 2 5 2" xfId="28500"/>
    <cellStyle name="40% - 强调文字颜色 3 2 2 2 2 3 3" xfId="28501"/>
    <cellStyle name="40% - 强调文字颜色 3 2 2 2 2 3 3 2" xfId="28502"/>
    <cellStyle name="40% - 强调文字颜色 3 2 2 2 2 3 3 3" xfId="28503"/>
    <cellStyle name="40% - 强调文字颜色 3 2 2 2 2 3 3 3 2" xfId="28504"/>
    <cellStyle name="40% - 强调文字颜色 3 2 2 2 2 3 3 3 3" xfId="28505"/>
    <cellStyle name="40% - 强调文字颜色 6 10 2 5 2" xfId="28506"/>
    <cellStyle name="40% - 强调文字颜色 3 2 2 2 2 3 3 3 4" xfId="28507"/>
    <cellStyle name="40% - 强调文字颜色 3 2 2 2 2 3 3 4" xfId="28508"/>
    <cellStyle name="40% - 强调文字颜色 3 2 2 2 2 3 3 4 2" xfId="28509"/>
    <cellStyle name="40% - 强调文字颜色 3 2 2 2 2 3 3 4 3" xfId="28510"/>
    <cellStyle name="40% - 强调文字颜色 3 2 2 2 2 3 3 5" xfId="28511"/>
    <cellStyle name="40% - 强调文字颜色 3 2 2 2 2 3 3 5 2" xfId="28512"/>
    <cellStyle name="40% - 强调文字颜色 3 2 2 2 2 3 3 5 3" xfId="28513"/>
    <cellStyle name="40% - 强调文字颜色 3 2 2 2 2 4 2" xfId="28514"/>
    <cellStyle name="40% - 强调文字颜色 3 2 2 2 2 4 2 2" xfId="28515"/>
    <cellStyle name="40% - 强调文字颜色 3 2 2 2 2 4 2 3" xfId="28516"/>
    <cellStyle name="40% - 强调文字颜色 3 2 2 2 2 4 2 3 2" xfId="28517"/>
    <cellStyle name="常规 2 3 3 2 2" xfId="28518"/>
    <cellStyle name="40% - 强调文字颜色 4 2 4 2 3 2 2 2" xfId="28519"/>
    <cellStyle name="40% - 强调文字颜色 3 2 2 2 2 4 2 4" xfId="28520"/>
    <cellStyle name="40% - 强调文字颜色 3 2 2 2 2 4 3" xfId="28521"/>
    <cellStyle name="40% - 强调文字颜色 5 3 3 2 12" xfId="28522"/>
    <cellStyle name="40% - 强调文字颜色 3 2 2 2 2 4 3 2" xfId="28523"/>
    <cellStyle name="40% - 强调文字颜色 5 3 3 2 13" xfId="28524"/>
    <cellStyle name="40% - 强调文字颜色 3 2 2 2 2 4 3 3" xfId="28525"/>
    <cellStyle name="40% - 强调文字颜色 3 3 3 2 10 2" xfId="28526"/>
    <cellStyle name="40% - 强调文字颜色 3 2 2 2 2 5 2" xfId="28527"/>
    <cellStyle name="40% - 强调文字颜色 3 2 2 2 2 5 2 2" xfId="28528"/>
    <cellStyle name="40% - 强调文字颜色 3 2 2 2 2 5 2 3" xfId="28529"/>
    <cellStyle name="40% - 强调文字颜色 3 2 2 2 2 5 3" xfId="28530"/>
    <cellStyle name="40% - 强调文字颜色 3 2 2 2 2 5 3 2" xfId="28531"/>
    <cellStyle name="40% - 强调文字颜色 3 2 2 2 2 5 3 2 2" xfId="28532"/>
    <cellStyle name="40% - 强调文字颜色 3 2 2 2 2 5 3 3" xfId="28533"/>
    <cellStyle name="40% - 强调文字颜色 4 3 3 3 2 3 2 2" xfId="28534"/>
    <cellStyle name="40% - 强调文字颜色 3 2 2 2 2 5 4 2" xfId="28535"/>
    <cellStyle name="40% - 强调文字颜色 4 3 3 3 2 3 3" xfId="28536"/>
    <cellStyle name="40% - 强调文字颜色 3 2 2 2 2 5 5" xfId="28537"/>
    <cellStyle name="40% - 强调文字颜色 4 3 3 3 2 3 4" xfId="28538"/>
    <cellStyle name="40% - 强调文字颜色 3 2 2 2 2 5 6" xfId="28539"/>
    <cellStyle name="40% - 强调文字颜色 3 2 8 3 2 2 2" xfId="28540"/>
    <cellStyle name="40% - 强调文字颜色 3 3 3 2 11" xfId="28541"/>
    <cellStyle name="40% - 强调文字颜色 5 2 4 2 2 2" xfId="28542"/>
    <cellStyle name="40% - 强调文字颜色 3 2 2 2 2 6" xfId="28543"/>
    <cellStyle name="40% - 强调文字颜色 3 3 3 2 11 2" xfId="28544"/>
    <cellStyle name="40% - 强调文字颜色 5 2 4 2 2 2 2" xfId="28545"/>
    <cellStyle name="40% - 强调文字颜色 3 2 2 2 2 6 2" xfId="28546"/>
    <cellStyle name="40% - 强调文字颜色 5 2 4 2 2 2 2 2" xfId="28547"/>
    <cellStyle name="40% - 强调文字颜色 3 2 2 2 2 6 2 2" xfId="28548"/>
    <cellStyle name="40% - 强调文字颜色 5 2 4 2 2 2 2 2 2" xfId="28549"/>
    <cellStyle name="40% - 强调文字颜色 3 2 2 2 2 6 2 2 2" xfId="28550"/>
    <cellStyle name="40% - 强调文字颜色 5 2 4 2 2 2 2 3" xfId="28551"/>
    <cellStyle name="40% - 强调文字颜色 3 2 2 2 2 6 2 3" xfId="28552"/>
    <cellStyle name="常规 2 3 5 2 2" xfId="28553"/>
    <cellStyle name="40% - 强调文字颜色 4 2 4 2 3 4 2 2" xfId="28554"/>
    <cellStyle name="40% - 强调文字颜色 5 2 4 2 2 2 2 4" xfId="28555"/>
    <cellStyle name="40% - 强调文字颜色 5 10 3 2" xfId="28556"/>
    <cellStyle name="40% - 强调文字颜色 3 2 2 2 2 6 2 4" xfId="28557"/>
    <cellStyle name="40% - 强调文字颜色 5 2 4 2 2 2 3" xfId="28558"/>
    <cellStyle name="40% - 强调文字颜色 3 2 2 2 2 6 3" xfId="28559"/>
    <cellStyle name="40% - 强调文字颜色 5 2 4 2 2 2 3 2" xfId="28560"/>
    <cellStyle name="常规 2 3 2 2 3 2 2 2 3" xfId="28561"/>
    <cellStyle name="40% - 强调文字颜色 3 2 2 2 2 6 3 2" xfId="28562"/>
    <cellStyle name="40% - 强调文字颜色 5 2 4 2 2 2 3 3" xfId="28563"/>
    <cellStyle name="常规 2 3 2 2 3 2 2 2 4" xfId="28564"/>
    <cellStyle name="40% - 强调文字颜色 3 2 2 2 2 6 3 3" xfId="28565"/>
    <cellStyle name="40% - 强调文字颜色 3 3 3 2 12" xfId="28566"/>
    <cellStyle name="40% - 强调文字颜色 5 2 4 2 2 3" xfId="28567"/>
    <cellStyle name="40% - 强调文字颜色 3 2 2 2 2 7" xfId="28568"/>
    <cellStyle name="40% - 强调文字颜色 3 3 3 2 12 2" xfId="28569"/>
    <cellStyle name="40% - 强调文字颜色 5 2 4 2 2 3 2" xfId="28570"/>
    <cellStyle name="40% - 强调文字颜色 3 2 2 2 2 7 2" xfId="28571"/>
    <cellStyle name="40% - 强调文字颜色 5 2 4 2 2 3 2 2" xfId="28572"/>
    <cellStyle name="40% - 强调文字颜色 3 2 2 2 2 7 2 2" xfId="28573"/>
    <cellStyle name="40% - 强调文字颜色 5 2 4 2 2 3 2 3" xfId="28574"/>
    <cellStyle name="40% - 强调文字颜色 3 2 2 2 2 7 2 3" xfId="28575"/>
    <cellStyle name="40% - 强调文字颜色 5 2 4 2 2 3 3" xfId="28576"/>
    <cellStyle name="40% - 强调文字颜色 3 2 2 2 2 7 3" xfId="28577"/>
    <cellStyle name="常规 2 3 2 2 3 2 3 2 3" xfId="28578"/>
    <cellStyle name="40% - 强调文字颜色 3 2 2 2 2 7 3 2" xfId="28579"/>
    <cellStyle name="40% - 强调文字颜色 3 3 3 2 13" xfId="28580"/>
    <cellStyle name="40% - 强调文字颜色 5 2 4 2 2 4" xfId="28581"/>
    <cellStyle name="40% - 强调文字颜色 3 2 2 2 2 8" xfId="28582"/>
    <cellStyle name="40% - 强调文字颜色 3 3 3 2 13 2" xfId="28583"/>
    <cellStyle name="40% - 强调文字颜色 3 2 2 2 2 8 2" xfId="28584"/>
    <cellStyle name="40% - 强调文字颜色 3 2 2 2 2 8 2 2" xfId="28585"/>
    <cellStyle name="40% - 强调文字颜色 3 2 2 2 2 8 2 3" xfId="28586"/>
    <cellStyle name="40% - 强调文字颜色 3 2 2 2 2 8 3" xfId="28587"/>
    <cellStyle name="常规 2 3 2 2 3 2 4 2 3" xfId="28588"/>
    <cellStyle name="40% - 强调文字颜色 3 2 2 2 2 8 3 2" xfId="28589"/>
    <cellStyle name="40% - 强调文字颜色 3 2 2 2 3" xfId="28590"/>
    <cellStyle name="40% - 强调文字颜色 3 2 2 2 3 2" xfId="28591"/>
    <cellStyle name="40% - 强调文字颜色 3 2 2 3 9 2" xfId="28592"/>
    <cellStyle name="40% - 强调文字颜色 3 2 2 2 4" xfId="28593"/>
    <cellStyle name="40% - 强调文字颜色 3 2 2 2 4 2" xfId="28594"/>
    <cellStyle name="40% - 强调文字颜色 3 2 2 2 4 2 2" xfId="28595"/>
    <cellStyle name="40% - 强调文字颜色 4 5 10 2" xfId="28596"/>
    <cellStyle name="注释 2 2 2 3 5 3" xfId="28597"/>
    <cellStyle name="40% - 强调文字颜色 4 3 2 2 3 2 4 2 2" xfId="28598"/>
    <cellStyle name="40% - 强调文字颜色 3 2 2 2 4 3" xfId="28599"/>
    <cellStyle name="40% - 强调文字颜色 3 2 2 2 4 4" xfId="28600"/>
    <cellStyle name="40% - 强调文字颜色 3 2 2 3 9 3" xfId="28601"/>
    <cellStyle name="40% - 强调文字颜色 3 2 2 2 5" xfId="28602"/>
    <cellStyle name="40% - 强调文字颜色 3 2 2 3" xfId="28603"/>
    <cellStyle name="40% - 强调文字颜色 3 2 2 3 10" xfId="28604"/>
    <cellStyle name="40% - 强调文字颜色 3 2 2 3 10 2" xfId="28605"/>
    <cellStyle name="40% - 强调文字颜色 3 2 2 3 11 2" xfId="28606"/>
    <cellStyle name="40% - 强调文字颜色 3 2 2 3 12" xfId="28607"/>
    <cellStyle name="40% - 强调文字颜色 3 2 2 3 12 2" xfId="28608"/>
    <cellStyle name="40% - 强调文字颜色 3 2 2 3 13" xfId="28609"/>
    <cellStyle name="40% - 强调文字颜色 3 2 2 3 13 2" xfId="28610"/>
    <cellStyle name="40% - 强调文字颜色 3 2 2 3 15" xfId="28611"/>
    <cellStyle name="40% - 强调文字颜色 3 2 2 3 16" xfId="28612"/>
    <cellStyle name="40% - 强调文字颜色 3 2 2 3 17" xfId="28613"/>
    <cellStyle name="40% - 强调文字颜色 3 2 2 3 2" xfId="28614"/>
    <cellStyle name="常规 2 3 5 2 3 2 3" xfId="28615"/>
    <cellStyle name="40% - 强调文字颜色 3 2 2 3 2 10" xfId="28616"/>
    <cellStyle name="40% - 强调文字颜色 6 4 2 7 4" xfId="28617"/>
    <cellStyle name="常规 2 3 5 2 3 2 3 2" xfId="28618"/>
    <cellStyle name="40% - 强调文字颜色 3 2 2 3 2 10 2" xfId="28619"/>
    <cellStyle name="常规 2 3 5 2 3 2 4" xfId="28620"/>
    <cellStyle name="40% - 强调文字颜色 3 2 2 3 2 11" xfId="28621"/>
    <cellStyle name="40% - 强调文字颜色 6 4 2 8 4" xfId="28622"/>
    <cellStyle name="常规 2 3 5 2 3 2 4 2" xfId="28623"/>
    <cellStyle name="40% - 强调文字颜色 3 2 2 3 2 11 2" xfId="28624"/>
    <cellStyle name="常规 2 3 5 2 3 2 5" xfId="28625"/>
    <cellStyle name="40% - 强调文字颜色 3 2 2 3 2 12" xfId="28626"/>
    <cellStyle name="常规 2 3 5 2 3 2 6" xfId="28627"/>
    <cellStyle name="40% - 强调文字颜色 3 2 2 3 2 13" xfId="28628"/>
    <cellStyle name="常规 2 3 5 2 3 2 7" xfId="28629"/>
    <cellStyle name="40% - 强调文字颜色 3 2 2 3 2 14" xfId="28630"/>
    <cellStyle name="40% - 强调文字颜色 3 2 2 3 2 15" xfId="28631"/>
    <cellStyle name="40% - 强调文字颜色 3 3 7 2 2 2 3" xfId="28632"/>
    <cellStyle name="40% - 强调文字颜色 3 2 2 3 2 2" xfId="28633"/>
    <cellStyle name="40% - 强调文字颜色 3 2 2 3 2 2 2 2" xfId="28634"/>
    <cellStyle name="40% - 强调文字颜色 3 2 2 3 2 2 2 2 2" xfId="28635"/>
    <cellStyle name="40% - 强调文字颜色 4 4 5 4 2 3" xfId="28636"/>
    <cellStyle name="40% - 强调文字颜色 3 2 2 3 2 2 2 2 2 2" xfId="28637"/>
    <cellStyle name="40% - 强调文字颜色 3 2 2 3 2 2 2 2 2 3" xfId="28638"/>
    <cellStyle name="40% - 强调文字颜色 3 2 2 3 2 2 2 2 3" xfId="28639"/>
    <cellStyle name="40% - 强调文字颜色 3 2 2 3 2 2 2 2 3 2" xfId="28640"/>
    <cellStyle name="40% - 强调文字颜色 3 2 2 3 2 2 3 2" xfId="28641"/>
    <cellStyle name="40% - 强调文字颜色 3 2 2 3 2 2 3 2 2" xfId="28642"/>
    <cellStyle name="40% - 强调文字颜色 3 2 2 3 2 2 3 2 3" xfId="28643"/>
    <cellStyle name="40% - 强调文字颜色 3 2 2 3 2 2 3 3" xfId="28644"/>
    <cellStyle name="40% - 强调文字颜色 3 2 2 3 2 2 4" xfId="28645"/>
    <cellStyle name="40% - 强调文字颜色 3 2 2 3 2 2 5" xfId="28646"/>
    <cellStyle name="40% - 强调文字颜色 3 2 2 3 2 3" xfId="28647"/>
    <cellStyle name="40% - 强调文字颜色 3 2 2 3 2 3 2 2 2" xfId="28648"/>
    <cellStyle name="常规 2 3 2 2 2 5 2 4" xfId="28649"/>
    <cellStyle name="40% - 强调文字颜色 3 2 2 3 2 3 2 2 2 2" xfId="28650"/>
    <cellStyle name="40% - 强调文字颜色 3 2 2 3 2 3 2 2 3" xfId="28651"/>
    <cellStyle name="40% - 强调文字颜色 3 2 2 3 2 3 2 4 2" xfId="28652"/>
    <cellStyle name="40% - 强调文字颜色 3 2 2 3 2 3 5" xfId="28653"/>
    <cellStyle name="40% - 强调文字颜色 3 2 2 3 2 3 5 2" xfId="28654"/>
    <cellStyle name="注释 2 2 2 2 2 7 3 2" xfId="28655"/>
    <cellStyle name="40% - 强调文字颜色 4 2 3 2 2 11 2" xfId="28656"/>
    <cellStyle name="40% - 强调文字颜色 4 4 2 2 7 2" xfId="28657"/>
    <cellStyle name="40% - 强调文字颜色 3 2 2 3 2 3 6" xfId="28658"/>
    <cellStyle name="40% - 强调文字颜色 4 4 2 2 7 2 2" xfId="28659"/>
    <cellStyle name="40% - 强调文字颜色 3 2 2 3 2 3 6 2" xfId="28660"/>
    <cellStyle name="40% - 强调文字颜色 4 4 2 2 7 3" xfId="28661"/>
    <cellStyle name="40% - 强调文字颜色 3 2 2 3 2 3 7" xfId="28662"/>
    <cellStyle name="40% - 强调文字颜色 4 4 2 2 7 4" xfId="28663"/>
    <cellStyle name="40% - 强调文字颜色 3 2 2 3 2 3 8" xfId="28664"/>
    <cellStyle name="40% - 强调文字颜色 3 2 2 3 2 5 5" xfId="28665"/>
    <cellStyle name="40% - 强调文字颜色 4 2 3 2 2 13 2" xfId="28666"/>
    <cellStyle name="40% - 强调文字颜色 4 4 2 2 9 2" xfId="28667"/>
    <cellStyle name="40% - 强调文字颜色 3 2 2 3 2 5 6" xfId="28668"/>
    <cellStyle name="40% - 强调文字颜色 5 2 4 3 2 2 2 2" xfId="28669"/>
    <cellStyle name="40% - 强调文字颜色 3 2 2 3 2 6 2 2" xfId="28670"/>
    <cellStyle name="40% - 强调文字颜色 5 2 4 3 2 2 2 3" xfId="28671"/>
    <cellStyle name="40% - 强调文字颜色 3 2 2 3 2 6 2 3" xfId="28672"/>
    <cellStyle name="40% - 强调文字颜色 5 2 4 3 2 2 3 2" xfId="28673"/>
    <cellStyle name="常规 2 3 2 2 4 2 2 2 3" xfId="28674"/>
    <cellStyle name="40% - 强调文字颜色 3 2 2 3 2 6 3 2" xfId="28675"/>
    <cellStyle name="40% - 强调文字颜色 5 2 4 3 2 3 2" xfId="28676"/>
    <cellStyle name="40% - 强调文字颜色 3 2 2 3 2 7 2" xfId="28677"/>
    <cellStyle name="40% - 强调文字颜色 5 2 4 3 2 3 2 2" xfId="28678"/>
    <cellStyle name="40% - 强调文字颜色 3 2 2 3 2 7 2 2" xfId="28679"/>
    <cellStyle name="40% - 强调文字颜色 5 2 4 3 2 3 2 3" xfId="28680"/>
    <cellStyle name="40% - 强调文字颜色 3 2 2 3 2 7 2 3" xfId="28681"/>
    <cellStyle name="40% - 强调文字颜色 5 2 4 3 2 3 3" xfId="28682"/>
    <cellStyle name="40% - 强调文字颜色 3 2 2 3 2 7 3" xfId="28683"/>
    <cellStyle name="常规 2 3 2 2 4 2 3 2 3" xfId="28684"/>
    <cellStyle name="40% - 强调文字颜色 3 2 2 3 2 7 3 2" xfId="28685"/>
    <cellStyle name="40% - 强调文字颜色 5 2 4 3 2 3 4" xfId="28686"/>
    <cellStyle name="40% - 强调文字颜色 3 2 2 3 2 7 4" xfId="28687"/>
    <cellStyle name="40% - 强调文字颜色 5 2 4 3 2 4 2" xfId="28688"/>
    <cellStyle name="40% - 强调文字颜色 3 2 2 3 2 8 2" xfId="28689"/>
    <cellStyle name="40% - 强调文字颜色 5 2 4 3 2 4 3" xfId="28690"/>
    <cellStyle name="40% - 强调文字颜色 3 2 2 3 2 8 3" xfId="28691"/>
    <cellStyle name="40% - 强调文字颜色 5 2 4 3 2 5 2" xfId="28692"/>
    <cellStyle name="40% - 强调文字颜色 3 2 2 3 2 9 2" xfId="28693"/>
    <cellStyle name="40% - 强调文字颜色 3 2 2 3 3" xfId="28694"/>
    <cellStyle name="40% - 强调文字颜色 3 2 2 3 3 2" xfId="28695"/>
    <cellStyle name="40% - 强调文字颜色 3 2 2 3 3 2 3" xfId="28696"/>
    <cellStyle name="40% - 强调文字颜色 3 2 2 3 3 2 3 2 2" xfId="28697"/>
    <cellStyle name="40% - 强调文字颜色 3 2 2 3 3 2 3 2 3" xfId="28698"/>
    <cellStyle name="40% - 强调文字颜色 3 2 2 3 3 2 3 4" xfId="28699"/>
    <cellStyle name="40% - 强调文字颜色 3 2 2 3 3 2 4" xfId="28700"/>
    <cellStyle name="40% - 强调文字颜色 3 2 2 3 3 2 4 2 2" xfId="28701"/>
    <cellStyle name="40% - 强调文字颜色 3 2 2 3 3 2 5" xfId="28702"/>
    <cellStyle name="40% - 强调文字颜色 3 2 2 3 3 2 7" xfId="28703"/>
    <cellStyle name="40% - 强调文字颜色 3 2 2 3 3 3" xfId="28704"/>
    <cellStyle name="40% - 强调文字颜色 3 2 2 3 3 3 2 2" xfId="28705"/>
    <cellStyle name="40% - 强调文字颜色 4 4 2 2 5 2 3" xfId="28706"/>
    <cellStyle name="40% - 强调文字颜色 3 2 2 3 3 3 2 2 2" xfId="28707"/>
    <cellStyle name="40% - 强调文字颜色 3 2 2 3 3 3 2 3" xfId="28708"/>
    <cellStyle name="40% - 强调文字颜色 3 2 2 3 3 3 2 4" xfId="28709"/>
    <cellStyle name="40% - 强调文字颜色 3 2 2 3 3 3 3" xfId="28710"/>
    <cellStyle name="40% - 强调文字颜色 3 2 2 3 3 3 4" xfId="28711"/>
    <cellStyle name="40% - 强调文字颜色 3 2 2 3 3 3 5" xfId="28712"/>
    <cellStyle name="40% - 强调文字颜色 3 2 2 3 3 3 5 2" xfId="28713"/>
    <cellStyle name="40% - 强调文字颜色 3 2 2 3 3 3 6" xfId="28714"/>
    <cellStyle name="40% - 强调文字颜色 3 2 2 3 3 3 6 2" xfId="28715"/>
    <cellStyle name="40% - 强调文字颜色 3 2 2 3 3 3 7" xfId="28716"/>
    <cellStyle name="40% - 强调文字颜色 3 2 2 3 3 4" xfId="28717"/>
    <cellStyle name="40% - 强调文字颜色 3 2 2 3 3 5" xfId="28718"/>
    <cellStyle name="40% - 强调文字颜色 5 2 4 3 3 2" xfId="28719"/>
    <cellStyle name="40% - 强调文字颜色 3 2 2 3 3 6" xfId="28720"/>
    <cellStyle name="40% - 强调文字颜色 3 2 2 3 4" xfId="28721"/>
    <cellStyle name="40% - 强调文字颜色 3 2 2 3 4 2" xfId="28722"/>
    <cellStyle name="40% - 强调文字颜色 3 2 2 3 4 2 2" xfId="28723"/>
    <cellStyle name="40% - 强调文字颜色 3 2 2 3 4 2 3" xfId="28724"/>
    <cellStyle name="40% - 强调文字颜色 3 2 2 3 4 2 4" xfId="28725"/>
    <cellStyle name="40% - 强调文字颜色 3 2 2 3 4 3" xfId="28726"/>
    <cellStyle name="40% - 强调文字颜色 3 2 2 3 4 3 3" xfId="28727"/>
    <cellStyle name="40% - 强调文字颜色 3 2 2 3 4 4" xfId="28728"/>
    <cellStyle name="40% - 强调文字颜色 3 2 2 3 4 5" xfId="28729"/>
    <cellStyle name="40% - 强调文字颜色 3 2 2 3 4 6" xfId="28730"/>
    <cellStyle name="40% - 强调文字颜色 3 2 2 3 5" xfId="28731"/>
    <cellStyle name="40% - 强调文字颜色 3 2 2 3 5 2" xfId="28732"/>
    <cellStyle name="40% - 强调文字颜色 3 2 2 3 5 2 2" xfId="28733"/>
    <cellStyle name="40% - 强调文字颜色 3 2 2 3 5 2 3" xfId="28734"/>
    <cellStyle name="40% - 强调文字颜色 3 2 2 3 5 2 4" xfId="28735"/>
    <cellStyle name="40% - 强调文字颜色 3 2 2 3 5 3" xfId="28736"/>
    <cellStyle name="40% - 强调文字颜色 3 2 2 3 5 3 2 2" xfId="28737"/>
    <cellStyle name="40% - 强调文字颜色 3 2 2 3 5 3 3" xfId="28738"/>
    <cellStyle name="40% - 强调文字颜色 3 2 2 3 5 3 4" xfId="28739"/>
    <cellStyle name="40% - 强调文字颜色 3 2 2 3 6" xfId="28740"/>
    <cellStyle name="40% - 强调文字颜色 3 2 2 3 6 2" xfId="28741"/>
    <cellStyle name="注释 2 9 2" xfId="28742"/>
    <cellStyle name="40% - 强调文字颜色 6 3 4 2 2 3" xfId="28743"/>
    <cellStyle name="40% - 强调文字颜色 4 3 2 2 2 7" xfId="28744"/>
    <cellStyle name="40% - 强调文字颜色 3 2 2 3 6 2 2" xfId="28745"/>
    <cellStyle name="40% - 强调文字颜色 4 3 2 2 2 7 2" xfId="28746"/>
    <cellStyle name="40% - 强调文字颜色 3 2 2 3 6 2 2 2" xfId="28747"/>
    <cellStyle name="注释 2 9 3" xfId="28748"/>
    <cellStyle name="40% - 强调文字颜色 6 3 4 2 2 4" xfId="28749"/>
    <cellStyle name="40% - 强调文字颜色 4 3 2 2 2 8" xfId="28750"/>
    <cellStyle name="40% - 强调文字颜色 3 2 2 3 6 2 3" xfId="28751"/>
    <cellStyle name="40% - 强调文字颜色 3 2 2 3 6 3" xfId="28752"/>
    <cellStyle name="40% - 强调文字颜色 6 3 4 2 3 3" xfId="28753"/>
    <cellStyle name="40% - 强调文字颜色 3 2 2 3 6 3 2" xfId="28754"/>
    <cellStyle name="40% - 强调文字颜色 6 3 4 2 3 4" xfId="28755"/>
    <cellStyle name="40% - 强调文字颜色 3 2 2 3 6 3 3" xfId="28756"/>
    <cellStyle name="40% - 强调文字颜色 3 2 2 3 7" xfId="28757"/>
    <cellStyle name="40% - 强调文字颜色 3 2 2 3 7 2" xfId="28758"/>
    <cellStyle name="40% - 强调文字颜色 3 2 2 3 7 2 2" xfId="28759"/>
    <cellStyle name="40% - 强调文字颜色 3 2 2 3 7 3 2" xfId="28760"/>
    <cellStyle name="40% - 强调文字颜色 3 2 2 3 8" xfId="28761"/>
    <cellStyle name="40% - 强调文字颜色 3 2 2 3 8 2" xfId="28762"/>
    <cellStyle name="40% - 强调文字颜色 3 2 2 3 8 2 2" xfId="28763"/>
    <cellStyle name="注释 2 2 2 2 5 3" xfId="28764"/>
    <cellStyle name="常规 5 5 6 2 4" xfId="28765"/>
    <cellStyle name="40% - 强调文字颜色 4 3 2 2 3 2 3 2 2" xfId="28766"/>
    <cellStyle name="40% - 强调文字颜色 3 2 2 3 8 2 3" xfId="28767"/>
    <cellStyle name="40% - 强调文字颜色 3 2 2 3 8 3" xfId="28768"/>
    <cellStyle name="40% - 强调文字颜色 3 2 2 3 8 3 2" xfId="28769"/>
    <cellStyle name="40% - 强调文字颜色 3 2 2 3 9" xfId="28770"/>
    <cellStyle name="40% - 强调文字颜色 3 2 2 4" xfId="28771"/>
    <cellStyle name="40% - 强调文字颜色 3 2 2 4 2" xfId="28772"/>
    <cellStyle name="40% - 强调文字颜色 3 3 7 2 3 2 3" xfId="28773"/>
    <cellStyle name="40% - 强调文字颜色 3 2 2 4 2 2" xfId="28774"/>
    <cellStyle name="40% - 强调文字颜色 3 2 2 4 2 2 2" xfId="28775"/>
    <cellStyle name="40% - 强调文字颜色 3 2 2 4 2 2 3" xfId="28776"/>
    <cellStyle name="40% - 强调文字颜色 3 2 2 4 2 3" xfId="28777"/>
    <cellStyle name="40% - 强调文字颜色 3 2 2 4 2 3 2" xfId="28778"/>
    <cellStyle name="40% - 强调文字颜色 3 2 2 4 2 3 2 2" xfId="28779"/>
    <cellStyle name="40% - 强调文字颜色 3 2 2 4 2 3 3" xfId="28780"/>
    <cellStyle name="40% - 强调文字颜色 3 2 2 4 2 4" xfId="28781"/>
    <cellStyle name="40% - 强调文字颜色 3 2 2 4 2 4 2" xfId="28782"/>
    <cellStyle name="40% - 强调文字颜色 3 2 2 4 3" xfId="28783"/>
    <cellStyle name="40% - 强调文字颜色 3 2 2 4 3 2" xfId="28784"/>
    <cellStyle name="40% - 强调文字颜色 3 2 2 4 3 3" xfId="28785"/>
    <cellStyle name="40% - 强调文字颜色 3 2 2 4 4" xfId="28786"/>
    <cellStyle name="40% - 强调文字颜色 6 4 2 8 2 2" xfId="28787"/>
    <cellStyle name="40% - 强调文字颜色 3 2 2 4 5" xfId="28788"/>
    <cellStyle name="40% - 强调文字颜色 6 4 2 8 2 3" xfId="28789"/>
    <cellStyle name="40% - 强调文字颜色 3 2 2 4 6" xfId="28790"/>
    <cellStyle name="40% - 强调文字颜色 3 2 2 4 6 2" xfId="28791"/>
    <cellStyle name="40% - 强调文字颜色 3 2 2 5" xfId="28792"/>
    <cellStyle name="40% - 强调文字颜色 3 2 2 5 2" xfId="28793"/>
    <cellStyle name="40% - 强调文字颜色 3 2 2 5 3" xfId="28794"/>
    <cellStyle name="40% - 强调文字颜色 3 2 2 5 4" xfId="28795"/>
    <cellStyle name="40% - 强调文字颜色 6 4 2 8 3 2" xfId="28796"/>
    <cellStyle name="40% - 强调文字颜色 3 2 2 5 5" xfId="28797"/>
    <cellStyle name="40% - 强调文字颜色 3 2 2 5 6" xfId="28798"/>
    <cellStyle name="40% - 强调文字颜色 3 2 2 6" xfId="28799"/>
    <cellStyle name="40% - 强调文字颜色 3 2 2 6 2" xfId="28800"/>
    <cellStyle name="40% - 强调文字颜色 3 2 2 6 2 2" xfId="28801"/>
    <cellStyle name="40% - 强调文字颜色 3 2 2 6 2 2 2" xfId="28802"/>
    <cellStyle name="40% - 强调文字颜色 3 2 2 6 2 2 2 3" xfId="28803"/>
    <cellStyle name="40% - 强调文字颜色 3 2 2 6 2 2 3" xfId="28804"/>
    <cellStyle name="40% - 强调文字颜色 3 2 2 6 2 2 3 3" xfId="28805"/>
    <cellStyle name="40% - 强调文字颜色 6 2 3 2 2 2 2 3 2" xfId="28806"/>
    <cellStyle name="40% - 强调文字颜色 3 2 2 6 2 2 3 4" xfId="28807"/>
    <cellStyle name="40% - 强调文字颜色 3 4 2 15 2" xfId="28808"/>
    <cellStyle name="40% - 强调文字颜色 3 2 2 6 2 2 4" xfId="28809"/>
    <cellStyle name="40% - 强调文字颜色 3 2 2 6 2 2 4 2" xfId="28810"/>
    <cellStyle name="40% - 强调文字颜色 3 2 2 6 2 2 4 3" xfId="28811"/>
    <cellStyle name="40% - 强调文字颜色 3 2 2 6 2 2 5 2" xfId="28812"/>
    <cellStyle name="40% - 强调文字颜色 3 2 2 6 2 2 6" xfId="28813"/>
    <cellStyle name="40% - 强调文字颜色 3 2 2 6 2 2 7" xfId="28814"/>
    <cellStyle name="40% - 强调文字颜色 3 2 2 6 3" xfId="28815"/>
    <cellStyle name="40% - 强调文字颜色 3 2 2 6 3 2" xfId="28816"/>
    <cellStyle name="40% - 强调文字颜色 3 2 2 6 3 3 4" xfId="28817"/>
    <cellStyle name="40% - 强调文字颜色 6 3 3 2 2 2 2" xfId="28818"/>
    <cellStyle name="40% - 强调文字颜色 3 2 2 6 3 4" xfId="28819"/>
    <cellStyle name="40% - 强调文字颜色 6 3 3 2 2 2 2 2 2" xfId="28820"/>
    <cellStyle name="40% - 强调文字颜色 3 2 2 6 3 4 2 2" xfId="28821"/>
    <cellStyle name="40% - 强调文字颜色 4 2 2 6 2 2 2 4" xfId="28822"/>
    <cellStyle name="40% - 强调文字颜色 6 3 3 2 2 2 3" xfId="28823"/>
    <cellStyle name="40% - 强调文字颜色 3 2 2 6 3 5" xfId="28824"/>
    <cellStyle name="40% - 强调文字颜色 6 3 3 2 2 2 4" xfId="28825"/>
    <cellStyle name="40% - 强调文字颜色 5 4 2 3 2 4 2" xfId="28826"/>
    <cellStyle name="40% - 强调文字颜色 5 2 4 6 3 2" xfId="28827"/>
    <cellStyle name="40% - 强调文字颜色 3 2 2 6 3 6" xfId="28828"/>
    <cellStyle name="40% - 强调文字颜色 3 2 2 6 4" xfId="28829"/>
    <cellStyle name="40% - 强调文字颜色 3 2 2 6 4 2" xfId="28830"/>
    <cellStyle name="40% - 强调文字颜色 3 2 2 6 5" xfId="28831"/>
    <cellStyle name="40% - 强调文字颜色 3 2 2 7 2 2" xfId="28832"/>
    <cellStyle name="40% - 强调文字颜色 3 3 3 2 2 2 3 4" xfId="28833"/>
    <cellStyle name="40% - 强调文字颜色 3 2 2 7 2 2 2 2" xfId="28834"/>
    <cellStyle name="40% - 强调文字颜色 3 2 2 7 2 2 2 3" xfId="28835"/>
    <cellStyle name="40% - 强调文字颜色 3 2 2 7 2 2 4" xfId="28836"/>
    <cellStyle name="40% - 强调文字颜色 3 2 2 7 2 3 2 2" xfId="28837"/>
    <cellStyle name="40% - 强调文字颜色 3 2 2 7 2 3 2 3" xfId="28838"/>
    <cellStyle name="40% - 强调文字颜色 3 2 2 7 2 3 4" xfId="28839"/>
    <cellStyle name="40% - 强调文字颜色 3 2 2 7 2 4 2 2" xfId="28840"/>
    <cellStyle name="40% - 强调文字颜色 3 2 2 7 2 4 3" xfId="28841"/>
    <cellStyle name="40% - 强调文字颜色 3 2 2 7 2 5 2" xfId="28842"/>
    <cellStyle name="40% - 强调文字颜色 5 4 2 3 3 3 3" xfId="28843"/>
    <cellStyle name="40% - 强调文字颜色 5 2 4 7 2 3" xfId="28844"/>
    <cellStyle name="40% - 强调文字颜色 3 2 2 7 2 7" xfId="28845"/>
    <cellStyle name="40% - 强调文字颜色 3 2 2 7 3" xfId="28846"/>
    <cellStyle name="40% - 强调文字颜色 3 2 2 7 3 2" xfId="28847"/>
    <cellStyle name="40% - 强调文字颜色 3 2 2 7 3 3 4" xfId="28848"/>
    <cellStyle name="40% - 强调文字颜色 6 3 3 2 3 2 2 2 2" xfId="28849"/>
    <cellStyle name="40% - 强调文字颜色 3 2 2 7 3 4 2 2" xfId="28850"/>
    <cellStyle name="40% - 强调文字颜色 3 2 2 7 4" xfId="28851"/>
    <cellStyle name="40% - 强调文字颜色 3 2 2 7 5" xfId="28852"/>
    <cellStyle name="40% - 强调文字颜色 3 2 2 8 2" xfId="28853"/>
    <cellStyle name="40% - 强调文字颜色 4 2 2 2 2 2 5 3 2" xfId="28854"/>
    <cellStyle name="40% - 强调文字颜色 3 2 2 9" xfId="28855"/>
    <cellStyle name="40% - 强调文字颜色 3 2 2 9 2" xfId="28856"/>
    <cellStyle name="40% - 强调文字颜色 3 2 2 9 2 2 2" xfId="28857"/>
    <cellStyle name="40% - 强调文字颜色 3 2 2 9 2 2 3" xfId="28858"/>
    <cellStyle name="40% - 强调文字颜色 3 2 2 9 2 3 2" xfId="28859"/>
    <cellStyle name="40% - 强调文字颜色 3 2 2 9 2 4" xfId="28860"/>
    <cellStyle name="40% - 强调文字颜色 3 2 3" xfId="28861"/>
    <cellStyle name="40% - 强调文字颜色 3 2 3 2" xfId="28862"/>
    <cellStyle name="40% - 强调文字颜色 3 2 3 2 10" xfId="28863"/>
    <cellStyle name="40% - 强调文字颜色 3 2 3 2 10 2" xfId="28864"/>
    <cellStyle name="40% - 强调文字颜色 3 2 3 2 11" xfId="28865"/>
    <cellStyle name="40% - 强调文字颜色 3 2 3 2 11 2" xfId="28866"/>
    <cellStyle name="40% - 强调文字颜色 3 2 3 2 12" xfId="28867"/>
    <cellStyle name="40% - 强调文字颜色 3 2 3 2 12 2" xfId="28868"/>
    <cellStyle name="40% - 强调文字颜色 3 2 3 2 13" xfId="28869"/>
    <cellStyle name="40% - 强调文字颜色 3 2 3 2 13 2" xfId="28870"/>
    <cellStyle name="40% - 强调文字颜色 4 2 3 2 6 2 2 2" xfId="28871"/>
    <cellStyle name="40% - 强调文字颜色 3 2 3 2 14" xfId="28872"/>
    <cellStyle name="40% - 强调文字颜色 5 6 3 2" xfId="28873"/>
    <cellStyle name="40% - 强调文字颜色 3 2 3 2 15" xfId="28874"/>
    <cellStyle name="40% - 强调文字颜色 6 3 2 2 3 3 3 4" xfId="28875"/>
    <cellStyle name="40% - 强调文字颜色 5 6 3 2 2" xfId="28876"/>
    <cellStyle name="40% - 强调文字颜色 3 2 3 2 15 2" xfId="28877"/>
    <cellStyle name="40% - 强调文字颜色 5 6 3 3" xfId="28878"/>
    <cellStyle name="40% - 强调文字颜色 3 2 3 2 16" xfId="28879"/>
    <cellStyle name="40% - 强调文字颜色 5 6 3 4" xfId="28880"/>
    <cellStyle name="40% - 强调文字颜色 4 2 2 3 10 2" xfId="28881"/>
    <cellStyle name="40% - 强调文字颜色 3 2 3 2 17" xfId="28882"/>
    <cellStyle name="40% - 强调文字颜色 3 2 3 2 2" xfId="28883"/>
    <cellStyle name="40% - 强调文字颜色 3 2 3 2 2 10 2" xfId="28884"/>
    <cellStyle name="40% - 强调文字颜色 3 2 3 2 2 11" xfId="28885"/>
    <cellStyle name="40% - 强调文字颜色 4 2 3 4 3" xfId="28886"/>
    <cellStyle name="40% - 强调文字颜色 3 2 3 2 2 11 2" xfId="28887"/>
    <cellStyle name="40% - 强调文字颜色 3 2 3 2 2 12" xfId="28888"/>
    <cellStyle name="40% - 强调文字颜色 3 2 3 2 2 12 2" xfId="28889"/>
    <cellStyle name="40% - 强调文字颜色 3 2 3 2 2 13" xfId="28890"/>
    <cellStyle name="40% - 强调文字颜色 5 3 2 2 2 4" xfId="28891"/>
    <cellStyle name="40% - 强调文字颜色 3 2 3 2 2 13 2" xfId="28892"/>
    <cellStyle name="40% - 强调文字颜色 3 2 3 2 2 14" xfId="28893"/>
    <cellStyle name="40% - 强调文字颜色 3 2 3 2 2 2 2 2 2" xfId="28894"/>
    <cellStyle name="40% - 强调文字颜色 3 2 3 2 2 2 2 2 3" xfId="28895"/>
    <cellStyle name="40% - 强调文字颜色 5 3 2 2 2 16" xfId="28896"/>
    <cellStyle name="40% - 强调文字颜色 3 2 3 2 2 2 2 3 2" xfId="28897"/>
    <cellStyle name="40% - 强调文字颜色 3 2 3 2 2 2 2 3 2 2" xfId="28898"/>
    <cellStyle name="40% - 强调文字颜色 3 2 3 2 2 2 2 3 2 3" xfId="28899"/>
    <cellStyle name="40% - 强调文字颜色 3 2 3 2 2 2 2 3 3" xfId="28900"/>
    <cellStyle name="40% - 强调文字颜色 3 2 3 2 2 2 2 3 4" xfId="28901"/>
    <cellStyle name="40% - 强调文字颜色 3 2 3 2 2 2 2 4" xfId="28902"/>
    <cellStyle name="40% - 强调文字颜色 3 2 3 2 2 2 2 4 2" xfId="28903"/>
    <cellStyle name="40% - 强调文字颜色 6 4 2 2 5 2 2" xfId="28904"/>
    <cellStyle name="40% - 强调文字颜色 3 2 3 2 2 2 2 4 3" xfId="28905"/>
    <cellStyle name="40% - 强调文字颜色 3 2 3 2 2 2 2 5" xfId="28906"/>
    <cellStyle name="40% - 强调文字颜色 3 2 3 2 2 2 2 5 2" xfId="28907"/>
    <cellStyle name="40% - 强调文字颜色 3 2 3 2 2 2 2 6" xfId="28908"/>
    <cellStyle name="40% - 强调文字颜色 3 2 3 2 2 2 3 3" xfId="28909"/>
    <cellStyle name="40% - 强调文字颜色 3 2 3 2 2 2 4 2" xfId="28910"/>
    <cellStyle name="40% - 强调文字颜色 3 2 3 2 2 2 4 3" xfId="28911"/>
    <cellStyle name="40% - 强调文字颜色 3 2 3 2 2 2 5" xfId="28912"/>
    <cellStyle name="40% - 强调文字颜色 3 2 3 2 2 2 6" xfId="28913"/>
    <cellStyle name="40% - 强调文字颜色 3 2 3 2 2 2 7" xfId="28914"/>
    <cellStyle name="40% - 强调文字颜色 3 2 3 2 2 3 2 2 2" xfId="28915"/>
    <cellStyle name="40% - 强调文字颜色 3 2 3 2 2 3 2 2 3" xfId="28916"/>
    <cellStyle name="40% - 强调文字颜色 3 2 3 2 2 3 2 3" xfId="28917"/>
    <cellStyle name="40% - 强调文字颜色 3 2 3 2 2 3 2 3 2" xfId="28918"/>
    <cellStyle name="40% - 强调文字颜色 3 2 3 2 2 3 2 4" xfId="28919"/>
    <cellStyle name="40% - 强调文字颜色 5 6 2 2 3 4" xfId="28920"/>
    <cellStyle name="40% - 强调文字颜色 3 2 3 2 2 3 3 2 2" xfId="28921"/>
    <cellStyle name="40% - 强调文字颜色 3 2 3 2 2 3 3 2 3" xfId="28922"/>
    <cellStyle name="40% - 强调文字颜色 3 2 3 2 2 3 3 3" xfId="28923"/>
    <cellStyle name="40% - 强调文字颜色 3 2 3 2 2 3 3 3 2" xfId="28924"/>
    <cellStyle name="40% - 强调文字颜色 3 2 3 2 2 3 4 2" xfId="28925"/>
    <cellStyle name="40% - 强调文字颜色 3 2 3 2 2 3 4 3" xfId="28926"/>
    <cellStyle name="40% - 强调文字颜色 3 2 3 2 2 3 5 3" xfId="28927"/>
    <cellStyle name="40% - 强调文字颜色 3 2 3 2 2 4 2 2" xfId="28928"/>
    <cellStyle name="40% - 强调文字颜色 3 2 3 2 2 4 2 3" xfId="28929"/>
    <cellStyle name="40% - 强调文字颜色 3 2 3 2 2 4 3 2" xfId="28930"/>
    <cellStyle name="40% - 强调文字颜色 3 2 3 2 2 4 3 3" xfId="28931"/>
    <cellStyle name="40% - 强调文字颜色 3 2 3 2 2 4 4" xfId="28932"/>
    <cellStyle name="40% - 强调文字颜色 3 2 3 2 2 4 4 2" xfId="28933"/>
    <cellStyle name="40% - 强调文字颜色 3 2 3 2 2 4 5" xfId="28934"/>
    <cellStyle name="40% - 强调文字颜色 3 2 3 2 2 5 2 3" xfId="28935"/>
    <cellStyle name="40% - 强调文字颜色 3 2 3 2 2 5 3 2" xfId="28936"/>
    <cellStyle name="40% - 强调文字颜色 3 2 3 2 2 5 3 3" xfId="28937"/>
    <cellStyle name="40% - 强调文字颜色 3 2 3 2 2 5 4" xfId="28938"/>
    <cellStyle name="40% - 强调文字颜色 3 2 3 2 2 5 4 2" xfId="28939"/>
    <cellStyle name="40% - 强调文字颜色 3 2 3 2 2 5 5" xfId="28940"/>
    <cellStyle name="40% - 强调文字颜色 5 2 5 2 2 3" xfId="28941"/>
    <cellStyle name="40% - 强调文字颜色 3 2 3 2 2 7" xfId="28942"/>
    <cellStyle name="40% - 强调文字颜色 4 2 4 2 10" xfId="28943"/>
    <cellStyle name="40% - 强调文字颜色 3 2 3 2 2 7 2" xfId="28944"/>
    <cellStyle name="40% - 强调文字颜色 4 2 4 2 11" xfId="28945"/>
    <cellStyle name="40% - 强调文字颜色 3 2 3 2 2 7 3" xfId="28946"/>
    <cellStyle name="40% - 强调文字颜色 3 2 3 2 3" xfId="28947"/>
    <cellStyle name="40% - 强调文字颜色 3 2 3 2 3 2 2 2 2" xfId="28948"/>
    <cellStyle name="40% - 强调文字颜色 3 2 3 2 3 2 2 2 3" xfId="28949"/>
    <cellStyle name="40% - 强调文字颜色 3 2 3 2 3 2 2 3" xfId="28950"/>
    <cellStyle name="40% - 强调文字颜色 3 2 3 2 3 2 3 2 2" xfId="28951"/>
    <cellStyle name="40% - 强调文字颜色 3 2 3 2 3 2 4" xfId="28952"/>
    <cellStyle name="40% - 强调文字颜色 3 2 3 2 3 3 4" xfId="28953"/>
    <cellStyle name="40% - 强调文字颜色 3 2 3 2 3 3 6" xfId="28954"/>
    <cellStyle name="40% - 强调文字颜色 6 5 8 2 2" xfId="28955"/>
    <cellStyle name="40% - 强调文字颜色 3 2 3 2 3 3 7" xfId="28956"/>
    <cellStyle name="40% - 强调文字颜色 5 2 5 2 3 2" xfId="28957"/>
    <cellStyle name="40% - 强调文字颜色 3 2 3 2 3 6" xfId="28958"/>
    <cellStyle name="40% - 强调文字颜色 3 2 3 2 4" xfId="28959"/>
    <cellStyle name="40% - 强调文字颜色 3 2 3 2 4 2 2 2" xfId="28960"/>
    <cellStyle name="40% - 强调文字颜色 3 2 3 2 4 2 4" xfId="28961"/>
    <cellStyle name="40% - 强调文字颜色 3 2 3 2 4 3 3" xfId="28962"/>
    <cellStyle name="40% - 强调文字颜色 5 2 5 2 4 2" xfId="28963"/>
    <cellStyle name="40% - 强调文字颜色 3 2 3 2 4 6" xfId="28964"/>
    <cellStyle name="40% - 强调文字颜色 3 2 3 2 5 2 2 2" xfId="28965"/>
    <cellStyle name="40% - 强调文字颜色 3 2 3 2 5 2 3" xfId="28966"/>
    <cellStyle name="40% - 强调文字颜色 3 2 3 2 5 2 4" xfId="28967"/>
    <cellStyle name="40% - 强调文字颜色 3 2 3 2 5 3 2" xfId="28968"/>
    <cellStyle name="40% - 强调文字颜色 3 5 3 3" xfId="28969"/>
    <cellStyle name="40% - 强调文字颜色 3 2 3 2 5 3 2 2" xfId="28970"/>
    <cellStyle name="40% - 强调文字颜色 3 2 3 2 5 3 3" xfId="28971"/>
    <cellStyle name="40% - 强调文字颜色 3 2 3 2 5 3 4" xfId="28972"/>
    <cellStyle name="40% - 强调文字颜色 3 2 3 2 6 2 2" xfId="28973"/>
    <cellStyle name="40% - 强调文字颜色 3 2 3 2 6 2 2 2" xfId="28974"/>
    <cellStyle name="40% - 强调文字颜色 3 2 3 2 6 2 3" xfId="28975"/>
    <cellStyle name="40% - 强调文字颜色 3 2 3 2 6 2 4" xfId="28976"/>
    <cellStyle name="40% - 强调文字颜色 3 2 3 2 6 3 2" xfId="28977"/>
    <cellStyle name="40% - 强调文字颜色 3 2 3 2 6 3 3" xfId="28978"/>
    <cellStyle name="40% - 强调文字颜色 3 2 3 2 6 4" xfId="28979"/>
    <cellStyle name="40% - 强调文字颜色 3 2 3 2 6 4 2" xfId="28980"/>
    <cellStyle name="40% - 强调文字颜色 3 2 3 2 6 5" xfId="28981"/>
    <cellStyle name="40% - 强调文字颜色 3 2 3 2 6 6" xfId="28982"/>
    <cellStyle name="40% - 强调文字颜色 4 2 7 2 2 5" xfId="28983"/>
    <cellStyle name="40% - 强调文字颜色 3 2 3 2 7 2 3" xfId="28984"/>
    <cellStyle name="40% - 强调文字颜色 3 2 3 2 7 3" xfId="28985"/>
    <cellStyle name="40% - 强调文字颜色 3 2 3 2 7 3 2" xfId="28986"/>
    <cellStyle name="40% - 强调文字颜色 3 2 3 2 7 5" xfId="28987"/>
    <cellStyle name="40% - 强调文字颜色 4 2 7 3 2 4" xfId="28988"/>
    <cellStyle name="40% - 强调文字颜色 3 2 3 2 8 2 2" xfId="28989"/>
    <cellStyle name="40% - 强调文字颜色 3 2 3 2 8 2 3" xfId="28990"/>
    <cellStyle name="40% - 强调文字颜色 3 2 3 2 8 3" xfId="28991"/>
    <cellStyle name="40% - 强调文字颜色 4 2 7 3 3 4" xfId="28992"/>
    <cellStyle name="40% - 强调文字颜色 3 2 3 2 8 3 2" xfId="28993"/>
    <cellStyle name="40% - 强调文字颜色 3 2 3 2 8 4" xfId="28994"/>
    <cellStyle name="40% - 强调文字颜色 3 2 3 2 8 5" xfId="28995"/>
    <cellStyle name="40% - 强调文字颜色 3 2 3 2 9" xfId="28996"/>
    <cellStyle name="40% - 强调文字颜色 3 2 3 2 9 2" xfId="28997"/>
    <cellStyle name="40% - 强调文字颜色 3 2 3 2 9 3" xfId="28998"/>
    <cellStyle name="40% - 强调文字颜色 3 2 3 3" xfId="28999"/>
    <cellStyle name="40% - 强调文字颜色 3 2 3 3 2" xfId="29000"/>
    <cellStyle name="40% - 强调文字颜色 3 2 4" xfId="29001"/>
    <cellStyle name="40% - 强调文字颜色 3 2 4 10" xfId="29002"/>
    <cellStyle name="40% - 强调文字颜色 3 2 4 10 2" xfId="29003"/>
    <cellStyle name="40% - 强调文字颜色 3 2 4 11" xfId="29004"/>
    <cellStyle name="40% - 强调文字颜色 3 2 4 11 2" xfId="29005"/>
    <cellStyle name="40% - 强调文字颜色 3 2 4 12" xfId="29006"/>
    <cellStyle name="40% - 强调文字颜色 6 3 2 2 10" xfId="29007"/>
    <cellStyle name="40% - 强调文字颜色 3 2 4 12 2" xfId="29008"/>
    <cellStyle name="40% - 强调文字颜色 3 2 4 13" xfId="29009"/>
    <cellStyle name="40% - 强调文字颜色 3 2 4 13 2" xfId="29010"/>
    <cellStyle name="40% - 强调文字颜色 3 2 4 14" xfId="29011"/>
    <cellStyle name="40% - 强调文字颜色 3 2 4 15" xfId="29012"/>
    <cellStyle name="40% - 强调文字颜色 3 2 4 15 2" xfId="29013"/>
    <cellStyle name="40% - 强调文字颜色 3 2 4 16" xfId="29014"/>
    <cellStyle name="40% - 强调文字颜色 3 2 4 2" xfId="29015"/>
    <cellStyle name="40% - 强调文字颜色 3 2 4 2 2" xfId="29016"/>
    <cellStyle name="40% - 强调文字颜色 3 2 4 2 2 2 2 3 2" xfId="29017"/>
    <cellStyle name="40% - 强调文字颜色 3 2 4 2 2 2 3 2 2" xfId="29018"/>
    <cellStyle name="40% - 强调文字颜色 3 2 4 2 2 2 3 4" xfId="29019"/>
    <cellStyle name="40% - 强调文字颜色 3 2 4 2 2 2 4 2 2" xfId="29020"/>
    <cellStyle name="40% - 强调文字颜色 3 2 4 2 2 2 4 3" xfId="29021"/>
    <cellStyle name="40% - 强调文字颜色 3 2 4 2 3" xfId="29022"/>
    <cellStyle name="40% - 强调文字颜色 3 2 4 3 2 6 2" xfId="29023"/>
    <cellStyle name="40% - 强调文字颜色 3 2 4 2 3 3 2 3" xfId="29024"/>
    <cellStyle name="40% - 强调文字颜色 3 2 4 2 3 4 3" xfId="29025"/>
    <cellStyle name="40% - 强调文字颜色 3 2 4 2 3 5 3" xfId="29026"/>
    <cellStyle name="40% - 强调文字颜色 5 2 6 2 3 3" xfId="29027"/>
    <cellStyle name="40% - 强调文字颜色 3 2 4 2 3 7" xfId="29028"/>
    <cellStyle name="40% - 强调文字颜色 5 2 6 2 3 4" xfId="29029"/>
    <cellStyle name="40% - 强调文字颜色 3 2 4 2 3 8" xfId="29030"/>
    <cellStyle name="40% - 强调文字颜色 3 2 4 2 4" xfId="29031"/>
    <cellStyle name="40% - 强调文字颜色 3 2 4 2 9" xfId="29032"/>
    <cellStyle name="40% - 强调文字颜色 3 2 4 3" xfId="29033"/>
    <cellStyle name="40% - 强调文字颜色 3 2 4 3 2" xfId="29034"/>
    <cellStyle name="40% - 强调文字颜色 6 3 2 2 3 3 3" xfId="29035"/>
    <cellStyle name="40% - 强调文字颜色 3 2 4 3 2 4 2 2" xfId="29036"/>
    <cellStyle name="40% - 强调文字颜色 5 2 6 3 2 2" xfId="29037"/>
    <cellStyle name="40% - 强调文字颜色 3 2 4 3 2 6" xfId="29038"/>
    <cellStyle name="40% - 强调文字颜色 5 2 6 3 2 3" xfId="29039"/>
    <cellStyle name="40% - 强调文字颜色 3 2 4 3 2 7" xfId="29040"/>
    <cellStyle name="40% - 强调文字颜色 3 2 4 3 3" xfId="29041"/>
    <cellStyle name="40% - 强调文字颜色 3 2 4 3 3 2 4" xfId="29042"/>
    <cellStyle name="40% - 强调文字颜色 3 2 4 3 3 3 2 2" xfId="29043"/>
    <cellStyle name="40% - 强调文字颜色 3 2 4 3 3 3 3" xfId="29044"/>
    <cellStyle name="40% - 强调文字颜色 3 2 4 3 3 3 4" xfId="29045"/>
    <cellStyle name="40% - 强调文字颜色 3 2 4 3 3 4 2" xfId="29046"/>
    <cellStyle name="40% - 强调文字颜色 3 2 4 3 3 4 2 2" xfId="29047"/>
    <cellStyle name="40% - 强调文字颜色 3 2 4 3 3 4 3" xfId="29048"/>
    <cellStyle name="40% - 强调文字颜色 3 2 4 3 3 5" xfId="29049"/>
    <cellStyle name="40% - 强调文字颜色 3 2 4 3 3 5 2" xfId="29050"/>
    <cellStyle name="40% - 强调文字颜色 3 2 4 3 3 5 3" xfId="29051"/>
    <cellStyle name="40% - 强调文字颜色 3 2 4 3 3 6" xfId="29052"/>
    <cellStyle name="40% - 强调文字颜色 3 2 4 3 3 6 2" xfId="29053"/>
    <cellStyle name="40% - 强调文字颜色 3 2 4 3 3 7" xfId="29054"/>
    <cellStyle name="40% - 强调文字颜色 3 2 4 3 4" xfId="29055"/>
    <cellStyle name="40% - 强调文字颜色 3 2 4 4 2 3 2" xfId="29056"/>
    <cellStyle name="40% - 强调文字颜色 3 2 4 4 3 3" xfId="29057"/>
    <cellStyle name="40% - 强调文字颜色 5 2 2 3 3 6" xfId="29058"/>
    <cellStyle name="40% - 强调文字颜色 3 2 4 7 5" xfId="29059"/>
    <cellStyle name="40% - 强调文字颜色 5 2 2 3 4 3" xfId="29060"/>
    <cellStyle name="40% - 强调文字颜色 3 2 4 8 2" xfId="29061"/>
    <cellStyle name="40% - 强调文字颜色 5 2 2 3 4 3 3" xfId="29062"/>
    <cellStyle name="40% - 强调文字颜色 3 2 4 8 2 3" xfId="29063"/>
    <cellStyle name="40% - 强调文字颜色 5 2 2 3 4 4" xfId="29064"/>
    <cellStyle name="40% - 强调文字颜色 3 2 4 8 3" xfId="29065"/>
    <cellStyle name="40% - 强调文字颜色 5 2 2 3 4 5" xfId="29066"/>
    <cellStyle name="40% - 强调文字颜色 3 2 4 8 4" xfId="29067"/>
    <cellStyle name="40% - 强调文字颜色 5 2 2 3 5 3" xfId="29068"/>
    <cellStyle name="40% - 强调文字颜色 3 2 4 9 2" xfId="29069"/>
    <cellStyle name="40% - 强调文字颜色 3 2 5" xfId="29070"/>
    <cellStyle name="40% - 强调文字颜色 3 2 5 2" xfId="29071"/>
    <cellStyle name="40% - 强调文字颜色 3 2 5 2 3" xfId="29072"/>
    <cellStyle name="常规 2 3 3 4 2 3 2 4" xfId="29073"/>
    <cellStyle name="40% - 强调文字颜色 4 2 2 3 2 3 2 2 2 2" xfId="29074"/>
    <cellStyle name="40% - 强调文字颜色 3 2 5 2 4" xfId="29075"/>
    <cellStyle name="40% - 强调文字颜色 3 2 5 3" xfId="29076"/>
    <cellStyle name="40% - 强调文字颜色 3 2 5 3 3" xfId="29077"/>
    <cellStyle name="常规 2 3 3 4 2 4" xfId="29078"/>
    <cellStyle name="40% - 强调文字颜色 3 5 9 2" xfId="29079"/>
    <cellStyle name="40% - 强调文字颜色 3 2 6" xfId="29080"/>
    <cellStyle name="40% - 强调文字颜色 3 2 6 2" xfId="29081"/>
    <cellStyle name="40% - 强调文字颜色 3 2 6 2 2" xfId="29082"/>
    <cellStyle name="40% - 强调文字颜色 3 2 6 2 3" xfId="29083"/>
    <cellStyle name="40% - 强调文字颜色 3 2 6 2 4" xfId="29084"/>
    <cellStyle name="40% - 强调文字颜色 3 2 6 3" xfId="29085"/>
    <cellStyle name="40% - 强调文字颜色 3 2 7 2" xfId="29086"/>
    <cellStyle name="40% - 强调文字颜色 4 3 2 2 2 3 4 2" xfId="29087"/>
    <cellStyle name="40% - 强调文字颜色 3 2 7 2 2 2 2 2" xfId="29088"/>
    <cellStyle name="40% - 强调文字颜色 4 3 2 2 2 3 4 3" xfId="29089"/>
    <cellStyle name="40% - 强调文字颜色 3 2 7 2 2 2 2 3" xfId="29090"/>
    <cellStyle name="40% - 强调文字颜色 4 3 2 2 2 4 4" xfId="29091"/>
    <cellStyle name="40% - 强调文字颜色 3 2 7 2 2 3 2" xfId="29092"/>
    <cellStyle name="40% - 强调文字颜色 4 3 2 2 2 4 4 2" xfId="29093"/>
    <cellStyle name="40% - 强调文字颜色 3 2 7 2 2 3 2 2" xfId="29094"/>
    <cellStyle name="40% - 强调文字颜色 4 3 2 2 2 5 4" xfId="29095"/>
    <cellStyle name="40% - 强调文字颜色 3 2 7 2 2 4 2" xfId="29096"/>
    <cellStyle name="40% - 强调文字颜色 4 3 2 2 2 5 4 2" xfId="29097"/>
    <cellStyle name="40% - 强调文字颜色 3 2 7 2 2 4 2 2" xfId="29098"/>
    <cellStyle name="40% - 强调文字颜色 3 2 7 2 2 5" xfId="29099"/>
    <cellStyle name="40% - 强调文字颜色 4 3 2 2 2 6 4" xfId="29100"/>
    <cellStyle name="40% - 强调文字颜色 3 2 7 2 2 5 2" xfId="29101"/>
    <cellStyle name="40% - 强调文字颜色 3 2 7 2 2 6" xfId="29102"/>
    <cellStyle name="40% - 强调文字颜色 3 2 7 2 2 7" xfId="29103"/>
    <cellStyle name="40% - 强调文字颜色 3 2 7 3" xfId="29104"/>
    <cellStyle name="40% - 强调文字颜色 3 2 7 3 2" xfId="29105"/>
    <cellStyle name="40% - 强调文字颜色 3 2 7 3 3" xfId="29106"/>
    <cellStyle name="40% - 强调文字颜色 3 2 7 3 4" xfId="29107"/>
    <cellStyle name="40% - 强调文字颜色 3 2 7 3 5" xfId="29108"/>
    <cellStyle name="40% - 强调文字颜色 4 3 2 2 9" xfId="29109"/>
    <cellStyle name="40% - 强调文字颜色 3 2 7 4 2 2" xfId="29110"/>
    <cellStyle name="40% - 强调文字颜色 3 2 8" xfId="29111"/>
    <cellStyle name="40% - 强调文字颜色 6 2 2 3 4 2 2" xfId="29112"/>
    <cellStyle name="40% - 强调文字颜色 3 2 8 2" xfId="29113"/>
    <cellStyle name="40% - 强调文字颜色 6 2 2 3 4 2 2 2" xfId="29114"/>
    <cellStyle name="40% - 强调文字颜色 3 2 8 2 2" xfId="29115"/>
    <cellStyle name="40% - 强调文字颜色 3 4 2 3 2 5 2" xfId="29116"/>
    <cellStyle name="40% - 强调文字颜色 3 2 8 2 2 2 2" xfId="29117"/>
    <cellStyle name="40% - 强调文字颜色 3 4 2 3 2 7" xfId="29118"/>
    <cellStyle name="40% - 强调文字颜色 3 2 8 2 2 4" xfId="29119"/>
    <cellStyle name="40% - 强调文字颜色 3 2 8 3" xfId="29120"/>
    <cellStyle name="40% - 强调文字颜色 3 2 8 3 2" xfId="29121"/>
    <cellStyle name="40% - 强调文字颜色 3 2 8 3 2 3" xfId="29122"/>
    <cellStyle name="40% - 强调文字颜色 5 4 5 6 2" xfId="29123"/>
    <cellStyle name="40% - 强调文字颜色 3 2 8 3 2 4" xfId="29124"/>
    <cellStyle name="40% - 强调文字颜色 3 2 8 3 4 2" xfId="29125"/>
    <cellStyle name="常规 5 2 2 2 2 2 2 3 3" xfId="29126"/>
    <cellStyle name="40% - 强调文字颜色 3 2 8 3 4 2 2" xfId="29127"/>
    <cellStyle name="40% - 强调文字颜色 3 2 8 3 4 3" xfId="29128"/>
    <cellStyle name="40% - 强调文字颜色 3 2 8 3 5" xfId="29129"/>
    <cellStyle name="40% - 强调文字颜色 3 2 8 3 5 2" xfId="29130"/>
    <cellStyle name="40% - 强调文字颜色 3 2 9 2" xfId="29131"/>
    <cellStyle name="40% - 强调文字颜色 6 2 2 3 4 2 3 2" xfId="29132"/>
    <cellStyle name="40% - 强调文字颜色 3 3" xfId="29133"/>
    <cellStyle name="40% - 强调文字颜色 3 3 10" xfId="29134"/>
    <cellStyle name="40% - 强调文字颜色 3 3 10 2" xfId="29135"/>
    <cellStyle name="40% - 强调文字颜色 3 3 2 2" xfId="29136"/>
    <cellStyle name="40% - 强调文字颜色 3 3 2 2 10" xfId="29137"/>
    <cellStyle name="40% - 强调文字颜色 3 3 2 2 10 2" xfId="29138"/>
    <cellStyle name="40% - 强调文字颜色 3 3 2 2 11" xfId="29139"/>
    <cellStyle name="40% - 强调文字颜色 3 3 2 2 11 2" xfId="29140"/>
    <cellStyle name="40% - 强调文字颜色 3 3 2 2 12" xfId="29141"/>
    <cellStyle name="40% - 强调文字颜色 3 3 2 2 13" xfId="29142"/>
    <cellStyle name="40% - 强调文字颜色 3 3 2 2 14" xfId="29143"/>
    <cellStyle name="40% - 强调文字颜色 4 2 8 3 4 2" xfId="29144"/>
    <cellStyle name="40% - 强调文字颜色 3 3 2 2 15" xfId="29145"/>
    <cellStyle name="40% - 强调文字颜色 4 2 8 3 4 3" xfId="29146"/>
    <cellStyle name="常规 5 2 3 2 2 2 2 4 3" xfId="29147"/>
    <cellStyle name="40% - 强调文字颜色 3 3 2 2 15 2" xfId="29148"/>
    <cellStyle name="40% - 强调文字颜色 3 3 2 2 16" xfId="29149"/>
    <cellStyle name="注释 2 3 2 2 7 3" xfId="29150"/>
    <cellStyle name="40% - 强调文字颜色 4 2 3 2 10 2" xfId="29151"/>
    <cellStyle name="40% - 强调文字颜色 3 3 2 2 17" xfId="29152"/>
    <cellStyle name="40% - 强调文字颜色 3 3 2 2 2" xfId="29153"/>
    <cellStyle name="40% - 强调文字颜色 3 3 2 2 2 10" xfId="29154"/>
    <cellStyle name="常规 2 3 5 2 2 4 4" xfId="29155"/>
    <cellStyle name="40% - 强调文字颜色 3 3 2 2 2 10 2" xfId="29156"/>
    <cellStyle name="40% - 强调文字颜色 5 3 9 2 4" xfId="29157"/>
    <cellStyle name="40% - 强调文字颜色 3 3 2 2 2 16" xfId="29158"/>
    <cellStyle name="40% - 强调文字颜色 4 2 2 3 2 3 3 4" xfId="29159"/>
    <cellStyle name="40% - 强调文字颜色 3 3 2 2 2 2 2 2 2 3" xfId="29160"/>
    <cellStyle name="常规 2 3 2 2 4 3 2 2 3" xfId="29161"/>
    <cellStyle name="40% - 强调文字颜色 4 2 2 3 2 4 3 4" xfId="29162"/>
    <cellStyle name="40% - 强调文字颜色 3 3 2 2 2 2 2 3 2 3" xfId="29163"/>
    <cellStyle name="40% - 强调文字颜色 3 3 2 2 2 2 2 3 3" xfId="29164"/>
    <cellStyle name="40% - 强调文字颜色 3 3 2 2 2 2 2 3 4" xfId="29165"/>
    <cellStyle name="40% - 强调文字颜色 3 3 2 2 2 2 2 4 2" xfId="29166"/>
    <cellStyle name="40% - 强调文字颜色 3 3 2 2 2 2 2 4 3" xfId="29167"/>
    <cellStyle name="40% - 强调文字颜色 3 3 2 2 2 2 2 5 2" xfId="29168"/>
    <cellStyle name="40% - 强调文字颜色 3 3 2 2 2 2 2 6" xfId="29169"/>
    <cellStyle name="40% - 强调文字颜色 3 3 2 2 2 2 3 2" xfId="29170"/>
    <cellStyle name="40% - 强调文字颜色 3 3 2 2 2 2 4 2" xfId="29171"/>
    <cellStyle name="40% - 强调文字颜色 3 3 2 2 2 2 5 2" xfId="29172"/>
    <cellStyle name="40% - 强调文字颜色 3 3 2 2 2 2 6" xfId="29173"/>
    <cellStyle name="40% - 强调文字颜色 3 3 2 2 2 2 7" xfId="29174"/>
    <cellStyle name="40% - 强调文字颜色 3 3 2 2 2 3 2" xfId="29175"/>
    <cellStyle name="40% - 强调文字颜色 3 3 2 2 2 3 2 2" xfId="29176"/>
    <cellStyle name="40% - 强调文字颜色 3 3 2 2 2 3 2 2 2" xfId="29177"/>
    <cellStyle name="40% - 强调文字颜色 3 3 2 2 2 3 2 3" xfId="29178"/>
    <cellStyle name="40% - 强调文字颜色 3 3 2 2 2 3 2 3 2" xfId="29179"/>
    <cellStyle name="40% - 强调文字颜色 3 3 2 2 2 3 3" xfId="29180"/>
    <cellStyle name="40% - 强调文字颜色 4 2" xfId="29181"/>
    <cellStyle name="40% - 强调文字颜色 3 3 2 2 2 3 3 4" xfId="29182"/>
    <cellStyle name="40% - 强调文字颜色 4 4 6 2 2 4" xfId="29183"/>
    <cellStyle name="40% - 强调文字颜色 3 3 2 2 2 3 5 2" xfId="29184"/>
    <cellStyle name="40% - 强调文字颜色 6 2 2 2 2 5 2 2" xfId="29185"/>
    <cellStyle name="40% - 强调文字颜色 3 3 2 2 2 3 5 3" xfId="29186"/>
    <cellStyle name="40% - 强调文字颜色 3 3 2 2 2 3 7" xfId="29187"/>
    <cellStyle name="40% - 强调文字颜色 3 3 2 2 2 4" xfId="29188"/>
    <cellStyle name="40% - 强调文字颜色 3 3 2 2 2 4 2 2" xfId="29189"/>
    <cellStyle name="40% - 强调文字颜色 3 3 2 2 2 4 2 3" xfId="29190"/>
    <cellStyle name="40% - 强调文字颜色 3 3 2 2 2 4 3" xfId="29191"/>
    <cellStyle name="40% - 强调文字颜色 3 3 2 2 2 4 3 2" xfId="29192"/>
    <cellStyle name="40% - 强调文字颜色 3 3 2 2 2 4 3 3" xfId="29193"/>
    <cellStyle name="40% - 强调文字颜色 3 3 2 2 2 5 2" xfId="29194"/>
    <cellStyle name="40% - 强调文字颜色 3 3 2 2 2 5 2 3" xfId="29195"/>
    <cellStyle name="40% - 强调文字颜色 3 3 2 2 2 5 3" xfId="29196"/>
    <cellStyle name="40% - 强调文字颜色 3 3 2 2 2 5 3 2" xfId="29197"/>
    <cellStyle name="40% - 强调文字颜色 3 3 2 2 2 5 3 3" xfId="29198"/>
    <cellStyle name="40% - 强调文字颜色 3 3 2 2 2 5 6" xfId="29199"/>
    <cellStyle name="40% - 强调文字颜色 5 3 4 2 2 2" xfId="29200"/>
    <cellStyle name="40% - 强调文字颜色 3 3 2 2 2 6" xfId="29201"/>
    <cellStyle name="40% - 强调文字颜色 5 3 4 2 2 2 2" xfId="29202"/>
    <cellStyle name="40% - 强调文字颜色 3 3 2 2 2 6 2" xfId="29203"/>
    <cellStyle name="40% - 强调文字颜色 3 3 2 2 2 6 2 2" xfId="29204"/>
    <cellStyle name="40% - 强调文字颜色 3 3 2 2 2 6 2 3" xfId="29205"/>
    <cellStyle name="40% - 强调文字颜色 5 3 4 2 2 2 3" xfId="29206"/>
    <cellStyle name="40% - 强调文字颜色 3 3 2 2 2 6 3" xfId="29207"/>
    <cellStyle name="40% - 强调文字颜色 3 3 2 2 2 6 5" xfId="29208"/>
    <cellStyle name="40% - 强调文字颜色 5 3 4 2 2 3" xfId="29209"/>
    <cellStyle name="40% - 强调文字颜色 3 3 2 2 2 7" xfId="29210"/>
    <cellStyle name="40% - 强调文字颜色 3 3 2 2 2 7 2" xfId="29211"/>
    <cellStyle name="40% - 强调文字颜色 3 3 2 2 2 7 2 2" xfId="29212"/>
    <cellStyle name="40% - 强调文字颜色 3 3 2 2 2 7 3" xfId="29213"/>
    <cellStyle name="40% - 强调文字颜色 3 3 2 2 2 7 4" xfId="29214"/>
    <cellStyle name="40% - 强调文字颜色 5 3 4 2 2 4" xfId="29215"/>
    <cellStyle name="40% - 强调文字颜色 3 3 2 2 2 8" xfId="29216"/>
    <cellStyle name="40% - 强调文字颜色 3 3 2 2 2 8 2" xfId="29217"/>
    <cellStyle name="40% - 强调文字颜色 3 3 2 2 2 8 3" xfId="29218"/>
    <cellStyle name="40% - 强调文字颜色 5 3 4 2 2 5" xfId="29219"/>
    <cellStyle name="40% - 强调文字颜色 3 3 2 2 2 9" xfId="29220"/>
    <cellStyle name="40% - 强调文字颜色 5 2 2 2 2 2 3 2 3" xfId="29221"/>
    <cellStyle name="40% - 强调文字颜色 3 3 2 2 2 9 2" xfId="29222"/>
    <cellStyle name="40% - 强调文字颜色 5 2 2 2 2 2 3 2 4" xfId="29223"/>
    <cellStyle name="40% - 强调文字颜色 3 3 2 2 2 9 3" xfId="29224"/>
    <cellStyle name="40% - 强调文字颜色 3 3 2 2 3" xfId="29225"/>
    <cellStyle name="40% - 强调文字颜色 6 2 2 3 4 5" xfId="29226"/>
    <cellStyle name="40% - 强调文字颜色 4 3 2 2 7 2 2" xfId="29227"/>
    <cellStyle name="40% - 强调文字颜色 3 3 2 2 3 2 2 2 3" xfId="29228"/>
    <cellStyle name="40% - 强调文字颜色 6 2 2 3 5 4" xfId="29229"/>
    <cellStyle name="40% - 强调文字颜色 3 3 2 2 3 2 2 3 2" xfId="29230"/>
    <cellStyle name="40% - 强调文字颜色 3 3 2 2 3 2 2 4" xfId="29231"/>
    <cellStyle name="40% - 强调文字颜色 3 3 2 2 3 2 3 2 2" xfId="29232"/>
    <cellStyle name="常规 2 3 4 3 7 3" xfId="29233"/>
    <cellStyle name="40% - 强调文字颜色 4 3 2 2 8 2 2" xfId="29234"/>
    <cellStyle name="40% - 强调文字颜色 3 3 2 2 3 2 3 2 3" xfId="29235"/>
    <cellStyle name="40% - 强调文字颜色 3 3 2 2 3 2 3 3" xfId="29236"/>
    <cellStyle name="40% - 强调文字颜色 3 3 2 2 3 2 3 4" xfId="29237"/>
    <cellStyle name="40% - 强调文字颜色 3 3 2 2 3 2 6" xfId="29238"/>
    <cellStyle name="40% - 强调文字颜色 3 3 2 2 3 2 6 2" xfId="29239"/>
    <cellStyle name="40% - 强调文字颜色 3 3 2 2 3 2 7" xfId="29240"/>
    <cellStyle name="40% - 强调文字颜色 3 3 2 2 3 3 2 2 2" xfId="29241"/>
    <cellStyle name="40% - 强调文字颜色 3 3 2 2 3 3 2 2 3" xfId="29242"/>
    <cellStyle name="40% - 强调文字颜色 3 3 2 2 3 3 2 3" xfId="29243"/>
    <cellStyle name="40% - 强调文字颜色 3 3 2 2 3 3 2 4" xfId="29244"/>
    <cellStyle name="40% - 强调文字颜色 3 3 2 2 3 3 3 4" xfId="29245"/>
    <cellStyle name="40% - 强调文字颜色 3 3 2 2 3 3 4 2" xfId="29246"/>
    <cellStyle name="40% - 强调文字颜色 3 3 2 2 3 3 4 3" xfId="29247"/>
    <cellStyle name="40% - 强调文字颜色 3 3 2 2 3 3 5 3" xfId="29248"/>
    <cellStyle name="40% - 强调文字颜色 3 3 2 2 3 5" xfId="29249"/>
    <cellStyle name="40% - 强调文字颜色 5 3 4 2 3 2" xfId="29250"/>
    <cellStyle name="40% - 强调文字颜色 3 3 2 2 3 6" xfId="29251"/>
    <cellStyle name="常规 5 5 2 2 2 3 2" xfId="29252"/>
    <cellStyle name="40% - 强调文字颜色 3 3 2 2 4" xfId="29253"/>
    <cellStyle name="40% - 强调文字颜色 3 3 2 2 4 2 2" xfId="29254"/>
    <cellStyle name="40% - 强调文字颜色 3 3 2 2 4 2 3" xfId="29255"/>
    <cellStyle name="常规 5 5 2 2 2 3 2 3" xfId="29256"/>
    <cellStyle name="40% - 强调文字颜色 3 3 2 2 4 3" xfId="29257"/>
    <cellStyle name="40% - 强调文字颜色 3 3 2 2 4 3 2" xfId="29258"/>
    <cellStyle name="40% - 强调文字颜色 3 3 2 2 4 3 3" xfId="29259"/>
    <cellStyle name="40% - 强调文字颜色 3 3 2 2 4 4" xfId="29260"/>
    <cellStyle name="常规 5 5 2 2 2 3 3" xfId="29261"/>
    <cellStyle name="40% - 强调文字颜色 3 3 2 2 5" xfId="29262"/>
    <cellStyle name="40% - 强调文字颜色 3 3 2 2 5 2" xfId="29263"/>
    <cellStyle name="40% - 强调文字颜色 3 3 2 2 5 2 2" xfId="29264"/>
    <cellStyle name="40% - 强调文字颜色 3 3 2 2 5 2 3" xfId="29265"/>
    <cellStyle name="40% - 强调文字颜色 3 3 2 2 5 2 4" xfId="29266"/>
    <cellStyle name="40% - 强调文字颜色 3 3 2 2 5 3" xfId="29267"/>
    <cellStyle name="40% - 强调文字颜色 3 3 2 2 5 3 2" xfId="29268"/>
    <cellStyle name="40% - 强调文字颜色 3 3 2 2 5 3 3" xfId="29269"/>
    <cellStyle name="40% - 强调文字颜色 3 3 2 2 5 3 4" xfId="29270"/>
    <cellStyle name="40% - 强调文字颜色 3 3 2 2 5 4 2" xfId="29271"/>
    <cellStyle name="40% - 强调文字颜色 3 3 2 2 6 2" xfId="29272"/>
    <cellStyle name="40% - 强调文字颜色 3 3 2 2 6 3" xfId="29273"/>
    <cellStyle name="40% - 强调文字颜色 3 3 2 2 6 5" xfId="29274"/>
    <cellStyle name="40% - 强调文字颜色 3 3 2 2 6 6" xfId="29275"/>
    <cellStyle name="40% - 强调文字颜色 3 3 2 2 7" xfId="29276"/>
    <cellStyle name="40% - 强调文字颜色 3 3 2 2 7 2" xfId="29277"/>
    <cellStyle name="40% - 强调文字颜色 3 3 2 2 7 3 2" xfId="29278"/>
    <cellStyle name="40% - 强调文字颜色 3 3 2 2 7 4" xfId="29279"/>
    <cellStyle name="40% - 强调文字颜色 3 3 2 2 8 2 2" xfId="29280"/>
    <cellStyle name="40% - 强调文字颜色 3 3 2 2 8 2 3" xfId="29281"/>
    <cellStyle name="40% - 强调文字颜色 3 3 2 2 8 3 2" xfId="29282"/>
    <cellStyle name="40% - 强调文字颜色 4 4 2 6 2 2 2" xfId="29283"/>
    <cellStyle name="40% - 强调文字颜色 3 3 2 2 8 4" xfId="29284"/>
    <cellStyle name="40% - 强调文字颜色 3 3 2 3" xfId="29285"/>
    <cellStyle name="40% - 强调文字颜色 3 3 2 3 2" xfId="29286"/>
    <cellStyle name="40% - 强调文字颜色 3 3 2 4 2" xfId="29287"/>
    <cellStyle name="40% - 强调文字颜色 3 3 2 4 3" xfId="29288"/>
    <cellStyle name="常规 5 5 2 2 2 5 2" xfId="29289"/>
    <cellStyle name="40% - 强调文字颜色 3 3 2 4 4" xfId="29290"/>
    <cellStyle name="40% - 强调文字颜色 3 3 2 6" xfId="29291"/>
    <cellStyle name="40% - 强调文字颜色 3 3 2 6 2" xfId="29292"/>
    <cellStyle name="40% - 强调文字颜色 3 3 3" xfId="29293"/>
    <cellStyle name="40% - 强调文字颜色 3 3 3 10" xfId="29294"/>
    <cellStyle name="40% - 强调文字颜色 4 2 2 2 2 3 2 4 3" xfId="29295"/>
    <cellStyle name="40% - 强调文字颜色 3 3 3 10 2" xfId="29296"/>
    <cellStyle name="40% - 强调文字颜色 3 3 3 11 2" xfId="29297"/>
    <cellStyle name="40% - 强调文字颜色 5 2 2 3 2 2 2 3 2 2" xfId="29298"/>
    <cellStyle name="40% - 强调文字颜色 3 3 3 12" xfId="29299"/>
    <cellStyle name="40% - 强调文字颜色 5 2 2 3 2 2 2 3 3" xfId="29300"/>
    <cellStyle name="40% - 强调文字颜色 3 3 3 12 2" xfId="29301"/>
    <cellStyle name="40% - 强调文字颜色 3 3 3 13" xfId="29302"/>
    <cellStyle name="40% - 强调文字颜色 5 2 2 3 2 2 2 3 4" xfId="29303"/>
    <cellStyle name="40% - 强调文字颜色 3 3 3 13 2" xfId="29304"/>
    <cellStyle name="40% - 强调文字颜色 3 3 3 14" xfId="29305"/>
    <cellStyle name="40% - 强调文字颜色 3 3 3 15" xfId="29306"/>
    <cellStyle name="40% - 强调文字颜色 3 3 3 15 2" xfId="29307"/>
    <cellStyle name="40% - 强调文字颜色 3 3 3 2" xfId="29308"/>
    <cellStyle name="40% - 强调文字颜色 3 3 3 2 2" xfId="29309"/>
    <cellStyle name="40% - 强调文字颜色 3 3 3 2 2 2" xfId="29310"/>
    <cellStyle name="40% - 强调文字颜色 3 3 3 2 2 2 2" xfId="29311"/>
    <cellStyle name="40% - 强调文字颜色 5 6 2 3 3" xfId="29312"/>
    <cellStyle name="40% - 强调文字颜色 3 3 3 2 2 2 2 2" xfId="29313"/>
    <cellStyle name="40% - 强调文字颜色 3 3 3 2 2 2 3" xfId="29314"/>
    <cellStyle name="40% - 强调文字颜色 3 3 3 2 2 2 3 2" xfId="29315"/>
    <cellStyle name="40% - 强调文字颜色 3 3 3 2 2 2 3 3" xfId="29316"/>
    <cellStyle name="40% - 强调文字颜色 3 3 3 2 2 2 6" xfId="29317"/>
    <cellStyle name="40% - 强调文字颜色 3 3 3 2 2 2 6 2" xfId="29318"/>
    <cellStyle name="40% - 强调文字颜色 3 3 3 2 2 2 7" xfId="29319"/>
    <cellStyle name="40% - 强调文字颜色 3 3 3 2 2 3" xfId="29320"/>
    <cellStyle name="40% - 强调文字颜色 3 3 3 2 2 3 2" xfId="29321"/>
    <cellStyle name="40% - 强调文字颜色 5 6 3 3 3" xfId="29322"/>
    <cellStyle name="40% - 强调文字颜色 3 3 3 2 2 3 2 2" xfId="29323"/>
    <cellStyle name="40% - 强调文字颜色 5 6 3 3 4" xfId="29324"/>
    <cellStyle name="40% - 强调文字颜色 3 3 3 2 2 3 2 3" xfId="29325"/>
    <cellStyle name="40% - 强调文字颜色 3 3 3 2 2 3 3" xfId="29326"/>
    <cellStyle name="常规 2 3 2 5 2 2 2 4 2" xfId="29327"/>
    <cellStyle name="40% - 强调文字颜色 3 3 3 2 2 4" xfId="29328"/>
    <cellStyle name="40% - 强调文字颜色 3 3 3 2 3" xfId="29329"/>
    <cellStyle name="40% - 强调文字颜色 3 3 3 2 3 2" xfId="29330"/>
    <cellStyle name="40% - 强调文字颜色 3 3 3 2 3 3" xfId="29331"/>
    <cellStyle name="40% - 强调文字颜色 5 7 3 3 4" xfId="29332"/>
    <cellStyle name="40% - 强调文字颜色 3 3 3 2 3 3 2 3" xfId="29333"/>
    <cellStyle name="常规 2 3 2 5 2 2 2 5 2" xfId="29334"/>
    <cellStyle name="40% - 强调文字颜色 3 3 3 2 3 4" xfId="29335"/>
    <cellStyle name="40% - 强调文字颜色 3 3 3 2 3 4 2 2" xfId="29336"/>
    <cellStyle name="40% - 强调文字颜色 4 3 3 2 2 2 2 4" xfId="29337"/>
    <cellStyle name="40% - 强调文字颜色 4 2 2 7 2 2 2" xfId="29338"/>
    <cellStyle name="40% - 强调文字颜色 3 3 3 2 3 4 3" xfId="29339"/>
    <cellStyle name="40% - 强调文字颜色 3 3 3 2 3 5 2" xfId="29340"/>
    <cellStyle name="40% - 强调文字颜色 4 2 2 7 2 3 2" xfId="29341"/>
    <cellStyle name="40% - 强调文字颜色 3 3 3 2 3 5 3" xfId="29342"/>
    <cellStyle name="40% - 强调文字颜色 5 3 5 2 3 2 2" xfId="29343"/>
    <cellStyle name="40% - 强调文字颜色 3 3 3 2 3 6 2" xfId="29344"/>
    <cellStyle name="40% - 强调文字颜色 5 3 5 2 3 3" xfId="29345"/>
    <cellStyle name="40% - 强调文字颜色 3 3 3 2 3 7" xfId="29346"/>
    <cellStyle name="40% - 强调文字颜色 5 3 5 2 3 4" xfId="29347"/>
    <cellStyle name="40% - 强调文字颜色 3 3 3 2 3 8" xfId="29348"/>
    <cellStyle name="40% - 强调文字颜色 3 3 3 2 4" xfId="29349"/>
    <cellStyle name="40% - 强调文字颜色 3 3 3 2 4 2" xfId="29350"/>
    <cellStyle name="40% - 强调文字颜色 3 3 3 2 4 2 2" xfId="29351"/>
    <cellStyle name="40% - 强调文字颜色 5 8 2 3 3" xfId="29352"/>
    <cellStyle name="40% - 强调文字颜色 3 3 3 2 4 2 2 2" xfId="29353"/>
    <cellStyle name="40% - 强调文字颜色 3 3 3 2 4 2 3" xfId="29354"/>
    <cellStyle name="40% - 强调文字颜色 3 3 3 2 4 3" xfId="29355"/>
    <cellStyle name="40% - 强调文字颜色 3 3 3 2 4 3 2" xfId="29356"/>
    <cellStyle name="40% - 强调文字颜色 3 3 3 2 4 3 3" xfId="29357"/>
    <cellStyle name="常规 2 3 2 5 2 2 2 6 2" xfId="29358"/>
    <cellStyle name="40% - 强调文字颜色 3 3 3 2 4 4" xfId="29359"/>
    <cellStyle name="40% - 强调文字颜色 3 3 3 2 4 4 2" xfId="29360"/>
    <cellStyle name="40% - 强调文字颜色 3 3 3 2 4 6" xfId="29361"/>
    <cellStyle name="40% - 强调文字颜色 3 3 3 2 5 2 2" xfId="29362"/>
    <cellStyle name="40% - 强调文字颜色 3 3 3 2 5 2 3" xfId="29363"/>
    <cellStyle name="40% - 强调文字颜色 3 3 3 2 5 3 2" xfId="29364"/>
    <cellStyle name="40% - 强调文字颜色 3 3 3 2 5 3 3" xfId="29365"/>
    <cellStyle name="40% - 强调文字颜色 3 3 3 2 5 4" xfId="29366"/>
    <cellStyle name="40% - 强调文字颜色 3 3 3 2 5 4 2" xfId="29367"/>
    <cellStyle name="40% - 强调文字颜色 3 3 3 2 5 5" xfId="29368"/>
    <cellStyle name="40% - 强调文字颜色 3 3 3 2 5 6" xfId="29369"/>
    <cellStyle name="40% - 强调文字颜色 3 3 3 2 6 3" xfId="29370"/>
    <cellStyle name="40% - 强调文字颜色 3 3 3 2 6 4" xfId="29371"/>
    <cellStyle name="40% - 强调文字颜色 3 3 3 2 6 5" xfId="29372"/>
    <cellStyle name="40% - 强调文字颜色 3 3 3 2 7 3" xfId="29373"/>
    <cellStyle name="40% - 强调文字颜色 3 3 3 2 7 4" xfId="29374"/>
    <cellStyle name="40% - 强调文字颜色 3 3 3 2 8" xfId="29375"/>
    <cellStyle name="40% - 强调文字颜色 3 3 3 2 8 2" xfId="29376"/>
    <cellStyle name="40% - 强调文字颜色 3 3 3 2 8 3" xfId="29377"/>
    <cellStyle name="40% - 强调文字颜色 3 3 3 2 9" xfId="29378"/>
    <cellStyle name="40% - 强调文字颜色 3 3 3 3" xfId="29379"/>
    <cellStyle name="40% - 强调文字颜色 3 3 3 3 2" xfId="29380"/>
    <cellStyle name="40% - 强调文字颜色 3 3 3 3 2 2" xfId="29381"/>
    <cellStyle name="40% - 强调文字颜色 3 3 3 3 2 2 2 2" xfId="29382"/>
    <cellStyle name="40% - 强调文字颜色 3 3 3 3 2 2 3 2" xfId="29383"/>
    <cellStyle name="40% - 强调文字颜色 3 3 3 3 2 3" xfId="29384"/>
    <cellStyle name="40% - 强调文字颜色 3 3 3 3 2 5" xfId="29385"/>
    <cellStyle name="40% - 强调文字颜色 3 3 3 3 2 7" xfId="29386"/>
    <cellStyle name="40% - 强调文字颜色 3 3 3 3 3" xfId="29387"/>
    <cellStyle name="40% - 强调文字颜色 3 3 3 3 3 2" xfId="29388"/>
    <cellStyle name="40% - 强调文字颜色 3 3 3 3 3 2 2" xfId="29389"/>
    <cellStyle name="40% - 强调文字颜色 3 3 3 3 3 2 3" xfId="29390"/>
    <cellStyle name="40% - 强调文字颜色 3 3 3 3 3 2 4" xfId="29391"/>
    <cellStyle name="40% - 强调文字颜色 3 3 3 3 3 3" xfId="29392"/>
    <cellStyle name="40% - 强调文字颜色 3 3 3 3 3 3 2" xfId="29393"/>
    <cellStyle name="40% - 强调文字颜色 3 3 3 3 3 3 2 2" xfId="29394"/>
    <cellStyle name="40% - 强调文字颜色 3 3 3 3 3 3 2 3" xfId="29395"/>
    <cellStyle name="40% - 强调文字颜色 3 3 3 3 3 3 3" xfId="29396"/>
    <cellStyle name="40% - 强调文字颜色 3 3 3 3 3 4" xfId="29397"/>
    <cellStyle name="常规 2 3 3 4" xfId="29398"/>
    <cellStyle name="40% - 强调文字颜色 4 2 4 2 3 2 4" xfId="29399"/>
    <cellStyle name="40% - 强调文字颜色 3 3 3 3 3 4 2" xfId="29400"/>
    <cellStyle name="常规 2 3 3 4 2" xfId="29401"/>
    <cellStyle name="40% - 强调文字颜色 4 2 4 2 3 2 4 2" xfId="29402"/>
    <cellStyle name="40% - 强调文字颜色 3 3 3 3 3 4 2 2" xfId="29403"/>
    <cellStyle name="常规 2 3 3 5" xfId="29404"/>
    <cellStyle name="40% - 强调文字颜色 4 2 4 2 3 2 5" xfId="29405"/>
    <cellStyle name="40% - 强调文字颜色 3 3 3 3 3 4 3" xfId="29406"/>
    <cellStyle name="40% - 强调文字颜色 3 3 3 3 3 6 2" xfId="29407"/>
    <cellStyle name="40% - 强调文字颜色 5 10 5" xfId="29408"/>
    <cellStyle name="40% - 强调文字颜色 3 3 3 3 3 7" xfId="29409"/>
    <cellStyle name="40% - 强调文字颜色 3 3 3 3 4" xfId="29410"/>
    <cellStyle name="40% - 强调文字颜色 3 3 3 5 2 2 2" xfId="29411"/>
    <cellStyle name="40% - 强调文字颜色 3 3 3 5 3 2 2" xfId="29412"/>
    <cellStyle name="40% - 强调文字颜色 3 3 3 5 4 2" xfId="29413"/>
    <cellStyle name="40% - 强调文字颜色 5 2 3 2 2 7" xfId="29414"/>
    <cellStyle name="40% - 强调文字颜色 3 3 3 6 6" xfId="29415"/>
    <cellStyle name="40% - 强调文字颜色 3 3 3 7 3 2" xfId="29416"/>
    <cellStyle name="40% - 强调文字颜色 5 2 3 2 4 3 3" xfId="29417"/>
    <cellStyle name="40% - 强调文字颜色 3 3 3 8 2 3" xfId="29418"/>
    <cellStyle name="40% - 强调文字颜色 3 3 3 8 3 2" xfId="29419"/>
    <cellStyle name="40% - 强调文字颜色 5 2 3 2 4 6" xfId="29420"/>
    <cellStyle name="40% - 强调文字颜色 4 2 2 3 6 2 3" xfId="29421"/>
    <cellStyle name="40% - 强调文字颜色 3 3 3 8 5" xfId="29422"/>
    <cellStyle name="40% - 强调文字颜色 3 3 4 2" xfId="29423"/>
    <cellStyle name="40% - 强调文字颜色 3 3 4 2 2" xfId="29424"/>
    <cellStyle name="40% - 强调文字颜色 3 3 4 2 3" xfId="29425"/>
    <cellStyle name="40% - 强调文字颜色 3 3 4 2 3 2 2" xfId="29426"/>
    <cellStyle name="40% - 强调文字颜色 3 3 4 2 3 3" xfId="29427"/>
    <cellStyle name="40% - 强调文字颜色 3 3 4 2 3 4" xfId="29428"/>
    <cellStyle name="40% - 强调文字颜色 3 3 4 3" xfId="29429"/>
    <cellStyle name="40% - 强调文字颜色 3 3 4 3 2" xfId="29430"/>
    <cellStyle name="40% - 强调文字颜色 3 3 4 3 3" xfId="29431"/>
    <cellStyle name="40% - 强调文字颜色 3 3 5 2 2" xfId="29432"/>
    <cellStyle name="40% - 强调文字颜色 3 3 5 2 2 2" xfId="29433"/>
    <cellStyle name="常规 2 3 3 4 3 3 2 2 3" xfId="29434"/>
    <cellStyle name="40% - 强调文字颜色 5 3 2 2 3 3 4 2 2" xfId="29435"/>
    <cellStyle name="40% - 强调文字颜色 3 3 5 2 2 3" xfId="29436"/>
    <cellStyle name="40% - 强调文字颜色 3 3 5 2 3" xfId="29437"/>
    <cellStyle name="40% - 强调文字颜色 3 3 5 2 4" xfId="29438"/>
    <cellStyle name="40% - 强调文字颜色 3 3 5 3 2" xfId="29439"/>
    <cellStyle name="40% - 强调文字颜色 3 3 5 4" xfId="29440"/>
    <cellStyle name="40% - 强调文字颜色 3 3 5 5" xfId="29441"/>
    <cellStyle name="40% - 强调文字颜色 3 3 5 6" xfId="29442"/>
    <cellStyle name="40% - 强调文字颜色 3 3 5 6 2" xfId="29443"/>
    <cellStyle name="40% - 强调文字颜色 3 3 6 2 2" xfId="29444"/>
    <cellStyle name="40% - 强调文字颜色 3 3 6 2 2 2" xfId="29445"/>
    <cellStyle name="40% - 强调文字颜色 3 3 6 2 2 2 2" xfId="29446"/>
    <cellStyle name="40% - 强调文字颜色 3 3 6 2 2 2 2 2" xfId="29447"/>
    <cellStyle name="40% - 强调文字颜色 3 3 6 2 2 2 2 3" xfId="29448"/>
    <cellStyle name="40% - 强调文字颜色 3 3 6 2 2 2 3" xfId="29449"/>
    <cellStyle name="40% - 强调文字颜色 3 3 6 2 2 2 4" xfId="29450"/>
    <cellStyle name="40% - 强调文字颜色 5 5 2 3 2 2" xfId="29451"/>
    <cellStyle name="40% - 强调文字颜色 3 3 6 2 2 3" xfId="29452"/>
    <cellStyle name="40% - 强调文字颜色 3 3 6 2 2 3 2" xfId="29453"/>
    <cellStyle name="40% - 强调文字颜色 3 3 6 2 2 3 2 2" xfId="29454"/>
    <cellStyle name="40% - 强调文字颜色 6 4 6 2 2 2 2" xfId="29455"/>
    <cellStyle name="40% - 强调文字颜色 3 3 6 2 2 3 2 3" xfId="29456"/>
    <cellStyle name="40% - 强调文字颜色 3 3 6 2 2 3 3" xfId="29457"/>
    <cellStyle name="40% - 强调文字颜色 3 3 6 2 2 3 4" xfId="29458"/>
    <cellStyle name="40% - 强调文字颜色 6 2 4 6 2" xfId="29459"/>
    <cellStyle name="40% - 强调文字颜色 5 2 10" xfId="29460"/>
    <cellStyle name="40% - 强调文字颜色 3 3 6 2 2 4" xfId="29461"/>
    <cellStyle name="40% - 强调文字颜色 6 2 4 6 2 2" xfId="29462"/>
    <cellStyle name="40% - 强调文字颜色 5 2 10 2" xfId="29463"/>
    <cellStyle name="40% - 强调文字颜色 3 3 6 2 2 4 2" xfId="29464"/>
    <cellStyle name="40% - 强调文字颜色 6 2 4 6 2 2 2" xfId="29465"/>
    <cellStyle name="40% - 强调文字颜色 5 2 10 2 2" xfId="29466"/>
    <cellStyle name="40% - 强调文字颜色 3 3 6 2 2 4 2 2" xfId="29467"/>
    <cellStyle name="40% - 强调文字颜色 6 2 4 6 2 3" xfId="29468"/>
    <cellStyle name="40% - 强调文字颜色 5 2 10 3" xfId="29469"/>
    <cellStyle name="40% - 强调文字颜色 3 3 6 2 2 4 3" xfId="29470"/>
    <cellStyle name="40% - 强调文字颜色 6 2 4 6 3" xfId="29471"/>
    <cellStyle name="40% - 强调文字颜色 5 2 11" xfId="29472"/>
    <cellStyle name="40% - 强调文字颜色 3 3 6 2 2 5" xfId="29473"/>
    <cellStyle name="40% - 强调文字颜色 6 2 4 6 3 2" xfId="29474"/>
    <cellStyle name="40% - 强调文字颜色 5 2 11 2" xfId="29475"/>
    <cellStyle name="40% - 强调文字颜色 4 4 2 5" xfId="29476"/>
    <cellStyle name="40% - 强调文字颜色 4 2 2 6 3 6" xfId="29477"/>
    <cellStyle name="40% - 强调文字颜色 3 3 6 2 2 5 2" xfId="29478"/>
    <cellStyle name="40% - 强调文字颜色 6 2 4 6 4" xfId="29479"/>
    <cellStyle name="40% - 强调文字颜色 3 4 2 2 3 3 3 2" xfId="29480"/>
    <cellStyle name="40% - 强调文字颜色 3 3 6 2 2 6" xfId="29481"/>
    <cellStyle name="40% - 强调文字颜色 6 2 4 6 5" xfId="29482"/>
    <cellStyle name="40% - 强调文字颜色 3 3 6 2 2 7" xfId="29483"/>
    <cellStyle name="40% - 强调文字颜色 3 3 6 2 3" xfId="29484"/>
    <cellStyle name="40% - 强调文字颜色 3 3 6 2 4" xfId="29485"/>
    <cellStyle name="40% - 强调文字颜色 3 3 6 3" xfId="29486"/>
    <cellStyle name="40% - 强调文字颜色 3 3 6 3 2" xfId="29487"/>
    <cellStyle name="40% - 强调文字颜色 3 3 6 3 2 2" xfId="29488"/>
    <cellStyle name="40% - 强调文字颜色 3 3 6 3 2 2 2" xfId="29489"/>
    <cellStyle name="40% - 强调文字颜色 5 5 2 4 2 2" xfId="29490"/>
    <cellStyle name="40% - 强调文字颜色 3 3 6 3 2 3" xfId="29491"/>
    <cellStyle name="40% - 强调文字颜色 6 2 5 6 2" xfId="29492"/>
    <cellStyle name="40% - 强调文字颜色 4 4 2 2 2 2 3 2" xfId="29493"/>
    <cellStyle name="40% - 强调文字颜色 3 3 6 3 2 4" xfId="29494"/>
    <cellStyle name="40% - 强调文字颜色 3 3 6 3 3" xfId="29495"/>
    <cellStyle name="40% - 强调文字颜色 3 3 6 3 3 2 3" xfId="29496"/>
    <cellStyle name="40% - 强调文字颜色 3 3 6 3 4" xfId="29497"/>
    <cellStyle name="40% - 强调文字颜色 3 3 6 3 4 2" xfId="29498"/>
    <cellStyle name="40% - 强调文字颜色 3 3 6 3 4 3" xfId="29499"/>
    <cellStyle name="40% - 强调文字颜色 3 3 6 4" xfId="29500"/>
    <cellStyle name="40% - 强调文字颜色 3 3 6 4 3" xfId="29501"/>
    <cellStyle name="40% - 强调文字颜色 3 3 6 5" xfId="29502"/>
    <cellStyle name="40% - 强调文字颜色 3 3 7 2 2 2" xfId="29503"/>
    <cellStyle name="40% - 强调文字颜色 3 3 7 2 2 2 2" xfId="29504"/>
    <cellStyle name="40% - 强调文字颜色 5 5 3 3 2 2" xfId="29505"/>
    <cellStyle name="40% - 强调文字颜色 3 3 7 2 2 3" xfId="29506"/>
    <cellStyle name="40% - 强调文字颜色 6 3 4 6 2" xfId="29507"/>
    <cellStyle name="40% - 强调文字颜色 3 3 7 2 2 4" xfId="29508"/>
    <cellStyle name="40% - 强调文字颜色 3 3 7 2 3" xfId="29509"/>
    <cellStyle name="40% - 强调文字颜色 3 3 7 2 3 2" xfId="29510"/>
    <cellStyle name="40% - 强调文字颜色 4 4 2 2 3 3 4" xfId="29511"/>
    <cellStyle name="40% - 强调文字颜色 3 3 7 2 3 2 2" xfId="29512"/>
    <cellStyle name="40% - 强调文字颜色 3 3 7 2 3 3" xfId="29513"/>
    <cellStyle name="40% - 强调文字颜色 3 3 7 2 3 4" xfId="29514"/>
    <cellStyle name="40% - 强调文字颜色 3 3 7 2 4" xfId="29515"/>
    <cellStyle name="40% - 强调文字颜色 3 3 7 2 4 3" xfId="29516"/>
    <cellStyle name="常规 2 3 2 3 3 3 3 4 2 2" xfId="29517"/>
    <cellStyle name="40% - 强调文字颜色 3 3 7 2 5" xfId="29518"/>
    <cellStyle name="40% - 强调文字颜色 3 3 7 3" xfId="29519"/>
    <cellStyle name="40% - 强调文字颜色 3 3 7 3 3" xfId="29520"/>
    <cellStyle name="40% - 强调文字颜色 3 3 7 3 4" xfId="29521"/>
    <cellStyle name="40% - 强调文字颜色 3 3 8 2" xfId="29522"/>
    <cellStyle name="40% - 强调文字颜色 3 3 9" xfId="29523"/>
    <cellStyle name="40% - 强调文字颜色 6 2 2 3 4 3 3" xfId="29524"/>
    <cellStyle name="40% - 强调文字颜色 6 2 2 3 2 2 4" xfId="29525"/>
    <cellStyle name="40% - 强调文字颜色 3 3 9 6" xfId="29526"/>
    <cellStyle name="40% - 强调文字颜色 3 4" xfId="29527"/>
    <cellStyle name="40% - 强调文字颜色 3 4 2 10 2" xfId="29528"/>
    <cellStyle name="40% - 强调文字颜色 3 4 2 12" xfId="29529"/>
    <cellStyle name="40% - 强调文字颜色 3 4 2 13" xfId="29530"/>
    <cellStyle name="注释 2 4 2 2 12 2" xfId="29531"/>
    <cellStyle name="40% - 强调文字颜色 3 4 2 14" xfId="29532"/>
    <cellStyle name="40% - 强调文字颜色 3 4 2 15" xfId="29533"/>
    <cellStyle name="40% - 强调文字颜色 5 3 3 2 3 3 2" xfId="29534"/>
    <cellStyle name="40% - 强调文字颜色 3 4 2 17" xfId="29535"/>
    <cellStyle name="40% - 强调文字颜色 4 3 3 7 2 2" xfId="29536"/>
    <cellStyle name="40% - 强调文字颜色 3 4 2 2 2 5 2" xfId="29537"/>
    <cellStyle name="40% - 强调文字颜色 3 4 2 2 2 7" xfId="29538"/>
    <cellStyle name="40% - 强调文字颜色 3 4 2 2 3 5 3" xfId="29539"/>
    <cellStyle name="40% - 强调文字颜色 3 4 2 2 4 3 2" xfId="29540"/>
    <cellStyle name="常规 2 3 5 2 2 4 2" xfId="29541"/>
    <cellStyle name="40% - 强调文字颜色 5 3 9 2 2" xfId="29542"/>
    <cellStyle name="40% - 强调文字颜色 3 4 2 2 4 3 3" xfId="29543"/>
    <cellStyle name="40% - 强调文字颜色 3 4 2 2 4 4" xfId="29544"/>
    <cellStyle name="40% - 强调文字颜色 3 4 2 2 4 4 2" xfId="29545"/>
    <cellStyle name="40% - 强调文字颜色 3 4 2 2 4 6" xfId="29546"/>
    <cellStyle name="40% - 强调文字颜色 3 4 2 2 5 2 2" xfId="29547"/>
    <cellStyle name="40% - 强调文字颜色 3 4 2 2 5 2 3" xfId="29548"/>
    <cellStyle name="40% - 强调文字颜色 3 4 2 2 5 3 2" xfId="29549"/>
    <cellStyle name="40% - 强调文字颜色 3 4 2 2 5 3 3" xfId="29550"/>
    <cellStyle name="40% - 强调文字颜色 3 4 2 2 5 6" xfId="29551"/>
    <cellStyle name="40% - 强调文字颜色 3 4 2 2 6 2 2" xfId="29552"/>
    <cellStyle name="40% - 强调文字颜色 3 4 2 2 6 3" xfId="29553"/>
    <cellStyle name="40% - 强调文字颜色 3 4 2 2 6 3 2" xfId="29554"/>
    <cellStyle name="40% - 强调文字颜色 3 4 2 2 6 5" xfId="29555"/>
    <cellStyle name="40% - 强调文字颜色 3 4 2 2 7 2" xfId="29556"/>
    <cellStyle name="40% - 强调文字颜色 3 4 2 2 7 3" xfId="29557"/>
    <cellStyle name="40% - 强调文字颜色 3 4 2 2 7 4" xfId="29558"/>
    <cellStyle name="40% - 强调文字颜色 3 4 2 2 8 3" xfId="29559"/>
    <cellStyle name="40% - 强调文字颜色 3 4 2 2 9 3" xfId="29560"/>
    <cellStyle name="40% - 强调文字颜色 3 4 2 3 2 3 2" xfId="29561"/>
    <cellStyle name="40% - 强调文字颜色 3 4 2 3 2 3 2 2" xfId="29562"/>
    <cellStyle name="40% - 强调文字颜色 5 7 3 5 2" xfId="29563"/>
    <cellStyle name="40% - 强调文字颜色 3 4 2 3 2 3 2 3" xfId="29564"/>
    <cellStyle name="40% - 强调文字颜色 3 4 2 3 2 3 3" xfId="29565"/>
    <cellStyle name="40% - 强调文字颜色 4 3 3 2 2 2 4 2" xfId="29566"/>
    <cellStyle name="注释 2 4 2 10 2" xfId="29567"/>
    <cellStyle name="40% - 强调文字颜色 3 4 2 3 2 4 2 2" xfId="29568"/>
    <cellStyle name="40% - 强调文字颜色 4 3 3 2 2 2 5" xfId="29569"/>
    <cellStyle name="注释 2 4 2 11" xfId="29570"/>
    <cellStyle name="40% - 强调文字颜色 3 4 2 3 2 4 3" xfId="29571"/>
    <cellStyle name="40% - 强调文字颜色 3 4 2 5" xfId="29572"/>
    <cellStyle name="注释 2 2 2 2 2 7 2" xfId="29573"/>
    <cellStyle name="40% - 强调文字颜色 3 4 2 5 2 2" xfId="29574"/>
    <cellStyle name="40% - 强调文字颜色 4 2 3 2 2 10" xfId="29575"/>
    <cellStyle name="40% - 强调文字颜色 4 4 2 2 6" xfId="29576"/>
    <cellStyle name="注释 2 2 2 2 2 7 2 2" xfId="29577"/>
    <cellStyle name="40% - 强调文字颜色 3 4 2 5 2 2 2" xfId="29578"/>
    <cellStyle name="40% - 强调文字颜色 4 2 3 2 2 10 2" xfId="29579"/>
    <cellStyle name="40% - 强调文字颜色 4 4 2 2 6 2" xfId="29580"/>
    <cellStyle name="注释 2 2 2 2 2 7 3" xfId="29581"/>
    <cellStyle name="40% - 强调文字颜色 3 4 2 5 2 3" xfId="29582"/>
    <cellStyle name="40% - 强调文字颜色 4 2 3 2 2 11" xfId="29583"/>
    <cellStyle name="40% - 强调文字颜色 4 4 2 2 7" xfId="29584"/>
    <cellStyle name="注释 2 2 2 2 2 9" xfId="29585"/>
    <cellStyle name="40% - 强调文字颜色 3 4 2 5 4" xfId="29586"/>
    <cellStyle name="注释 2 2 2 2 2 9 2" xfId="29587"/>
    <cellStyle name="40% - 强调文字颜色 3 4 2 5 4 2" xfId="29588"/>
    <cellStyle name="40% - 强调文字颜色 4 4 2 4 6" xfId="29589"/>
    <cellStyle name="40% - 强调文字颜色 3 4 2 5 5" xfId="29590"/>
    <cellStyle name="40% - 强调文字颜色 3 4 2 5 6" xfId="29591"/>
    <cellStyle name="40% - 强调文字颜色 3 4 2 6" xfId="29592"/>
    <cellStyle name="40% - 强调文字颜色 3 4 2 6 3" xfId="29593"/>
    <cellStyle name="40% - 强调文字颜色 3 4 2 6 3 2" xfId="29594"/>
    <cellStyle name="40% - 强调文字颜色 3 4 2 6 3 3" xfId="29595"/>
    <cellStyle name="40% - 强调文字颜色 6 2 2 2 2 2 10 2" xfId="29596"/>
    <cellStyle name="40% - 强调文字颜色 3 4 2 6 4" xfId="29597"/>
    <cellStyle name="40% - 强调文字颜色 3 4 2 6 5" xfId="29598"/>
    <cellStyle name="40% - 强调文字颜色 3 4 2 6 6" xfId="29599"/>
    <cellStyle name="40% - 强调文字颜色 3 4 2 7" xfId="29600"/>
    <cellStyle name="40% - 强调文字颜色 3 4 2 7 2" xfId="29601"/>
    <cellStyle name="40% - 强调文字颜色 3 4 2 7 2 2" xfId="29602"/>
    <cellStyle name="40% - 强调文字颜色 3 4 2 7 2 3" xfId="29603"/>
    <cellStyle name="40% - 强调文字颜色 3 4 2 7 3" xfId="29604"/>
    <cellStyle name="40% - 强调文字颜色 6 2 2 2 2 2 11 2" xfId="29605"/>
    <cellStyle name="40% - 强调文字颜色 3 4 2 7 4" xfId="29606"/>
    <cellStyle name="40% - 强调文字颜色 3 4 2 7 5" xfId="29607"/>
    <cellStyle name="40% - 强调文字颜色 3 4 2 8" xfId="29608"/>
    <cellStyle name="注释 2 8 3 2 2 3" xfId="29609"/>
    <cellStyle name="40% - 强调文字颜色 3 4 2 8 2" xfId="29610"/>
    <cellStyle name="40% - 强调文字颜色 3 4 2 8 2 2" xfId="29611"/>
    <cellStyle name="40% - 强调文字颜色 4 4 5 2 6" xfId="29612"/>
    <cellStyle name="40% - 强调文字颜色 3 4 2 8 2 3" xfId="29613"/>
    <cellStyle name="40% - 强调文字颜色 3 4 2 8 3" xfId="29614"/>
    <cellStyle name="40% - 强调文字颜色 3 4 2 8 3 2" xfId="29615"/>
    <cellStyle name="40% - 强调文字颜色 6 2 2 2 2 2 12 2" xfId="29616"/>
    <cellStyle name="40% - 强调文字颜色 4 2 2 4 5 2 2" xfId="29617"/>
    <cellStyle name="40% - 强调文字颜色 3 4 2 8 4" xfId="29618"/>
    <cellStyle name="40% - 强调文字颜色 3 4 2 8 5" xfId="29619"/>
    <cellStyle name="40% - 强调文字颜色 3 4 3" xfId="29620"/>
    <cellStyle name="40% - 强调文字颜色 3 4 3 2" xfId="29621"/>
    <cellStyle name="40% - 强调文字颜色 3 4 3 2 2" xfId="29622"/>
    <cellStyle name="40% - 强调文字颜色 3 4 4 3" xfId="29623"/>
    <cellStyle name="40% - 强调文字颜色 6 11 2 2 2 2" xfId="29624"/>
    <cellStyle name="40% - 强调文字颜色 3 4 5 2 2" xfId="29625"/>
    <cellStyle name="40% - 强调文字颜色 3 4 5 2 3" xfId="29626"/>
    <cellStyle name="40% - 强调文字颜色 3 4 5 2 4" xfId="29627"/>
    <cellStyle name="40% - 强调文字颜色 3 4 5 2 4 2" xfId="29628"/>
    <cellStyle name="40% - 强调文字颜色 5 2 2 2 2 4 2 3" xfId="29629"/>
    <cellStyle name="40% - 强调文字颜色 3 4 5 2 4 2 2" xfId="29630"/>
    <cellStyle name="40% - 强调文字颜色 3 4 5 2 4 3" xfId="29631"/>
    <cellStyle name="40% - 强调文字颜色 3 4 5 2 5" xfId="29632"/>
    <cellStyle name="40% - 强调文字颜色 3 4 5 2 5 2" xfId="29633"/>
    <cellStyle name="40% - 强调文字颜色 3 4 5 2 6" xfId="29634"/>
    <cellStyle name="40% - 强调文字颜色 3 4 5 3 2" xfId="29635"/>
    <cellStyle name="40% - 强调文字颜色 3 4 5 3 3" xfId="29636"/>
    <cellStyle name="40% - 强调文字颜色 3 4 5 3 4" xfId="29637"/>
    <cellStyle name="40% - 强调文字颜色 3 4 5 4" xfId="29638"/>
    <cellStyle name="40% - 强调文字颜色 3 4 5 5" xfId="29639"/>
    <cellStyle name="40% - 强调文字颜色 3 4 5 5 2" xfId="29640"/>
    <cellStyle name="40% - 强调文字颜色 3 4 5 5 3" xfId="29641"/>
    <cellStyle name="40% - 强调文字颜色 3 4 5 6" xfId="29642"/>
    <cellStyle name="40% - 强调文字颜色 5 2 4 4 2 3" xfId="29643"/>
    <cellStyle name="40% - 强调文字颜色 3 4 5 6 2" xfId="29644"/>
    <cellStyle name="40% - 强调文字颜色 3 4 5 7" xfId="29645"/>
    <cellStyle name="40% - 强调文字颜色 3 4 6 3" xfId="29646"/>
    <cellStyle name="40% - 强调文字颜色 3 4 6 3 2 3" xfId="29647"/>
    <cellStyle name="40% - 强调文字颜色 3 4 6 3 3" xfId="29648"/>
    <cellStyle name="40% - 强调文字颜色 3 4 6 4" xfId="29649"/>
    <cellStyle name="40% - 强调文字颜色 3 4 6 4 3" xfId="29650"/>
    <cellStyle name="40% - 强调文字颜色 3 4 6 5" xfId="29651"/>
    <cellStyle name="40% - 强调文字颜色 3 4 6 5 3" xfId="29652"/>
    <cellStyle name="40% - 强调文字颜色 3 4 6 6" xfId="29653"/>
    <cellStyle name="40% - 强调文字颜色 5 2 4 5 2 3" xfId="29654"/>
    <cellStyle name="40% - 强调文字颜色 3 4 6 6 2" xfId="29655"/>
    <cellStyle name="40% - 强调文字颜色 3 4 6 7" xfId="29656"/>
    <cellStyle name="40% - 强调文字颜色 3 4 7 2" xfId="29657"/>
    <cellStyle name="40% - 强调文字颜色 3 5" xfId="29658"/>
    <cellStyle name="40% - 强调文字颜色 3 5 10 2" xfId="29659"/>
    <cellStyle name="40% - 强调文字颜色 3 5 2" xfId="29660"/>
    <cellStyle name="40% - 强调文字颜色 3 5 2 2" xfId="29661"/>
    <cellStyle name="40% - 强调文字颜色 3 5 2 2 2" xfId="29662"/>
    <cellStyle name="40% - 强调文字颜色 4 3 2 2 3 3 3 4" xfId="29663"/>
    <cellStyle name="40% - 强调文字颜色 3 5 2 2 2 2" xfId="29664"/>
    <cellStyle name="40% - 强调文字颜色 3 5 2 2 2 3" xfId="29665"/>
    <cellStyle name="40% - 强调文字颜色 3 5 2 2 3" xfId="29666"/>
    <cellStyle name="40% - 强调文字颜色 3 5 2 2 4" xfId="29667"/>
    <cellStyle name="40% - 强调文字颜色 3 5 2 2 5" xfId="29668"/>
    <cellStyle name="40% - 强调文字颜色 3 5 2 3" xfId="29669"/>
    <cellStyle name="40% - 强调文字颜色 3 5 2 3 2" xfId="29670"/>
    <cellStyle name="40% - 强调文字颜色 3 5 2 3 3" xfId="29671"/>
    <cellStyle name="40% - 强调文字颜色 3 5 2 3 4" xfId="29672"/>
    <cellStyle name="40% - 强调文字颜色 3 5 2 4" xfId="29673"/>
    <cellStyle name="40% - 强调文字颜色 3 5 2 4 3" xfId="29674"/>
    <cellStyle name="40% - 强调文字颜色 3 5 2 5" xfId="29675"/>
    <cellStyle name="40% - 强调文字颜色 3 5 3" xfId="29676"/>
    <cellStyle name="40% - 强调文字颜色 3 5 3 2" xfId="29677"/>
    <cellStyle name="40% - 强调文字颜色 3 5 3 2 2" xfId="29678"/>
    <cellStyle name="40% - 强调文字颜色 3 5 3 2 3" xfId="29679"/>
    <cellStyle name="40% - 强调文字颜色 3 5 3 3 2" xfId="29680"/>
    <cellStyle name="40% - 强调文字颜色 3 5 3 3 3" xfId="29681"/>
    <cellStyle name="40% - 强调文字颜色 3 5 3 3 4" xfId="29682"/>
    <cellStyle name="40% - 强调文字颜色 3 5 4" xfId="29683"/>
    <cellStyle name="40% - 强调文字颜色 3 5 4 2" xfId="29684"/>
    <cellStyle name="40% - 强调文字颜色 3 5 4 2 2 2" xfId="29685"/>
    <cellStyle name="40% - 强调文字颜色 3 5 4 2 3" xfId="29686"/>
    <cellStyle name="40% - 强调文字颜色 4 2 4 10" xfId="29687"/>
    <cellStyle name="40% - 强调文字颜色 3 5 4 2 3 2" xfId="29688"/>
    <cellStyle name="40% - 强调文字颜色 3 5 4 2 4" xfId="29689"/>
    <cellStyle name="40% - 强调文字颜色 3 5 4 3" xfId="29690"/>
    <cellStyle name="40% - 强调文字颜色 3 5 4 3 2" xfId="29691"/>
    <cellStyle name="40% - 强调文字颜色 3 5 4 3 3" xfId="29692"/>
    <cellStyle name="40% - 强调文字颜色 6 11 3 2 2" xfId="29693"/>
    <cellStyle name="40% - 强调文字颜色 3 5 5 2" xfId="29694"/>
    <cellStyle name="40% - 强调文字颜色 3 5 5 2 2" xfId="29695"/>
    <cellStyle name="40% - 强调文字颜色 3 5 5 2 3" xfId="29696"/>
    <cellStyle name="40% - 强调文字颜色 3 5 5 2 4" xfId="29697"/>
    <cellStyle name="40% - 强调文字颜色 6 11 3 2 3" xfId="29698"/>
    <cellStyle name="40% - 强调文字颜色 3 5 5 3" xfId="29699"/>
    <cellStyle name="40% - 强调文字颜色 3 5 5 3 2" xfId="29700"/>
    <cellStyle name="40% - 强调文字颜色 3 5 5 3 3" xfId="29701"/>
    <cellStyle name="40% - 强调文字颜色 3 5 5 4 2" xfId="29702"/>
    <cellStyle name="40% - 强调文字颜色 3 5 5 5" xfId="29703"/>
    <cellStyle name="40% - 强调文字颜色 3 5 5 6" xfId="29704"/>
    <cellStyle name="40% - 强调文字颜色 3 5 6 2" xfId="29705"/>
    <cellStyle name="40% - 强调文字颜色 3 5 6 2 2" xfId="29706"/>
    <cellStyle name="40% - 强调文字颜色 3 5 6 2 2 2" xfId="29707"/>
    <cellStyle name="40% - 强调文字颜色 3 5 6 2 3" xfId="29708"/>
    <cellStyle name="40% - 强调文字颜色 3 5 6 2 4" xfId="29709"/>
    <cellStyle name="40% - 强调文字颜色 3 5 6 3" xfId="29710"/>
    <cellStyle name="40% - 强调文字颜色 3 5 6 4" xfId="29711"/>
    <cellStyle name="40% - 强调文字颜色 3 5 6 5" xfId="29712"/>
    <cellStyle name="40% - 强调文字颜色 6 11 3 4" xfId="29713"/>
    <cellStyle name="40% - 强调文字颜色 3 5 7" xfId="29714"/>
    <cellStyle name="40% - 强调文字颜色 3 5 7 2" xfId="29715"/>
    <cellStyle name="40% - 强调文字颜色 3 5 7 2 3" xfId="29716"/>
    <cellStyle name="40% - 强调文字颜色 3 5 7 3" xfId="29717"/>
    <cellStyle name="40% - 强调文字颜色 3 5 7 4" xfId="29718"/>
    <cellStyle name="40% - 强调文字颜色 3 5 8" xfId="29719"/>
    <cellStyle name="40% - 强调文字颜色 3 5 8 2" xfId="29720"/>
    <cellStyle name="40% - 强调文字颜色 3 5 9" xfId="29721"/>
    <cellStyle name="40% - 强调文字颜色 6 2 2 2 2 3 3 3 2" xfId="29722"/>
    <cellStyle name="40% - 强调文字颜色 3 6" xfId="29723"/>
    <cellStyle name="40% - 强调文字颜色 3 6 2 2" xfId="29724"/>
    <cellStyle name="40% - 强调文字颜色 3 6 2 2 2 2" xfId="29725"/>
    <cellStyle name="40% - 强调文字颜色 3 6 2 2 2 2 2" xfId="29726"/>
    <cellStyle name="40% - 强调文字颜色 3 6 2 2 2 2 2 2" xfId="29727"/>
    <cellStyle name="40% - 强调文字颜色 3 6 2 2 2 2 3" xfId="29728"/>
    <cellStyle name="40% - 强调文字颜色 3 6 2 2 2 3 2" xfId="29729"/>
    <cellStyle name="40% - 强调文字颜色 3 6 2 2 3" xfId="29730"/>
    <cellStyle name="40% - 强调文字颜色 3 6 2 2 3 2" xfId="29731"/>
    <cellStyle name="40% - 强调文字颜色 4 2 3 2 6 4" xfId="29732"/>
    <cellStyle name="40% - 强调文字颜色 3 6 2 2 3 2 3" xfId="29733"/>
    <cellStyle name="40% - 强调文字颜色 3 6 2 2 4 2 2" xfId="29734"/>
    <cellStyle name="40% - 强调文字颜色 5 3 5" xfId="29735"/>
    <cellStyle name="40% - 强调文字颜色 3 6 2 2 6 2" xfId="29736"/>
    <cellStyle name="40% - 强调文字颜色 3 6 2 3" xfId="29737"/>
    <cellStyle name="40% - 强调文字颜色 3 6 2 3 2" xfId="29738"/>
    <cellStyle name="40% - 强调文字颜色 3 6 2 3 3" xfId="29739"/>
    <cellStyle name="40% - 强调文字颜色 3 6 2 4" xfId="29740"/>
    <cellStyle name="40% - 强调文字颜色 3 6 2 5" xfId="29741"/>
    <cellStyle name="40% - 强调文字颜色 3 6 2 5 2" xfId="29742"/>
    <cellStyle name="40% - 强调文字颜色 3 6 2 6" xfId="29743"/>
    <cellStyle name="40% - 强调文字颜色 3 6 3 2 3" xfId="29744"/>
    <cellStyle name="40% - 强调文字颜色 3 6 3 3 2" xfId="29745"/>
    <cellStyle name="40% - 强调文字颜色 3 6 3 3 3" xfId="29746"/>
    <cellStyle name="40% - 强调文字颜色 3 6 3 4 3" xfId="29747"/>
    <cellStyle name="40% - 强调文字颜色 3 6 3 7" xfId="29748"/>
    <cellStyle name="注释 2 2 2 3 2 3 2 2 2 2" xfId="29749"/>
    <cellStyle name="40% - 强调文字颜色 3 6 4" xfId="29750"/>
    <cellStyle name="40% - 强调文字颜色 3 6 4 2" xfId="29751"/>
    <cellStyle name="40% - 强调文字颜色 3 6 4 2 2" xfId="29752"/>
    <cellStyle name="40% - 强调文字颜色 3 6 4 2 3" xfId="29753"/>
    <cellStyle name="40% - 强调文字颜色 3 6 4 3" xfId="29754"/>
    <cellStyle name="40% - 强调文字颜色 3 6 5 3" xfId="29755"/>
    <cellStyle name="40% - 强调文字颜色 6 11 4 3" xfId="29756"/>
    <cellStyle name="40% - 强调文字颜色 3 6 6" xfId="29757"/>
    <cellStyle name="40% - 强调文字颜色 3 6 6 2" xfId="29758"/>
    <cellStyle name="40% - 强调文字颜色 5 2 4 2 5" xfId="29759"/>
    <cellStyle name="40% - 强调文字颜色 3 8 3 2 2" xfId="29760"/>
    <cellStyle name="40% - 强调文字颜色 5 2 4 2 6" xfId="29761"/>
    <cellStyle name="40% - 强调文字颜色 3 8 3 2 3" xfId="29762"/>
    <cellStyle name="40% - 强调文字颜色 5 2 4 2 7" xfId="29763"/>
    <cellStyle name="40% - 强调文字颜色 3 8 3 2 4" xfId="29764"/>
    <cellStyle name="40% - 强调文字颜色 5 2 4 3 5" xfId="29765"/>
    <cellStyle name="40% - 强调文字颜色 3 8 3 3 2" xfId="29766"/>
    <cellStyle name="40% - 强调文字颜色 5 2 4 3 6" xfId="29767"/>
    <cellStyle name="40% - 强调文字颜色 3 8 3 3 3" xfId="29768"/>
    <cellStyle name="40% - 强调文字颜色 3 8 3 3 4" xfId="29769"/>
    <cellStyle name="40% - 强调文字颜色 3 8 4" xfId="29770"/>
    <cellStyle name="40% - 强调文字颜色 3 9" xfId="29771"/>
    <cellStyle name="40% - 强调文字颜色 5 3 3 2 5" xfId="29772"/>
    <cellStyle name="40% - 强调文字颜色 3 9 2 2 2" xfId="29773"/>
    <cellStyle name="40% - 强调文字颜色 5 3 3 2 5 2" xfId="29774"/>
    <cellStyle name="40% - 强调文字颜色 3 9 2 2 2 2" xfId="29775"/>
    <cellStyle name="40% - 强调文字颜色 5 3 3 2 6" xfId="29776"/>
    <cellStyle name="40% - 强调文字颜色 3 9 2 2 3" xfId="29777"/>
    <cellStyle name="40% - 强调文字颜色 5 3 3 2 6 2" xfId="29778"/>
    <cellStyle name="40% - 强调文字颜色 3 9 2 2 3 2" xfId="29779"/>
    <cellStyle name="40% - 强调文字颜色 3 9 2 3 2 2" xfId="29780"/>
    <cellStyle name="40% - 强调文字颜色 5 3 3 3 6" xfId="29781"/>
    <cellStyle name="40% - 强调文字颜色 3 9 2 3 3" xfId="29782"/>
    <cellStyle name="40% - 强调文字颜色 3 9 2 3 4" xfId="29783"/>
    <cellStyle name="40% - 强调文字颜色 3 9 2 4 2 2" xfId="29784"/>
    <cellStyle name="40% - 强调文字颜色 5 3 3 6 5" xfId="29785"/>
    <cellStyle name="40% - 强调文字颜色 3 9 2 6 2" xfId="29786"/>
    <cellStyle name="40% - 强调文字颜色 3 9 2 7" xfId="29787"/>
    <cellStyle name="40% - 强调文字颜色 5 3 4 2 5" xfId="29788"/>
    <cellStyle name="40% - 强调文字颜色 3 9 3 2 2" xfId="29789"/>
    <cellStyle name="40% - 强调文字颜色 3 9 3 2 3" xfId="29790"/>
    <cellStyle name="40% - 强调文字颜色 3 9 3 3" xfId="29791"/>
    <cellStyle name="40% - 强调文字颜色 3 9 4" xfId="29792"/>
    <cellStyle name="40% - 强调文字颜色 4 10" xfId="29793"/>
    <cellStyle name="40% - 强调文字颜色 4 10 2" xfId="29794"/>
    <cellStyle name="40% - 强调文字颜色 4 10 2 2" xfId="29795"/>
    <cellStyle name="40% - 强调文字颜色 4 10 2 2 2" xfId="29796"/>
    <cellStyle name="40% - 强调文字颜色 4 10 2 2 2 3" xfId="29797"/>
    <cellStyle name="40% - 强调文字颜色 4 10 2 2 3" xfId="29798"/>
    <cellStyle name="40% - 强调文字颜色 4 10 2 2 3 2" xfId="29799"/>
    <cellStyle name="40% - 强调文字颜色 4 10 2 2 4" xfId="29800"/>
    <cellStyle name="40% - 强调文字颜色 4 10 2 3" xfId="29801"/>
    <cellStyle name="40% - 强调文字颜色 4 10 2 3 2" xfId="29802"/>
    <cellStyle name="40% - 强调文字颜色 4 10 2 3 2 3" xfId="29803"/>
    <cellStyle name="40% - 强调文字颜色 4 10 2 3 3" xfId="29804"/>
    <cellStyle name="40% - 强调文字颜色 4 10 2 3 4" xfId="29805"/>
    <cellStyle name="40% - 强调文字颜色 4 10 2 4 2" xfId="29806"/>
    <cellStyle name="40% - 强调文字颜色 4 10 2 4 3" xfId="29807"/>
    <cellStyle name="40% - 强调文字颜色 4 10 3" xfId="29808"/>
    <cellStyle name="40% - 强调文字颜色 4 10 3 2" xfId="29809"/>
    <cellStyle name="40% - 强调文字颜色 4 10 3 2 2" xfId="29810"/>
    <cellStyle name="40% - 强调文字颜色 4 10 3 2 3" xfId="29811"/>
    <cellStyle name="40% - 强调文字颜色 4 10 3 3" xfId="29812"/>
    <cellStyle name="40% - 强调文字颜色 4 11" xfId="29813"/>
    <cellStyle name="40% - 强调文字颜色 4 11 2 2" xfId="29814"/>
    <cellStyle name="40% - 强调文字颜色 4 11 2 2 2" xfId="29815"/>
    <cellStyle name="40% - 强调文字颜色 4 11 2 2 2 2" xfId="29816"/>
    <cellStyle name="40% - 强调文字颜色 4 11 2 2 3" xfId="29817"/>
    <cellStyle name="40% - 强调文字颜色 4 11 2 3" xfId="29818"/>
    <cellStyle name="40% - 强调文字颜色 4 11 2 3 2" xfId="29819"/>
    <cellStyle name="40% - 强调文字颜色 4 11 2 4" xfId="29820"/>
    <cellStyle name="40% - 强调文字颜色 4 11 3" xfId="29821"/>
    <cellStyle name="40% - 强调文字颜色 4 11 3 2" xfId="29822"/>
    <cellStyle name="40% - 强调文字颜色 4 11 3 2 2" xfId="29823"/>
    <cellStyle name="40% - 强调文字颜色 4 11 3 3" xfId="29824"/>
    <cellStyle name="40% - 强调文字颜色 4 11 3 4" xfId="29825"/>
    <cellStyle name="40% - 强调文字颜色 6 2 7 2 3" xfId="29826"/>
    <cellStyle name="40% - 强调文字颜色 4 11 4 2" xfId="29827"/>
    <cellStyle name="40% - 强调文字颜色 6 2 7 2 4" xfId="29828"/>
    <cellStyle name="40% - 强调文字颜色 4 11 4 3" xfId="29829"/>
    <cellStyle name="40% - 强调文字颜色 4 5 4 2 2 2" xfId="29830"/>
    <cellStyle name="40% - 强调文字颜色 4 11 5" xfId="29831"/>
    <cellStyle name="40% - 强调文字颜色 6 2 7 3 3" xfId="29832"/>
    <cellStyle name="40% - 强调文字颜色 4 11 5 2" xfId="29833"/>
    <cellStyle name="40% - 强调文字颜色 4 11 6" xfId="29834"/>
    <cellStyle name="40% - 强调文字颜色 4 11 7" xfId="29835"/>
    <cellStyle name="40% - 强调文字颜色 4 11 8" xfId="29836"/>
    <cellStyle name="40% - 强调文字颜色 4 12 2 2 2" xfId="29837"/>
    <cellStyle name="40% - 强调文字颜色 4 5 4 2 3 2" xfId="29838"/>
    <cellStyle name="40% - 强调文字颜色 4 12 5" xfId="29839"/>
    <cellStyle name="40% - 强调文字颜色 4 13 5" xfId="29840"/>
    <cellStyle name="40% - 强调文字颜色 4 14 2 2" xfId="29841"/>
    <cellStyle name="40% - 强调文字颜色 4 14 2 3" xfId="29842"/>
    <cellStyle name="40% - 强调文字颜色 4 14 4" xfId="29843"/>
    <cellStyle name="40% - 强调文字颜色 4 15 2 2" xfId="29844"/>
    <cellStyle name="40% - 强调文字颜色 4 15 2 3" xfId="29845"/>
    <cellStyle name="40% - 强调文字颜色 4 15 4" xfId="29846"/>
    <cellStyle name="40% - 强调文字颜色 4 2 2 2 2 5 2 3" xfId="29847"/>
    <cellStyle name="40% - 强调文字颜色 4 16 2" xfId="29848"/>
    <cellStyle name="40% - 强调文字颜色 4 16 3" xfId="29849"/>
    <cellStyle name="40% - 强调文字颜色 4 2 2 2 2 5 3 2" xfId="29850"/>
    <cellStyle name="40% - 强调文字颜色 4 17 2" xfId="29851"/>
    <cellStyle name="40% - 强调文字颜色 5 3 3 3 2 3 2 2" xfId="29852"/>
    <cellStyle name="40% - 强调文字颜色 4 17 3" xfId="29853"/>
    <cellStyle name="40% - 强调文字颜色 4 2 2 2 2 5 4 2" xfId="29854"/>
    <cellStyle name="40% - 强调文字颜色 4 18" xfId="29855"/>
    <cellStyle name="40% - 强调文字颜色 4 2 10" xfId="29856"/>
    <cellStyle name="40% - 强调文字颜色 6 2 2 2 2 2 2 7" xfId="29857"/>
    <cellStyle name="40% - 强调文字颜色 4 2 10 2" xfId="29858"/>
    <cellStyle name="40% - 强调文字颜色 4 2 10 2 2" xfId="29859"/>
    <cellStyle name="40% - 强调文字颜色 4 2 10 2 2 3" xfId="29860"/>
    <cellStyle name="40% - 强调文字颜色 4 2 10 2 3" xfId="29861"/>
    <cellStyle name="40% - 强调文字颜色 4 2 10 2 3 2" xfId="29862"/>
    <cellStyle name="40% - 强调文字颜色 4 2 10 2 4" xfId="29863"/>
    <cellStyle name="40% - 强调文字颜色 4 2 10 3" xfId="29864"/>
    <cellStyle name="40% - 强调文字颜色 4 2 10 3 2" xfId="29865"/>
    <cellStyle name="40% - 强调文字颜色 4 2 10 3 2 3" xfId="29866"/>
    <cellStyle name="40% - 强调文字颜色 4 2 10 3 3" xfId="29867"/>
    <cellStyle name="40% - 强调文字颜色 4 2 10 3 4" xfId="29868"/>
    <cellStyle name="40% - 强调文字颜色 5 3 3 9 3" xfId="29869"/>
    <cellStyle name="40% - 强调文字颜色 4 2 10 4 2 2" xfId="29870"/>
    <cellStyle name="40% - 强调文字颜色 4 2 10 4 3" xfId="29871"/>
    <cellStyle name="40% - 强调文字颜色 4 2 10 5 2" xfId="29872"/>
    <cellStyle name="40% - 强调文字颜色 5 2 2 3 11 2" xfId="29873"/>
    <cellStyle name="40% - 强调文字颜色 4 2 11" xfId="29874"/>
    <cellStyle name="40% - 强调文字颜色 6 3 2 2 3 2 2 2 3" xfId="29875"/>
    <cellStyle name="40% - 强调文字颜色 4 2 2 10" xfId="29876"/>
    <cellStyle name="40% - 强调文字颜色 4 4 2 3 3 3 2 2" xfId="29877"/>
    <cellStyle name="40% - 强调文字颜色 4 2 2 2 2 10 2" xfId="29878"/>
    <cellStyle name="40% - 强调文字颜色 4 4 2 3 3 3 3" xfId="29879"/>
    <cellStyle name="40% - 强调文字颜色 4 2 2 2 2 11" xfId="29880"/>
    <cellStyle name="40% - 强调文字颜色 4 2 2 2 2 11 2" xfId="29881"/>
    <cellStyle name="40% - 强调文字颜色 4 2 2 2 2 12 2" xfId="29882"/>
    <cellStyle name="40% - 强调文字颜色 4 2 2 2 2 2" xfId="29883"/>
    <cellStyle name="40% - 强调文字颜色 5 2 2 2 2 5 2 3" xfId="29884"/>
    <cellStyle name="40% - 强调文字颜色 4 2 2 2 2 2 10" xfId="29885"/>
    <cellStyle name="40% - 强调文字颜色 4 2 2 2 2 2 10 2" xfId="29886"/>
    <cellStyle name="40% - 强调文字颜色 6 2 4 2 3 3 2 2" xfId="29887"/>
    <cellStyle name="40% - 强调文字颜色 5 2 2 2 2 5 2 4" xfId="29888"/>
    <cellStyle name="40% - 强调文字颜色 4 2 2 2 2 2 11" xfId="29889"/>
    <cellStyle name="40% - 强调文字颜色 4 2 2 2 2 2 11 2" xfId="29890"/>
    <cellStyle name="40% - 强调文字颜色 5 10 2" xfId="29891"/>
    <cellStyle name="40% - 强调文字颜色 4 2 2 2 2 2 13 2" xfId="29892"/>
    <cellStyle name="40% - 强调文字颜色 5 11" xfId="29893"/>
    <cellStyle name="40% - 强调文字颜色 4 2 2 2 2 2 14" xfId="29894"/>
    <cellStyle name="40% - 强调文字颜色 4 2 2 2 2 2 2" xfId="29895"/>
    <cellStyle name="40% - 强调文字颜色 4 2 2 2 2 2 2 2" xfId="29896"/>
    <cellStyle name="40% - 强调文字颜色 4 2 2 2 2 2 2 2 2" xfId="29897"/>
    <cellStyle name="40% - 强调文字颜色 4 2 2 2 2 2 2 2 2 2" xfId="29898"/>
    <cellStyle name="40% - 强调文字颜色 4 2 2 2 2 2 2 2 2 2 2" xfId="29899"/>
    <cellStyle name="40% - 强调文字颜色 4 2 2 2 2 2 2 2 2 3" xfId="29900"/>
    <cellStyle name="40% - 强调文字颜色 5 3 2 2 2 8 2" xfId="29901"/>
    <cellStyle name="40% - 强调文字颜色 4 2 2 2 2 2 2 2 2 4" xfId="29902"/>
    <cellStyle name="40% - 强调文字颜色 4 2 2 2 2 2 2 2 3" xfId="29903"/>
    <cellStyle name="40% - 强调文字颜色 4 2 2 2 2 2 2 2 3 2" xfId="29904"/>
    <cellStyle name="40% - 强调文字颜色 4 2 2 2 2 2 2 2 3 2 2" xfId="29905"/>
    <cellStyle name="40% - 强调文字颜色 4 2 2 2 2 2 2 2 3 2 3" xfId="29906"/>
    <cellStyle name="40% - 强调文字颜色 5 2 4 2 2 2 3 2 2" xfId="29907"/>
    <cellStyle name="40% - 强调文字颜色 4 2 2 2 2 2 2 2 3 3" xfId="29908"/>
    <cellStyle name="常规 5 2 4 2 10 2" xfId="29909"/>
    <cellStyle name="40% - 强调文字颜色 5 3 2 2 2 9 2" xfId="29910"/>
    <cellStyle name="40% - 强调文字颜色 5 2 4 2 2 2 3 2 3" xfId="29911"/>
    <cellStyle name="40% - 强调文字颜色 4 2 2 2 2 2 2 2 3 4" xfId="29912"/>
    <cellStyle name="40% - 强调文字颜色 4 2 2 2 2 2 2 2 4" xfId="29913"/>
    <cellStyle name="40% - 强调文字颜色 4 2 2 2 2 2 2 2 4 2" xfId="29914"/>
    <cellStyle name="40% - 强调文字颜色 4 2 2 2 2 2 2 2 4 3" xfId="29915"/>
    <cellStyle name="40% - 强调文字颜色 4 2 2 2 2 2 2 2 5" xfId="29916"/>
    <cellStyle name="40% - 强调文字颜色 4 2 2 2 2 2 2 2 5 2" xfId="29917"/>
    <cellStyle name="40% - 强调文字颜色 4 2 2 2 2 2 2 3" xfId="29918"/>
    <cellStyle name="40% - 强调文字颜色 4 2 2 2 2 2 2 3 2" xfId="29919"/>
    <cellStyle name="40% - 强调文字颜色 4 2 2 2 2 2 2 4" xfId="29920"/>
    <cellStyle name="40% - 强调文字颜色 4 2 2 2 2 2 2 4 2" xfId="29921"/>
    <cellStyle name="40% - 强调文字颜色 4 2 2 2 2 2 3" xfId="29922"/>
    <cellStyle name="40% - 强调文字颜色 4 2 2 2 2 2 3 2" xfId="29923"/>
    <cellStyle name="40% - 强调文字颜色 6 2 3 2 2 6 3" xfId="29924"/>
    <cellStyle name="40% - 强调文字颜色 4 2 2 2 2 2 3 2 2 3" xfId="29925"/>
    <cellStyle name="40% - 强调文字颜色 6 2 3 2 2 7" xfId="29926"/>
    <cellStyle name="40% - 强调文字颜色 4 2 2 2 2 2 3 2 3" xfId="29927"/>
    <cellStyle name="40% - 强调文字颜色 6 2 3 2 2 7 2" xfId="29928"/>
    <cellStyle name="40% - 强调文字颜色 4 2 2 2 2 2 3 2 3 2" xfId="29929"/>
    <cellStyle name="40% - 强调文字颜色 4 2 2 2 2 2 3 3" xfId="29930"/>
    <cellStyle name="40% - 强调文字颜色 6 2 3 2 3 6" xfId="29931"/>
    <cellStyle name="40% - 强调文字颜色 4 2 2 2 2 2 3 3 2" xfId="29932"/>
    <cellStyle name="40% - 强调文字颜色 4 2 2 2 2 2 3 3 2 2" xfId="29933"/>
    <cellStyle name="40% - 强调文字颜色 4 2 2 2 2 2 3 3 2 3" xfId="29934"/>
    <cellStyle name="40% - 强调文字颜色 4 2 2 2 2 2 3 3 3" xfId="29935"/>
    <cellStyle name="40% - 强调文字颜色 4 2 2 2 2 2 3 3 3 2" xfId="29936"/>
    <cellStyle name="40% - 强调文字颜色 4 2 2 2 2 2 3 3 4" xfId="29937"/>
    <cellStyle name="40% - 强调文字颜色 4 2 2 2 2 2 3 4" xfId="29938"/>
    <cellStyle name="40% - 强调文字颜色 4 2 2 2 2 2 4 2 3" xfId="29939"/>
    <cellStyle name="40% - 强调文字颜色 4 2 2 2 2 2 4 3 2" xfId="29940"/>
    <cellStyle name="40% - 强调文字颜色 4 3 3 3 3 2 2 2" xfId="29941"/>
    <cellStyle name="40% - 强调文字颜色 4 2 2 2 2 2 4 4" xfId="29942"/>
    <cellStyle name="40% - 强调文字颜色 4 2 2 2 2 2 4 4 2" xfId="29943"/>
    <cellStyle name="40% - 强调文字颜色 4 2 2 2 2 2 5 2" xfId="29944"/>
    <cellStyle name="40% - 强调文字颜色 4 2 2 2 2 2 5 2 3" xfId="29945"/>
    <cellStyle name="40% - 强调文字颜色 4 2 2 2 2 2 5 3" xfId="29946"/>
    <cellStyle name="40% - 强调文字颜色 4 2 2 2 2 2 5 4" xfId="29947"/>
    <cellStyle name="40% - 强调文字颜色 4 2 2 2 2 2 7" xfId="29948"/>
    <cellStyle name="40% - 强调文字颜色 5 3 2 2 8 2" xfId="29949"/>
    <cellStyle name="40% - 强调文字颜色 4 2 2 2 2 2 8" xfId="29950"/>
    <cellStyle name="40% - 强调文字颜色 5 3 2 2 8 3" xfId="29951"/>
    <cellStyle name="40% - 强调文字颜色 4 2 2 2 2 2 9" xfId="29952"/>
    <cellStyle name="40% - 强调文字颜色 4 2 2 2 2 3 2 3" xfId="29953"/>
    <cellStyle name="40% - 强调文字颜色 4 2 2 2 2 3 2 3 2" xfId="29954"/>
    <cellStyle name="40% - 强调文字颜色 4 2 2 2 2 3 2 3 2 2" xfId="29955"/>
    <cellStyle name="40% - 强调文字颜色 4 2 2 2 2 3 2 3 2 3" xfId="29956"/>
    <cellStyle name="40% - 强调文字颜色 4 2 2 2 2 3 2 3 3" xfId="29957"/>
    <cellStyle name="40% - 强调文字颜色 4 2 2 2 2 3 2 3 4" xfId="29958"/>
    <cellStyle name="40% - 强调文字颜色 4 2 2 2 2 3 2 4" xfId="29959"/>
    <cellStyle name="40% - 强调文字颜色 4 2 2 2 2 3 2 4 2" xfId="29960"/>
    <cellStyle name="40% - 强调文字颜色 5 2 2 8" xfId="29961"/>
    <cellStyle name="40% - 强调文字颜色 4 2 2 2 2 3 2 4 2 2" xfId="29962"/>
    <cellStyle name="40% - 强调文字颜色 4 2 4 2 4 3 2 2" xfId="29963"/>
    <cellStyle name="40% - 强调文字颜色 4 2 2 2 2 3 2 6" xfId="29964"/>
    <cellStyle name="40% - 强调文字颜色 4 2 2 2 2 3 2 6 2" xfId="29965"/>
    <cellStyle name="40% - 强调文字颜色 4 2 2 2 2 3 2 7" xfId="29966"/>
    <cellStyle name="40% - 强调文字颜色 4 2 2 2 2 3 3 2" xfId="29967"/>
    <cellStyle name="40% - 强调文字颜色 4 2 2 2 2 3 3 2 2" xfId="29968"/>
    <cellStyle name="40% - 强调文字颜色 4 2 2 2 2 3 3 2 2 2" xfId="29969"/>
    <cellStyle name="40% - 强调文字颜色 4 2 2 2 2 3 3 2 2 3" xfId="29970"/>
    <cellStyle name="40% - 强调文字颜色 4 2 2 2 2 3 3 2 3" xfId="29971"/>
    <cellStyle name="40% - 强调文字颜色 4 2 2 2 2 3 3 2 4" xfId="29972"/>
    <cellStyle name="40% - 强调文字颜色 4 2 2 2 2 3 3 3" xfId="29973"/>
    <cellStyle name="40% - 强调文字颜色 6 2 4 2 3 6" xfId="29974"/>
    <cellStyle name="40% - 强调文字颜色 4 2 2 2 2 3 3 3 2" xfId="29975"/>
    <cellStyle name="40% - 强调文字颜色 6 2 4 2 3 6 2" xfId="29976"/>
    <cellStyle name="40% - 强调文字颜色 4 2 2 2 2 3 3 3 2 2" xfId="29977"/>
    <cellStyle name="40% - 强调文字颜色 4 2 2 2 2 3 3 3 2 3" xfId="29978"/>
    <cellStyle name="40% - 强调文字颜色 6 2 4 2 3 7" xfId="29979"/>
    <cellStyle name="40% - 强调文字颜色 4 2 2 2 2 3 3 3 3" xfId="29980"/>
    <cellStyle name="40% - 强调文字颜色 6 2 4 2 3 8" xfId="29981"/>
    <cellStyle name="40% - 强调文字颜色 4 2 2 2 2 3 3 3 4" xfId="29982"/>
    <cellStyle name="40% - 强调文字颜色 4 2 2 2 2 3 3 4" xfId="29983"/>
    <cellStyle name="40% - 强调文字颜色 6 2 4 2 4 6" xfId="29984"/>
    <cellStyle name="40% - 强调文字颜色 4 2 2 2 2 3 3 4 2" xfId="29985"/>
    <cellStyle name="40% - 强调文字颜色 6 2 2 8" xfId="29986"/>
    <cellStyle name="40% - 强调文字颜色 4 2 2 2 2 3 3 4 2 2" xfId="29987"/>
    <cellStyle name="40% - 强调文字颜色 4 2 2 2 2 3 3 4 3" xfId="29988"/>
    <cellStyle name="40% - 强调文字颜色 4 2 2 2 2 4 2 3 2" xfId="29989"/>
    <cellStyle name="40% - 强调文字颜色 4 2 2 2 2 5 2 2 2" xfId="29990"/>
    <cellStyle name="40% - 强调文字颜色 5 2 4 2 3 3 2 2" xfId="29991"/>
    <cellStyle name="40% - 强调文字颜色 4 2 2 2 2 5 2 4" xfId="29992"/>
    <cellStyle name="40% - 强调文字颜色 4 2 2 2 2 5 3" xfId="29993"/>
    <cellStyle name="40% - 强调文字颜色 4 2 2 2 2 9 3" xfId="29994"/>
    <cellStyle name="40% - 强调文字颜色 4 2 2 2 2 5 3 2 2" xfId="29995"/>
    <cellStyle name="40% - 强调文字颜色 4 2 2 2 2 5 3 3" xfId="29996"/>
    <cellStyle name="40% - 强调文字颜色 5 2 4 2 3 3 3 2" xfId="29997"/>
    <cellStyle name="40% - 强调文字颜色 4 2 2 2 2 5 3 4" xfId="29998"/>
    <cellStyle name="40% - 强调文字颜色 5 3 3 3 2 3 2" xfId="29999"/>
    <cellStyle name="40% - 强调文字颜色 4 2 2 2 2 5 4" xfId="30000"/>
    <cellStyle name="40% - 强调文字颜色 6 2 4 2 2 2 2" xfId="30001"/>
    <cellStyle name="40% - 强调文字颜色 4 2 2 2 2 6 2" xfId="30002"/>
    <cellStyle name="40% - 强调文字颜色 6 2 4 2 2 2 2 2" xfId="30003"/>
    <cellStyle name="40% - 强调文字颜色 4 2 2 2 2 6 2 2" xfId="30004"/>
    <cellStyle name="40% - 强调文字颜色 6 2 4 2 2 2 2 2 2" xfId="30005"/>
    <cellStyle name="40% - 强调文字颜色 4 2 2 2 2 6 2 2 2" xfId="30006"/>
    <cellStyle name="40% - 强调文字颜色 6 2 4 2 2 2 2 3" xfId="30007"/>
    <cellStyle name="40% - 强调文字颜色 4 2 2 2 2 6 2 3" xfId="30008"/>
    <cellStyle name="40% - 强调文字颜色 5 2 4 2 3 4 2 2" xfId="30009"/>
    <cellStyle name="40% - 强调文字颜色 6 2 4 2 2 2 2 4" xfId="30010"/>
    <cellStyle name="40% - 强调文字颜色 4 2 2 2 2 6 2 4" xfId="30011"/>
    <cellStyle name="40% - 强调文字颜色 6 2 4 2 2 2 3" xfId="30012"/>
    <cellStyle name="40% - 强调文字颜色 4 2 2 2 2 6 3" xfId="30013"/>
    <cellStyle name="40% - 强调文字颜色 6 2 4 2 2 2 3 2" xfId="30014"/>
    <cellStyle name="40% - 强调文字颜色 4 2 2 2 2 6 3 2" xfId="30015"/>
    <cellStyle name="40% - 强调文字颜色 6 2 4 2 2 2 3 3" xfId="30016"/>
    <cellStyle name="40% - 强调文字颜色 4 2 2 2 2 6 3 3" xfId="30017"/>
    <cellStyle name="40% - 强调文字颜色 6 2 4 2 2 2 4" xfId="30018"/>
    <cellStyle name="40% - 强调文字颜色 5 3 3 3 2 4 2" xfId="30019"/>
    <cellStyle name="40% - 强调文字颜色 4 2 2 2 2 6 4" xfId="30020"/>
    <cellStyle name="40% - 强调文字颜色 6 2 4 2 2 2 4 2" xfId="30021"/>
    <cellStyle name="40% - 强调文字颜色 5 3 3 3 2 4 2 2" xfId="30022"/>
    <cellStyle name="40% - 强调文字颜色 4 2 2 2 2 6 4 2" xfId="30023"/>
    <cellStyle name="常规 5 2 2 3 15" xfId="30024"/>
    <cellStyle name="40% - 强调文字颜色 6 2 4 2 2 3 2 2" xfId="30025"/>
    <cellStyle name="40% - 强调文字颜色 4 2 2 2 2 7 2 2" xfId="30026"/>
    <cellStyle name="40% - 强调文字颜色 6 2 4 2 2 3 3" xfId="30027"/>
    <cellStyle name="40% - 强调文字颜色 4 2 2 2 2 7 3" xfId="30028"/>
    <cellStyle name="40% - 强调文字颜色 4 2 2 2 2 7 3 2" xfId="30029"/>
    <cellStyle name="40% - 强调文字颜色 5 3 3 3 2 5 2" xfId="30030"/>
    <cellStyle name="40% - 强调文字颜色 4 2 2 2 2 7 4" xfId="30031"/>
    <cellStyle name="40% - 强调文字颜色 6 2 4 2 2 4" xfId="30032"/>
    <cellStyle name="40% - 强调文字颜色 4 2 2 2 2 8" xfId="30033"/>
    <cellStyle name="40% - 强调文字颜色 4 2 2 2 2 8 2 2" xfId="30034"/>
    <cellStyle name="40% - 强调文字颜色 4 2 2 2 2 8 2 3" xfId="30035"/>
    <cellStyle name="40% - 强调文字颜色 4 2 2 2 2 8 3" xfId="30036"/>
    <cellStyle name="40% - 强调文字颜色 4 2 2 2 2 8 3 2" xfId="30037"/>
    <cellStyle name="40% - 强调文字颜色 5 3 3 3 2 6 2" xfId="30038"/>
    <cellStyle name="40% - 强调文字颜色 4 2 2 2 2 8 4" xfId="30039"/>
    <cellStyle name="40% - 强调文字颜色 6 2 4 2 2 5" xfId="30040"/>
    <cellStyle name="40% - 强调文字颜色 4 2 2 2 2 9" xfId="30041"/>
    <cellStyle name="40% - 强调文字颜色 4 2 2 2 2 9 2" xfId="30042"/>
    <cellStyle name="40% - 强调文字颜色 4 2 2 2 3 2" xfId="30043"/>
    <cellStyle name="40% - 强调文字颜色 4 2 2 2 3 2 2" xfId="30044"/>
    <cellStyle name="40% - 强调文字颜色 4 2 2 2 4" xfId="30045"/>
    <cellStyle name="40% - 强调文字颜色 4 2 2 2 4 2" xfId="30046"/>
    <cellStyle name="40% - 强调文字颜色 4 2 2 2 4 2 2" xfId="30047"/>
    <cellStyle name="40% - 强调文字颜色 4 2 2 3 10" xfId="30048"/>
    <cellStyle name="40% - 强调文字颜色 4 2 2 3 11" xfId="30049"/>
    <cellStyle name="40% - 强调文字颜色 4 2 2 3 11 2" xfId="30050"/>
    <cellStyle name="40% - 强调文字颜色 4 2 2 3 12 2" xfId="30051"/>
    <cellStyle name="40% - 强调文字颜色 4 2 2 3 15 2" xfId="30052"/>
    <cellStyle name="40% - 强调文字颜色 4 2 2 3 2" xfId="30053"/>
    <cellStyle name="40% - 强调文字颜色 4 2 2 3 2 10 2" xfId="30054"/>
    <cellStyle name="40% - 强调文字颜色 4 2 2 3 2 11 2" xfId="30055"/>
    <cellStyle name="40% - 强调文字颜色 4 2 2 3 2 13 2" xfId="30056"/>
    <cellStyle name="40% - 强调文字颜色 4 2 2 3 2 2" xfId="30057"/>
    <cellStyle name="40% - 强调文字颜色 4 2 2 3 2 2 2" xfId="30058"/>
    <cellStyle name="常规 2 3 2 2 4 2 2 2 6 2" xfId="30059"/>
    <cellStyle name="40% - 强调文字颜色 4 2 2 3 2 2 2 3" xfId="30060"/>
    <cellStyle name="40% - 强调文字颜色 4 2 2 3 2 2 2 3 2" xfId="30061"/>
    <cellStyle name="40% - 强调文字颜色 4 2 2 3 2 2 2 3 2 3" xfId="30062"/>
    <cellStyle name="40% - 强调文字颜色 4 2 2 3 2 2 2 4" xfId="30063"/>
    <cellStyle name="40% - 强调文字颜色 4 2 2 3 2 2 2 4 2" xfId="30064"/>
    <cellStyle name="40% - 强调文字颜色 4 2 2 3 2 2 2 5" xfId="30065"/>
    <cellStyle name="40% - 强调文字颜色 4 2 2 3 2 2 2 5 2" xfId="30066"/>
    <cellStyle name="40% - 强调文字颜色 4 2 2 3 2 2 2 6" xfId="30067"/>
    <cellStyle name="40% - 强调文字颜色 4 2 2 3 2 2 2 7" xfId="30068"/>
    <cellStyle name="40% - 强调文字颜色 4 2 2 3 2 2 3" xfId="30069"/>
    <cellStyle name="40% - 强调文字颜色 4 2 2 3 2 2 4" xfId="30070"/>
    <cellStyle name="40% - 强调文字颜色 4 2 2 3 2 2 5" xfId="30071"/>
    <cellStyle name="40% - 强调文字颜色 4 2 2 3 2 3" xfId="30072"/>
    <cellStyle name="40% - 强调文字颜色 4 2 2 3 2 3 2 3 2" xfId="30073"/>
    <cellStyle name="40% - 强调文字颜色 4 2 2 3 2 3 2 4 2" xfId="30074"/>
    <cellStyle name="40% - 强调文字颜色 4 2 2 3 2 3 3 2 3" xfId="30075"/>
    <cellStyle name="40% - 强调文字颜色 4 2 2 3 2 3 4 2 2" xfId="30076"/>
    <cellStyle name="40% - 强调文字颜色 4 2 2 3 2 3 5 2" xfId="30077"/>
    <cellStyle name="40% - 强调文字颜色 5 2 4 3 3 2 2 2" xfId="30078"/>
    <cellStyle name="40% - 强调文字颜色 4 2 2 3 2 4 2 4" xfId="30079"/>
    <cellStyle name="40% - 强调文字颜色 4 2 2 3 2 4 3 2 2" xfId="30080"/>
    <cellStyle name="40% - 强调文字颜色 5 6 2 2 3 2 3" xfId="30081"/>
    <cellStyle name="40% - 强调文字颜色 4 2 2 3 2 5 3 2" xfId="30082"/>
    <cellStyle name="常规 2 3 2 2 4 3 3 2 2" xfId="30083"/>
    <cellStyle name="40% - 强调文字颜色 4 2 2 3 2 5 3 3" xfId="30084"/>
    <cellStyle name="40% - 强调文字颜色 4 2 2 3 2 5 5" xfId="30085"/>
    <cellStyle name="40% - 强调文字颜色 4 2 2 3 2 5 6" xfId="30086"/>
    <cellStyle name="40% - 强调文字颜色 6 2 4 3 2 2 2 3" xfId="30087"/>
    <cellStyle name="40% - 强调文字颜色 4 2 2 3 2 6 2 3" xfId="30088"/>
    <cellStyle name="40% - 强调文字颜色 6 2 4 3 2 3 2" xfId="30089"/>
    <cellStyle name="40% - 强调文字颜色 4 2 2 3 2 7 2" xfId="30090"/>
    <cellStyle name="40% - 强调文字颜色 6 2 4 3 2 3 2 2" xfId="30091"/>
    <cellStyle name="40% - 强调文字颜色 4 2 2 3 2 7 2 2" xfId="30092"/>
    <cellStyle name="40% - 强调文字颜色 6 2 4 3 2 3 2 3" xfId="30093"/>
    <cellStyle name="40% - 强调文字颜色 4 2 2 3 2 7 2 3" xfId="30094"/>
    <cellStyle name="40% - 强调文字颜色 6 2 4 3 2 3 3" xfId="30095"/>
    <cellStyle name="40% - 强调文字颜色 4 2 2 3 2 7 3" xfId="30096"/>
    <cellStyle name="40% - 强调文字颜色 4 2 2 3 2 7 3 2" xfId="30097"/>
    <cellStyle name="40% - 强调文字颜色 6 2 4 3 2 3 4" xfId="30098"/>
    <cellStyle name="40% - 强调文字颜色 4 2 2 3 2 7 4" xfId="30099"/>
    <cellStyle name="40% - 强调文字颜色 6 2 4 3 2 4 2" xfId="30100"/>
    <cellStyle name="40% - 强调文字颜色 4 3 2 2 2 2 2 2 2 2" xfId="30101"/>
    <cellStyle name="常规 2 3 6 2 5 2 2" xfId="30102"/>
    <cellStyle name="40% - 强调文字颜色 4 2 2 3 2 8 2" xfId="30103"/>
    <cellStyle name="40% - 强调文字颜色 6 2 4 3 2 4 3" xfId="30104"/>
    <cellStyle name="40% - 强调文字颜色 4 3 2 2 2 2 2 2 2 3" xfId="30105"/>
    <cellStyle name="常规 2 3 6 2 5 2 3" xfId="30106"/>
    <cellStyle name="40% - 强调文字颜色 4 2 2 3 2 8 3" xfId="30107"/>
    <cellStyle name="40% - 强调文字颜色 6 2 4 3 2 5" xfId="30108"/>
    <cellStyle name="40% - 强调文字颜色 4 3 2 2 2 2 2 2 3" xfId="30109"/>
    <cellStyle name="常规 2 3 6 2 5 3" xfId="30110"/>
    <cellStyle name="40% - 强调文字颜色 4 2 2 3 2 9" xfId="30111"/>
    <cellStyle name="40% - 强调文字颜色 6 2 7 2 2 5" xfId="30112"/>
    <cellStyle name="40% - 强调文字颜色 6 2 4 3 2 5 2" xfId="30113"/>
    <cellStyle name="常规 2 3 6 2 5 3 2" xfId="30114"/>
    <cellStyle name="40% - 强调文字颜色 4 2 2 3 2 9 2" xfId="30115"/>
    <cellStyle name="40% - 强调文字颜色 4 2 2 3 3" xfId="30116"/>
    <cellStyle name="40% - 强调文字颜色 4 2 2 3 3 2" xfId="30117"/>
    <cellStyle name="40% - 强调文字颜色 4 2 2 3 3 2 2" xfId="30118"/>
    <cellStyle name="40% - 强调文字颜色 4 2 2 3 3 2 2 2 3" xfId="30119"/>
    <cellStyle name="40% - 强调文字颜色 4 2 2 3 3 2 2 3 2" xfId="30120"/>
    <cellStyle name="40% - 强调文字颜色 4 2 2 3 3 2 2 4" xfId="30121"/>
    <cellStyle name="40% - 强调文字颜色 4 2 2 3 3 2 3" xfId="30122"/>
    <cellStyle name="40% - 强调文字颜色 4 2 2 3 3 2 3 3" xfId="30123"/>
    <cellStyle name="40% - 强调文字颜色 4 2 2 3 3 2 3 4" xfId="30124"/>
    <cellStyle name="40% - 强调文字颜色 4 2 2 3 3 2 4" xfId="30125"/>
    <cellStyle name="40% - 强调文字颜色 4 2 2 3 3 2 4 2" xfId="30126"/>
    <cellStyle name="40% - 强调文字颜色 4 2 2 3 3 2 4 2 2" xfId="30127"/>
    <cellStyle name="40% - 强调文字颜色 4 2 2 3 3 2 4 3" xfId="30128"/>
    <cellStyle name="40% - 强调文字颜色 4 2 2 3 3 2 5" xfId="30129"/>
    <cellStyle name="40% - 强调文字颜色 4 2 2 3 3 2 5 2" xfId="30130"/>
    <cellStyle name="40% - 强调文字颜色 4 4 2 5 3 2 2" xfId="30131"/>
    <cellStyle name="40% - 强调文字颜色 4 2 2 3 3 2 6" xfId="30132"/>
    <cellStyle name="40% - 强调文字颜色 4 2 2 3 3 2 7" xfId="30133"/>
    <cellStyle name="40% - 强调文字颜色 4 2 2 3 3 3" xfId="30134"/>
    <cellStyle name="40% - 强调文字颜色 4 2 2 3 3 3 2 4" xfId="30135"/>
    <cellStyle name="40% - 强调文字颜色 4 2 2 3 3 3 3 2 2" xfId="30136"/>
    <cellStyle name="40% - 强调文字颜色 4 2 2 3 3 3 3 2 3" xfId="30137"/>
    <cellStyle name="40% - 强调文字颜色 4 2 2 3 3 3 3 4" xfId="30138"/>
    <cellStyle name="40% - 强调文字颜色 4 2 2 3 3 3 4" xfId="30139"/>
    <cellStyle name="40% - 强调文字颜色 4 2 2 3 3 3 4 2" xfId="30140"/>
    <cellStyle name="40% - 强调文字颜色 4 2 2 3 3 3 5 2" xfId="30141"/>
    <cellStyle name="40% - 强调文字颜色 4 2 2 3 3 3 6" xfId="30142"/>
    <cellStyle name="40% - 强调文字颜色 4 2 2 3 3 3 7" xfId="30143"/>
    <cellStyle name="40% - 强调文字颜色 4 2 2 3 3 4" xfId="30144"/>
    <cellStyle name="40% - 强调文字颜色 4 2 2 3 3 5" xfId="30145"/>
    <cellStyle name="40% - 强调文字颜色 6 2 4 3 3 2" xfId="30146"/>
    <cellStyle name="40% - 强调文字颜色 4 2 2 3 3 6" xfId="30147"/>
    <cellStyle name="40% - 强调文字颜色 5 3 3 5 3 2 2" xfId="30148"/>
    <cellStyle name="40% - 强调文字颜色 4 2 2 3 4" xfId="30149"/>
    <cellStyle name="40% - 强调文字颜色 4 2 2 3 4 2" xfId="30150"/>
    <cellStyle name="40% - 强调文字颜色 4 2 2 3 4 2 2" xfId="30151"/>
    <cellStyle name="40% - 强调文字颜色 4 2 2 3 4 2 2 2" xfId="30152"/>
    <cellStyle name="40% - 强调文字颜色 4 2 2 3 4 2 3" xfId="30153"/>
    <cellStyle name="40% - 强调文字颜色 4 2 2 3 4 2 3 2" xfId="30154"/>
    <cellStyle name="40% - 强调文字颜色 6 2 10 2 2" xfId="30155"/>
    <cellStyle name="40% - 强调文字颜色 4 2 2 3 4 2 4" xfId="30156"/>
    <cellStyle name="40% - 强调文字颜色 4 2 2 3 4 3" xfId="30157"/>
    <cellStyle name="40% - 强调文字颜色 4 2 2 3 4 3 3" xfId="30158"/>
    <cellStyle name="40% - 强调文字颜色 4 2 2 3 4 4" xfId="30159"/>
    <cellStyle name="40% - 强调文字颜色 4 2 2 3 4 5" xfId="30160"/>
    <cellStyle name="40% - 强调文字颜色 4 2 2 3 4 6" xfId="30161"/>
    <cellStyle name="40% - 强调文字颜色 4 2 2 3 5 2" xfId="30162"/>
    <cellStyle name="40% - 强调文字颜色 4 2 2 3 5 2 2" xfId="30163"/>
    <cellStyle name="40% - 强调文字颜色 4 2 2 3 5 2 2 2" xfId="30164"/>
    <cellStyle name="40% - 强调文字颜色 4 2 2 3 5 2 3" xfId="30165"/>
    <cellStyle name="40% - 强调文字颜色 4 2 2 3 5 2 4" xfId="30166"/>
    <cellStyle name="40% - 强调文字颜色 4 2 2 3 5 3" xfId="30167"/>
    <cellStyle name="40% - 强调文字颜色 4 2 2 3 5 3 3" xfId="30168"/>
    <cellStyle name="40% - 强调文字颜色 4 2 2 3 5 3 4" xfId="30169"/>
    <cellStyle name="40% - 强调文字颜色 4 2 2 3 5 4" xfId="30170"/>
    <cellStyle name="40% - 强调文字颜色 4 2 2 3 5 4 2" xfId="30171"/>
    <cellStyle name="40% - 强调文字颜色 4 2 2 3 5 5" xfId="30172"/>
    <cellStyle name="40% - 强调文字颜色 4 2 2 3 5 6" xfId="30173"/>
    <cellStyle name="40% - 强调文字颜色 4 8 3 3 2 2" xfId="30174"/>
    <cellStyle name="40% - 强调文字颜色 4 2 2 3 6 2" xfId="30175"/>
    <cellStyle name="40% - 强调文字颜色 4 2 2 3 6 2 4" xfId="30176"/>
    <cellStyle name="40% - 强调文字颜色 4 2 2 3 6 3" xfId="30177"/>
    <cellStyle name="40% - 强调文字颜色 5 2 3 2 5 6" xfId="30178"/>
    <cellStyle name="40% - 强调文字颜色 4 2 2 3 6 3 3" xfId="30179"/>
    <cellStyle name="40% - 强调文字颜色 4 2 2 3 6 4" xfId="30180"/>
    <cellStyle name="40% - 强调文字颜色 5 2 3 2 6 5" xfId="30181"/>
    <cellStyle name="40% - 强调文字颜色 4 2 2 3 6 4 2" xfId="30182"/>
    <cellStyle name="40% - 强调文字颜色 4 2 2 3 6 5" xfId="30183"/>
    <cellStyle name="40% - 强调文字颜色 4 2 2 3 6 6" xfId="30184"/>
    <cellStyle name="40% - 强调文字颜色 4 2 2 3 7" xfId="30185"/>
    <cellStyle name="40% - 强调文字颜色 4 2 2 3 7 2" xfId="30186"/>
    <cellStyle name="40% - 强调文字颜色 4 2 2 3 7 2 2" xfId="30187"/>
    <cellStyle name="40% - 强调文字颜色 4 3 3 2 3 2 2 2 2" xfId="30188"/>
    <cellStyle name="40% - 强调文字颜色 4 2 2 3 7 2 3" xfId="30189"/>
    <cellStyle name="40% - 强调文字颜色 4 2 2 3 7 3" xfId="30190"/>
    <cellStyle name="40% - 强调文字颜色 4 2 2 3 7 4" xfId="30191"/>
    <cellStyle name="40% - 强调文字颜色 4 2 2 3 7 5" xfId="30192"/>
    <cellStyle name="40% - 强调文字颜色 4 2 2 3 8 5" xfId="30193"/>
    <cellStyle name="40% - 强调文字颜色 4 2 2 4 2" xfId="30194"/>
    <cellStyle name="40% - 强调文字颜色 4 2 2 4 2 2" xfId="30195"/>
    <cellStyle name="40% - 强调文字颜色 4 2 2 4 2 2 2" xfId="30196"/>
    <cellStyle name="40% - 强调文字颜色 4 2 2 4 2 2 3" xfId="30197"/>
    <cellStyle name="40% - 强调文字颜色 4 2 2 4 2 4 2" xfId="30198"/>
    <cellStyle name="40% - 强调文字颜色 4 2 2 4 3" xfId="30199"/>
    <cellStyle name="40% - 强调文字颜色 4 2 2 4 3 2" xfId="30200"/>
    <cellStyle name="40% - 强调文字颜色 4 2 2 4 4" xfId="30201"/>
    <cellStyle name="40% - 强调文字颜色 4 2 2 4 5" xfId="30202"/>
    <cellStyle name="40% - 强调文字颜色 6 2 2 2 2 2 12" xfId="30203"/>
    <cellStyle name="40% - 强调文字颜色 4 2 2 4 5 2" xfId="30204"/>
    <cellStyle name="40% - 强调文字颜色 4 2 2 4 6" xfId="30205"/>
    <cellStyle name="40% - 强调文字颜色 6 2 4 4 3 2" xfId="30206"/>
    <cellStyle name="40% - 强调文字颜色 4 2 2 5" xfId="30207"/>
    <cellStyle name="40% - 强调文字颜色 4 2 2 5 2 2" xfId="30208"/>
    <cellStyle name="40% - 强调文字颜色 4 2 2 5 2 2 2" xfId="30209"/>
    <cellStyle name="40% - 强调文字颜色 4 2 2 5 2 3 2" xfId="30210"/>
    <cellStyle name="40% - 强调文字颜色 4 2 2 5 3 2" xfId="30211"/>
    <cellStyle name="40% - 强调文字颜色 4 2 2 5 4" xfId="30212"/>
    <cellStyle name="40% - 强调文字颜色 4 2 2 5 4 2" xfId="30213"/>
    <cellStyle name="40% - 强调文字颜色 4 2 2 5 4 2 2" xfId="30214"/>
    <cellStyle name="40% - 强调文字颜色 4 3 3 2" xfId="30215"/>
    <cellStyle name="40% - 强调文字颜色 4 2 2 5 4 3" xfId="30216"/>
    <cellStyle name="40% - 强调文字颜色 4 2 2 5 5" xfId="30217"/>
    <cellStyle name="40% - 强调文字颜色 4 2 2 5 6" xfId="30218"/>
    <cellStyle name="40% - 强调文字颜色 6 2 4 4 3 3" xfId="30219"/>
    <cellStyle name="40% - 强调文字颜色 4 2 2 6" xfId="30220"/>
    <cellStyle name="40% - 强调文字颜色 4 2 2 6 2" xfId="30221"/>
    <cellStyle name="40% - 强调文字颜色 4 2 2 6 2 2" xfId="30222"/>
    <cellStyle name="40% - 强调文字颜色 4 2 2 6 2 2 2 2" xfId="30223"/>
    <cellStyle name="40% - 强调文字颜色 4 2 2 6 2 2 2 3" xfId="30224"/>
    <cellStyle name="40% - 强调文字颜色 4 2 2 6 2 2 3 2" xfId="30225"/>
    <cellStyle name="40% - 强调文字颜色 4 2 2 6 2 2 3 2 2" xfId="30226"/>
    <cellStyle name="40% - 强调文字颜色 4 2 2 6 2 2 3 3" xfId="30227"/>
    <cellStyle name="40% - 强调文字颜色 4 2 2 6 2 2 4" xfId="30228"/>
    <cellStyle name="40% - 强调文字颜色 4 2 2 6 2 2 4 3" xfId="30229"/>
    <cellStyle name="40% - 强调文字颜色 4 2 2 6 2 2 5" xfId="30230"/>
    <cellStyle name="40% - 强调文字颜色 4 2 2 6 2 2 5 2" xfId="30231"/>
    <cellStyle name="40% - 强调文字颜色 5 3 7 3 3 4" xfId="30232"/>
    <cellStyle name="40% - 强调文字颜色 4 2 2 6 2 4" xfId="30233"/>
    <cellStyle name="40% - 强调文字颜色 4 2 2 6 3" xfId="30234"/>
    <cellStyle name="注释 2 11 4" xfId="30235"/>
    <cellStyle name="40% - 强调文字颜色 4 2 2 6 3 2" xfId="30236"/>
    <cellStyle name="注释 2 11 4 2" xfId="30237"/>
    <cellStyle name="40% - 强调文字颜色 4 2 2 6 3 2 2" xfId="30238"/>
    <cellStyle name="注释 2 11 4 2 2" xfId="30239"/>
    <cellStyle name="40% - 强调文字颜色 4 2 2 6 3 2 2 2" xfId="30240"/>
    <cellStyle name="40% - 强调文字颜色 4 2 2 6 3 2 2 3" xfId="30241"/>
    <cellStyle name="注释 2 11 4 3" xfId="30242"/>
    <cellStyle name="40% - 强调文字颜色 4 2 2 6 3 2 3" xfId="30243"/>
    <cellStyle name="40% - 强调文字颜色 4 2 2 6 3 2 4" xfId="30244"/>
    <cellStyle name="40% - 强调文字颜色 4 4 2 2" xfId="30245"/>
    <cellStyle name="注释 2 11 5" xfId="30246"/>
    <cellStyle name="40% - 强调文字颜色 4 2 2 6 3 3" xfId="30247"/>
    <cellStyle name="40% - 强调文字颜色 4 4 2 2 2" xfId="30248"/>
    <cellStyle name="注释 2 11 5 2" xfId="30249"/>
    <cellStyle name="40% - 强调文字颜色 4 2 2 6 3 3 2" xfId="30250"/>
    <cellStyle name="40% - 强调文字颜色 4 4 2 2 2 2" xfId="30251"/>
    <cellStyle name="40% - 强调文字颜色 4 2 2 6 3 3 2 2" xfId="30252"/>
    <cellStyle name="40% - 强调文字颜色 4 4 2 2 2 3" xfId="30253"/>
    <cellStyle name="40% - 强调文字颜色 4 2 2 6 3 3 2 3" xfId="30254"/>
    <cellStyle name="40% - 强调文字颜色 4 4 2 2 3" xfId="30255"/>
    <cellStyle name="40% - 强调文字颜色 4 2 2 6 3 3 3" xfId="30256"/>
    <cellStyle name="40% - 强调文字颜色 4 4 2 2 4" xfId="30257"/>
    <cellStyle name="40% - 强调文字颜色 4 2 2 6 3 3 4" xfId="30258"/>
    <cellStyle name="40% - 强调文字颜色 4 4 2 3" xfId="30259"/>
    <cellStyle name="注释 2 11 6" xfId="30260"/>
    <cellStyle name="40% - 强调文字颜色 4 2 2 6 3 4" xfId="30261"/>
    <cellStyle name="40% - 强调文字颜色 4 4 2 3 2" xfId="30262"/>
    <cellStyle name="40% - 强调文字颜色 4 2 2 6 3 4 2" xfId="30263"/>
    <cellStyle name="40% - 强调文字颜色 4 4 2 3 3" xfId="30264"/>
    <cellStyle name="40% - 强调文字颜色 4 2 2 6 3 4 3" xfId="30265"/>
    <cellStyle name="40% - 强调文字颜色 4 4 2 4" xfId="30266"/>
    <cellStyle name="40% - 强调文字颜色 4 2 2 6 3 5" xfId="30267"/>
    <cellStyle name="40% - 强调文字颜色 4 2 2 6 4" xfId="30268"/>
    <cellStyle name="40% - 强调文字颜色 4 2 2 6 4 2" xfId="30269"/>
    <cellStyle name="40% - 强调文字颜色 4 2 2 6 4 2 2" xfId="30270"/>
    <cellStyle name="40% - 强调文字颜色 4 4 3 2" xfId="30271"/>
    <cellStyle name="40% - 强调文字颜色 4 2 2 6 4 3" xfId="30272"/>
    <cellStyle name="40% - 强调文字颜色 4 2 2 6 5" xfId="30273"/>
    <cellStyle name="40% - 强调文字颜色 4 2 2 6 5 2" xfId="30274"/>
    <cellStyle name="40% - 强调文字颜色 4 2 2 7" xfId="30275"/>
    <cellStyle name="40% - 强调文字颜色 4 2 2 7 2" xfId="30276"/>
    <cellStyle name="40% - 强调文字颜色 4 2 2 7 2 2" xfId="30277"/>
    <cellStyle name="40% - 强调文字颜色 4 3 3 2 2 2 3 4" xfId="30278"/>
    <cellStyle name="40% - 强调文字颜色 4 2 2 7 2 2 2 2" xfId="30279"/>
    <cellStyle name="40% - 强调文字颜色 4 2 2 7 2 2 2 3" xfId="30280"/>
    <cellStyle name="40% - 强调文字颜色 4 2 2 7 2 2 4" xfId="30281"/>
    <cellStyle name="40% - 强调文字颜色 4 2 2 7 2 3 2 2" xfId="30282"/>
    <cellStyle name="40% - 强调文字颜色 4 2 2 7 2 3 2 3" xfId="30283"/>
    <cellStyle name="40% - 强调文字颜色 4 2 2 7 2 3 3" xfId="30284"/>
    <cellStyle name="40% - 强调文字颜色 4 2 2 7 2 3 4" xfId="30285"/>
    <cellStyle name="40% - 强调文字颜色 4 2 2 7 2 4 2" xfId="30286"/>
    <cellStyle name="40% - 强调文字颜色 4 2 2 7 2 4 3" xfId="30287"/>
    <cellStyle name="40% - 强调文字颜色 4 2 2 7 2 5 2" xfId="30288"/>
    <cellStyle name="40% - 强调文字颜色 6 2 4 7 2 2" xfId="30289"/>
    <cellStyle name="40% - 强调文字颜色 4 2 2 7 2 6" xfId="30290"/>
    <cellStyle name="40% - 强调文字颜色 6 2 4 7 2 3" xfId="30291"/>
    <cellStyle name="40% - 强调文字颜色 4 2 2 7 2 7" xfId="30292"/>
    <cellStyle name="40% - 强调文字颜色 4 2 2 7 3" xfId="30293"/>
    <cellStyle name="40% - 强调文字颜色 4 2 2 7 3 2" xfId="30294"/>
    <cellStyle name="40% - 强调文字颜色 4 2 2 7 3 2 2" xfId="30295"/>
    <cellStyle name="40% - 强调文字颜色 4 2 2 7 3 2 2 2" xfId="30296"/>
    <cellStyle name="40% - 强调文字颜色 4 2 2 7 3 2 2 3" xfId="30297"/>
    <cellStyle name="40% - 强调文字颜色 4 5 2 2 2" xfId="30298"/>
    <cellStyle name="40% - 强调文字颜色 4 2 2 7 3 3 2" xfId="30299"/>
    <cellStyle name="40% - 强调文字颜色 4 5 2 2 2 2" xfId="30300"/>
    <cellStyle name="40% - 强调文字颜色 4 2 2 7 3 3 2 2" xfId="30301"/>
    <cellStyle name="40% - 强调文字颜色 4 5 2 2 2 3" xfId="30302"/>
    <cellStyle name="40% - 强调文字颜色 4 2 2 7 3 3 2 3" xfId="30303"/>
    <cellStyle name="40% - 强调文字颜色 4 5 2 2 3" xfId="30304"/>
    <cellStyle name="40% - 强调文字颜色 4 2 2 7 3 3 3" xfId="30305"/>
    <cellStyle name="40% - 强调文字颜色 4 5 2 2 4" xfId="30306"/>
    <cellStyle name="40% - 强调文字颜色 4 2 2 7 3 3 4" xfId="30307"/>
    <cellStyle name="40% - 强调文字颜色 4 5 2 3 2" xfId="30308"/>
    <cellStyle name="40% - 强调文字颜色 4 2 2 7 3 4 2" xfId="30309"/>
    <cellStyle name="40% - 强调文字颜色 4 5 2 3 3" xfId="30310"/>
    <cellStyle name="40% - 强调文字颜色 4 2 2 7 3 4 3" xfId="30311"/>
    <cellStyle name="40% - 强调文字颜色 4 5 2 4" xfId="30312"/>
    <cellStyle name="40% - 强调文字颜色 4 2 2 7 3 5" xfId="30313"/>
    <cellStyle name="40% - 强调文字颜色 4 5 2 4 2" xfId="30314"/>
    <cellStyle name="40% - 强调文字颜色 4 2 2 7 3 5 2" xfId="30315"/>
    <cellStyle name="40% - 强调文字颜色 6 2 4 7 3 2" xfId="30316"/>
    <cellStyle name="40% - 强调文字颜色 4 5 2 5" xfId="30317"/>
    <cellStyle name="40% - 强调文字颜色 4 2 2 7 3 6" xfId="30318"/>
    <cellStyle name="40% - 强调文字颜色 4 2 2 8" xfId="30319"/>
    <cellStyle name="40% - 强调文字颜色 4 2 2 8 2" xfId="30320"/>
    <cellStyle name="40% - 强调文字颜色 4 2 3 2 5 3 2" xfId="30321"/>
    <cellStyle name="40% - 强调文字颜色 4 2 2 9 4" xfId="30322"/>
    <cellStyle name="40% - 强调文字颜色 4 2 3 2 5 3 3" xfId="30323"/>
    <cellStyle name="40% - 强调文字颜色 4 2 2 9 5" xfId="30324"/>
    <cellStyle name="40% - 强调文字颜色 4 2 3 2 11" xfId="30325"/>
    <cellStyle name="注释 2 3 2 2 8 3" xfId="30326"/>
    <cellStyle name="40% - 强调文字颜色 4 2 3 2 11 2" xfId="30327"/>
    <cellStyle name="40% - 强调文字颜色 4 2 3 2 12" xfId="30328"/>
    <cellStyle name="40% - 强调文字颜色 4 2 3 2 2 14" xfId="30329"/>
    <cellStyle name="40% - 强调文字颜色 4 2 3 2 2 2 2 2 2" xfId="30330"/>
    <cellStyle name="40% - 强调文字颜色 4 2 3 2 2 2 2 2 2 2" xfId="30331"/>
    <cellStyle name="40% - 强调文字颜色 4 2 3 2 2 2 2 2 3" xfId="30332"/>
    <cellStyle name="40% - 强调文字颜色 4 2 3 2 2 2 2 2 4" xfId="30333"/>
    <cellStyle name="40% - 强调文字颜色 4 2 3 2 2 2 4 2" xfId="30334"/>
    <cellStyle name="40% - 强调文字颜色 4 2 3 2 2 2 5" xfId="30335"/>
    <cellStyle name="40% - 强调文字颜色 4 2 3 2 2 2 5 2" xfId="30336"/>
    <cellStyle name="40% - 强调文字颜色 4 2 3 2 2 2 6" xfId="30337"/>
    <cellStyle name="40% - 强调文字颜色 4 2 3 2 2 3 2 2 2" xfId="30338"/>
    <cellStyle name="40% - 强调文字颜色 4 2 3 2 2 3 2 2 3" xfId="30339"/>
    <cellStyle name="40% - 强调文字颜色 4 2 3 2 2 3 3 2 2" xfId="30340"/>
    <cellStyle name="40% - 强调文字颜色 4 2 3 2 2 3 3 2 3" xfId="30341"/>
    <cellStyle name="40% - 强调文字颜色 4 2 3 2 2 3 4" xfId="30342"/>
    <cellStyle name="40% - 强调文字颜色 4 2 3 2 2 3 5 2" xfId="30343"/>
    <cellStyle name="40% - 强调文字颜色 4 4 2 2 10 2" xfId="30344"/>
    <cellStyle name="40% - 强调文字颜色 4 2 3 2 2 3 6" xfId="30345"/>
    <cellStyle name="40% - 强调文字颜色 4 4 2 2 11" xfId="30346"/>
    <cellStyle name="40% - 强调文字颜色 4 2 3 2 2 3 7" xfId="30347"/>
    <cellStyle name="40% - 强调文字颜色 4 4 2 2 12" xfId="30348"/>
    <cellStyle name="40% - 强调文字颜色 4 2 3 2 2 4 4 2" xfId="30349"/>
    <cellStyle name="40% - 强调文字颜色 4 2 3 2 3 2 2 2" xfId="30350"/>
    <cellStyle name="40% - 强调文字颜色 4 2 3 2 3 2 2 2 2" xfId="30351"/>
    <cellStyle name="40% - 强调文字颜色 4 2 3 2 3 2 2 2 3" xfId="30352"/>
    <cellStyle name="40% - 强调文字颜色 4 2 3 2 3 2 4 2" xfId="30353"/>
    <cellStyle name="40% - 强调文字颜色 4 2 3 2 3 2 4 2 2" xfId="30354"/>
    <cellStyle name="40% - 强调文字颜色 4 2 3 2 3 2 5" xfId="30355"/>
    <cellStyle name="40% - 强调文字颜色 4 2 3 2 3 2 5 2" xfId="30356"/>
    <cellStyle name="40% - 强调文字颜色 4 2 3 2 3 2 6" xfId="30357"/>
    <cellStyle name="40% - 强调文字颜色 4 2 3 2 3 2 7" xfId="30358"/>
    <cellStyle name="40% - 强调文字颜色 4 2 3 2 3 3 2 2" xfId="30359"/>
    <cellStyle name="40% - 强调文字颜色 4 2 3 2 3 3 2 2 2" xfId="30360"/>
    <cellStyle name="40% - 强调文字颜色 4 2 3 2 3 3 2 2 3" xfId="30361"/>
    <cellStyle name="40% - 强调文字颜色 4 2 3 2 3 3 3 2" xfId="30362"/>
    <cellStyle name="40% - 强调文字颜色 4 2 3 2 3 3 3 2 2" xfId="30363"/>
    <cellStyle name="40% - 强调文字颜色 4 2 3 2 3 3 3 2 3" xfId="30364"/>
    <cellStyle name="40% - 强调文字颜色 4 2 3 2 3 3 4" xfId="30365"/>
    <cellStyle name="40% - 强调文字颜色 4 2 3 2 3 3 4 2" xfId="30366"/>
    <cellStyle name="40% - 强调文字颜色 4 2 3 2 3 3 4 2 2" xfId="30367"/>
    <cellStyle name="40% - 强调文字颜色 4 2 3 2 3 3 5 2" xfId="30368"/>
    <cellStyle name="40% - 强调文字颜色 4 2 3 2 3 3 6" xfId="30369"/>
    <cellStyle name="40% - 强调文字颜色 4 2 3 2 3 3 7" xfId="30370"/>
    <cellStyle name="40% - 强调文字颜色 6 2 5 2 3 2" xfId="30371"/>
    <cellStyle name="40% - 强调文字颜色 4 2 3 2 3 6" xfId="30372"/>
    <cellStyle name="40% - 强调文字颜色 4 2 3 2 4" xfId="30373"/>
    <cellStyle name="40% - 强调文字颜色 4 2 3 2 4 2 2 2" xfId="30374"/>
    <cellStyle name="40% - 强调文字颜色 4 2 3 2 4 2 3 2" xfId="30375"/>
    <cellStyle name="40% - 强调文字颜色 4 2 3 2 4 2 4" xfId="30376"/>
    <cellStyle name="40% - 强调文字颜色 4 2 3 2 4 3 3" xfId="30377"/>
    <cellStyle name="40% - 强调文字颜色 6 2 5 2 4 2" xfId="30378"/>
    <cellStyle name="40% - 强调文字颜色 4 2 3 2 4 6" xfId="30379"/>
    <cellStyle name="40% - 强调文字颜色 4 2 3 2 5 2 2 2" xfId="30380"/>
    <cellStyle name="40% - 强调文字颜色 4 2 3 2 5 2 3" xfId="30381"/>
    <cellStyle name="40% - 强调文字颜色 4 2 3 2 5 2 4" xfId="30382"/>
    <cellStyle name="40% - 强调文字颜色 4 2 3 2 5 4 2" xfId="30383"/>
    <cellStyle name="40% - 强调文字颜色 4 2 3 2 5 5" xfId="30384"/>
    <cellStyle name="40% - 强调文字颜色 4 2 3 2 5 6" xfId="30385"/>
    <cellStyle name="40% - 强调文字颜色 5 3 2 2 4 5" xfId="30386"/>
    <cellStyle name="40% - 强调文字颜色 4 2 3 2 6 2 2" xfId="30387"/>
    <cellStyle name="40% - 强调文字颜色 5 3 2 2 4 6" xfId="30388"/>
    <cellStyle name="40% - 强调文字颜色 4 2 3 2 6 2 3" xfId="30389"/>
    <cellStyle name="40% - 强调文字颜色 4 2 3 2 6 2 4" xfId="30390"/>
    <cellStyle name="40% - 强调文字颜色 5 3 2 2 5 5" xfId="30391"/>
    <cellStyle name="40% - 强调文字颜色 4 2 3 2 6 3 2" xfId="30392"/>
    <cellStyle name="40% - 强调文字颜色 5 3 2 2 5 6" xfId="30393"/>
    <cellStyle name="40% - 强调文字颜色 4 2 3 2 6 3 3" xfId="30394"/>
    <cellStyle name="40% - 强调文字颜色 5 3 2 2 6 5" xfId="30395"/>
    <cellStyle name="40% - 强调文字颜色 4 2 3 2 6 4 2" xfId="30396"/>
    <cellStyle name="40% - 强调文字颜色 4 2 4 8 4" xfId="30397"/>
    <cellStyle name="40% - 强调文字颜色 4 2 3 2 7 2 2" xfId="30398"/>
    <cellStyle name="40% - 强调文字颜色 4 2 4 8 5" xfId="30399"/>
    <cellStyle name="40% - 强调文字颜色 4 2 3 2 7 2 3" xfId="30400"/>
    <cellStyle name="40% - 强调文字颜色 4 2 3 2 7 3" xfId="30401"/>
    <cellStyle name="40% - 强调文字颜色 4 2 3 2 7 3 2" xfId="30402"/>
    <cellStyle name="40% - 强调文字颜色 4 2 3 2 8 4" xfId="30403"/>
    <cellStyle name="40% - 强调文字颜色 4 2 3 2 8 5" xfId="30404"/>
    <cellStyle name="40% - 强调文字颜色 4 2 3 2 9 2" xfId="30405"/>
    <cellStyle name="40% - 强调文字颜色 4 2 3 3 2" xfId="30406"/>
    <cellStyle name="40% - 强调文字颜色 4 2 3 4" xfId="30407"/>
    <cellStyle name="40% - 强调文字颜色 4 2 3 4 2" xfId="30408"/>
    <cellStyle name="40% - 强调文字颜色 4 2 3 4 4" xfId="30409"/>
    <cellStyle name="40% - 强调文字颜色 4 2 3 5" xfId="30410"/>
    <cellStyle name="40% - 强调文字颜色 4 2 3 6" xfId="30411"/>
    <cellStyle name="40% - 强调文字颜色 5 3 2 2 2 3" xfId="30412"/>
    <cellStyle name="40% - 强调文字颜色 4 2 3 6 2" xfId="30413"/>
    <cellStyle name="40% - 强调文字颜色 4 2 4 10 2" xfId="30414"/>
    <cellStyle name="40% - 强调文字颜色 4 2 4 11 2" xfId="30415"/>
    <cellStyle name="40% - 强调文字颜色 4 2 4 12" xfId="30416"/>
    <cellStyle name="40% - 强调文字颜色 4 3 2 2 2 5 2 3" xfId="30417"/>
    <cellStyle name="40% - 强调文字颜色 4 2 4 12 2" xfId="30418"/>
    <cellStyle name="常规 2 3 3 2 3 3 3 2 2" xfId="30419"/>
    <cellStyle name="40% - 强调文字颜色 4 3 2 2 2 5 3 3" xfId="30420"/>
    <cellStyle name="40% - 强调文字颜色 4 2 4 13 2" xfId="30421"/>
    <cellStyle name="40% - 强调文字颜色 4 2 4 14" xfId="30422"/>
    <cellStyle name="40% - 强调文字颜色 4 2 4 15" xfId="30423"/>
    <cellStyle name="40% - 强调文字颜色 4 2 4 16" xfId="30424"/>
    <cellStyle name="40% - 强调文字颜色 4 2 4 17" xfId="30425"/>
    <cellStyle name="40% - 强调文字颜色 4 2 4 2 11 2" xfId="30426"/>
    <cellStyle name="40% - 强调文字颜色 6 2 2 2 2 2 13 2" xfId="30427"/>
    <cellStyle name="40% - 强调文字颜色 4 2 4 2 2" xfId="30428"/>
    <cellStyle name="40% - 强调文字颜色 4 2 4 2 2 2 2 3 2" xfId="30429"/>
    <cellStyle name="40% - 强调文字颜色 4 2 4 2 2 2 3 2 2" xfId="30430"/>
    <cellStyle name="40% - 强调文字颜色 4 2 4 2 2 2 3 2 3" xfId="30431"/>
    <cellStyle name="40% - 强调文字颜色 4 2 4 2 2 2 3 4" xfId="30432"/>
    <cellStyle name="40% - 强调文字颜色 4 2 4 2 2 2 4 2 2" xfId="30433"/>
    <cellStyle name="40% - 强调文字颜色 4 2 4 2 2 2 4 3" xfId="30434"/>
    <cellStyle name="40% - 强调文字颜色 4 2 4 2 2 2 5 2" xfId="30435"/>
    <cellStyle name="40% - 强调文字颜色 4 2 4 2 2 2 6 2" xfId="30436"/>
    <cellStyle name="40% - 强调文字颜色 4 2 4 2 2 2 7" xfId="30437"/>
    <cellStyle name="40% - 强调文字颜色 4 2 4 2 3" xfId="30438"/>
    <cellStyle name="常规 2 3 3" xfId="30439"/>
    <cellStyle name="40% - 强调文字颜色 4 2 4 2 3 2" xfId="30440"/>
    <cellStyle name="常规 2 3 3 2" xfId="30441"/>
    <cellStyle name="40% - 强调文字颜色 4 2 4 2 3 2 2" xfId="30442"/>
    <cellStyle name="常规 2 3 3 2 3" xfId="30443"/>
    <cellStyle name="40% - 强调文字颜色 4 2 4 2 3 2 2 3" xfId="30444"/>
    <cellStyle name="常规 2 3 3 3" xfId="30445"/>
    <cellStyle name="40% - 强调文字颜色 4 2 4 2 3 2 3" xfId="30446"/>
    <cellStyle name="40% - 强调文字颜色 5 3 3 2 14" xfId="30447"/>
    <cellStyle name="常规 2 3 3 3 2" xfId="30448"/>
    <cellStyle name="40% - 强调文字颜色 4 2 4 2 3 2 3 2" xfId="30449"/>
    <cellStyle name="常规 2 3 4" xfId="30450"/>
    <cellStyle name="40% - 强调文字颜色 4 2 4 2 3 3" xfId="30451"/>
    <cellStyle name="常规 2 3 4 2 3" xfId="30452"/>
    <cellStyle name="40% - 强调文字颜色 4 2 4 2 3 3 2 3" xfId="30453"/>
    <cellStyle name="常规 2 3 5" xfId="30454"/>
    <cellStyle name="40% - 强调文字颜色 4 2 4 2 3 4" xfId="30455"/>
    <cellStyle name="40% - 强调文字颜色 5 10 3" xfId="30456"/>
    <cellStyle name="常规 2 3 5 2" xfId="30457"/>
    <cellStyle name="40% - 强调文字颜色 4 2 4 2 3 4 2" xfId="30458"/>
    <cellStyle name="40% - 强调文字颜色 5 10 4" xfId="30459"/>
    <cellStyle name="常规 2 3 5 3" xfId="30460"/>
    <cellStyle name="40% - 强调文字颜色 4 2 4 2 3 4 3" xfId="30461"/>
    <cellStyle name="40% - 强调文字颜色 5 11 4" xfId="30462"/>
    <cellStyle name="常规 2 3 6 3" xfId="30463"/>
    <cellStyle name="40% - 强调文字颜色 4 2 4 2 3 5 3" xfId="30464"/>
    <cellStyle name="40% - 强调文字颜色 6 2 6 2 3 2 2" xfId="30465"/>
    <cellStyle name="40% - 强调文字颜色 5 12 3" xfId="30466"/>
    <cellStyle name="常规 2 3 7 2" xfId="30467"/>
    <cellStyle name="40% - 强调文字颜色 4 2 4 2 3 6 2" xfId="30468"/>
    <cellStyle name="40% - 强调文字颜色 6 2 6 2 3 3" xfId="30469"/>
    <cellStyle name="常规 2 3 8" xfId="30470"/>
    <cellStyle name="40% - 强调文字颜色 4 2 4 2 3 7" xfId="30471"/>
    <cellStyle name="40% - 强调文字颜色 6 2 6 2 3 4" xfId="30472"/>
    <cellStyle name="常规 2 3 9" xfId="30473"/>
    <cellStyle name="40% - 强调文字颜色 4 2 4 2 3 8" xfId="30474"/>
    <cellStyle name="40% - 强调文字颜色 4 2 4 2 4" xfId="30475"/>
    <cellStyle name="40% - 强调文字颜色 4 2 4 2 4 2" xfId="30476"/>
    <cellStyle name="40% - 强调文字颜色 4 2 4 2 4 2 2" xfId="30477"/>
    <cellStyle name="40% - 强调文字颜色 4 2 4 2 4 2 3" xfId="30478"/>
    <cellStyle name="40% - 强调文字颜色 4 2 4 2 4 3" xfId="30479"/>
    <cellStyle name="40% - 强调文字颜色 4 2 4 2 4 3 2" xfId="30480"/>
    <cellStyle name="40% - 强调文字颜色 4 2 4 2 4 3 3" xfId="30481"/>
    <cellStyle name="40% - 强调文字颜色 4 2 4 2 4 4" xfId="30482"/>
    <cellStyle name="40% - 强调文字颜色 4 2 4 2 4 4 2" xfId="30483"/>
    <cellStyle name="40% - 强调文字颜色 4 2 4 2 4 6" xfId="30484"/>
    <cellStyle name="40% - 强调文字颜色 4 2 4 2 5 2 2" xfId="30485"/>
    <cellStyle name="40% - 强调文字颜色 4 2 4 2 5 2 3" xfId="30486"/>
    <cellStyle name="40% - 强调文字颜色 5 2 2 9 4" xfId="30487"/>
    <cellStyle name="40% - 强调文字颜色 4 2 4 2 5 3 2" xfId="30488"/>
    <cellStyle name="40% - 强调文字颜色 5 2 2 9 5" xfId="30489"/>
    <cellStyle name="40% - 强调文字颜色 4 2 4 2 5 3 3" xfId="30490"/>
    <cellStyle name="40% - 强调文字颜色 4 2 4 2 5 4 2" xfId="30491"/>
    <cellStyle name="40% - 强调文字颜色 4 2 4 2 5 5" xfId="30492"/>
    <cellStyle name="40% - 强调文字颜色 4 2 4 2 5 6" xfId="30493"/>
    <cellStyle name="常规 2 6 3" xfId="30494"/>
    <cellStyle name="40% - 强调文字颜色 4 2 4 2 6 2" xfId="30495"/>
    <cellStyle name="40% - 强调文字颜色 5 4 2 2 4 5" xfId="30496"/>
    <cellStyle name="40% - 强调文字颜色 4 2 4 2 6 2 2" xfId="30497"/>
    <cellStyle name="40% - 强调文字颜色 5 4 2 2 4 6" xfId="30498"/>
    <cellStyle name="40% - 强调文字颜色 4 2 4 2 6 2 3" xfId="30499"/>
    <cellStyle name="40% - 强调文字颜色 5 4 2 2 5 5" xfId="30500"/>
    <cellStyle name="40% - 强调文字颜色 4 2 4 2 6 3 2" xfId="30501"/>
    <cellStyle name="40% - 强调文字颜色 4 2 4 2 6 4" xfId="30502"/>
    <cellStyle name="40% - 强调文字颜色 4 2 4 2 6 5" xfId="30503"/>
    <cellStyle name="常规 2 7 3" xfId="30504"/>
    <cellStyle name="40% - 强调文字颜色 4 2 4 2 7 2" xfId="30505"/>
    <cellStyle name="40% - 强调文字颜色 5 2 8 2 4" xfId="30506"/>
    <cellStyle name="常规 2 7 3 2" xfId="30507"/>
    <cellStyle name="40% - 强调文字颜色 4 2 4 2 7 2 2" xfId="30508"/>
    <cellStyle name="40% - 强调文字颜色 5 2 8 2 4 2" xfId="30509"/>
    <cellStyle name="40% - 强调文字颜色 5 2 4 8 4" xfId="30510"/>
    <cellStyle name="40% - 强调文字颜色 4 2 4 2 7 3 2" xfId="30511"/>
    <cellStyle name="40% - 强调文字颜色 5 2 8 2 5 2" xfId="30512"/>
    <cellStyle name="40% - 强调文字颜色 4 2 4 2 7 4" xfId="30513"/>
    <cellStyle name="40% - 强调文字颜色 5 2 8 2 6" xfId="30514"/>
    <cellStyle name="40% - 强调文字颜色 4 2 4 2 8 2" xfId="30515"/>
    <cellStyle name="40% - 强调文字颜色 5 2 8 3 4" xfId="30516"/>
    <cellStyle name="40% - 强调文字颜色 4 2 4 2 8 3" xfId="30517"/>
    <cellStyle name="40% - 强调文字颜色 5 2 8 3 5" xfId="30518"/>
    <cellStyle name="40% - 强调文字颜色 5 2 2 5 2 3 2 2" xfId="30519"/>
    <cellStyle name="40% - 强调文字颜色 4 2 4 2 9 2" xfId="30520"/>
    <cellStyle name="40% - 强调文字颜色 6 2 2 2 2 2 14" xfId="30521"/>
    <cellStyle name="40% - 强调文字颜色 4 2 4 3" xfId="30522"/>
    <cellStyle name="40% - 强调文字颜色 4 2 4 3 2" xfId="30523"/>
    <cellStyle name="40% - 强调文字颜色 6 2 6 3 2 2" xfId="30524"/>
    <cellStyle name="40% - 强调文字颜色 4 2 4 3 2 6" xfId="30525"/>
    <cellStyle name="40% - 强调文字颜色 4 2 4 3 2 6 2" xfId="30526"/>
    <cellStyle name="40% - 强调文字颜色 6 2 6 3 2 3" xfId="30527"/>
    <cellStyle name="40% - 强调文字颜色 4 2 4 3 2 7" xfId="30528"/>
    <cellStyle name="40% - 强调文字颜色 4 2 4 3 3" xfId="30529"/>
    <cellStyle name="40% - 强调文字颜色 4 2 4 3 3 3" xfId="30530"/>
    <cellStyle name="40% - 强调文字颜色 4 2 4 3 3 3 2" xfId="30531"/>
    <cellStyle name="40% - 强调文字颜色 4 2 4 3 3 3 2 2" xfId="30532"/>
    <cellStyle name="40% - 强调文字颜色 4 2 4 3 3 3 2 3" xfId="30533"/>
    <cellStyle name="40% - 强调文字颜色 4 2 4 3 3 3 3" xfId="30534"/>
    <cellStyle name="40% - 强调文字颜色 4 2 4 3 3 3 4" xfId="30535"/>
    <cellStyle name="40% - 强调文字颜色 4 2 4 3 3 4" xfId="30536"/>
    <cellStyle name="40% - 强调文字颜色 4 2 4 3 3 4 2" xfId="30537"/>
    <cellStyle name="40% - 强调文字颜色 4 2 4 3 3 4 2 2" xfId="30538"/>
    <cellStyle name="40% - 强调文字颜色 4 2 4 3 3 4 3" xfId="30539"/>
    <cellStyle name="40% - 强调文字颜色 4 2 4 3 3 5" xfId="30540"/>
    <cellStyle name="40% - 强调文字颜色 4 2 4 3 3 5 2" xfId="30541"/>
    <cellStyle name="40% - 强调文字颜色 6 2 2 2 2 2 4 2 2" xfId="30542"/>
    <cellStyle name="40% - 强调文字颜色 4 2 4 3 3 5 3" xfId="30543"/>
    <cellStyle name="40% - 强调文字颜色 4 2 4 3 3 6" xfId="30544"/>
    <cellStyle name="40% - 强调文字颜色 4 2 4 3 3 6 2" xfId="30545"/>
    <cellStyle name="40% - 强调文字颜色 4 2 4 3 3 7" xfId="30546"/>
    <cellStyle name="40% - 强调文字颜色 4 2 4 3 4" xfId="30547"/>
    <cellStyle name="40% - 强调文字颜色 6 2 2 2 2 2 15" xfId="30548"/>
    <cellStyle name="40% - 强调文字颜色 4 2 4 4" xfId="30549"/>
    <cellStyle name="40% - 强调文字颜色 4 2 4 4 2" xfId="30550"/>
    <cellStyle name="40% - 强调文字颜色 4 2 4 4 2 2" xfId="30551"/>
    <cellStyle name="40% - 强调文字颜色 4 2 4 4 2 3" xfId="30552"/>
    <cellStyle name="40% - 强调文字颜色 4 2 4 4 2 3 2" xfId="30553"/>
    <cellStyle name="40% - 强调文字颜色 4 2 4 4 2 4" xfId="30554"/>
    <cellStyle name="40% - 强调文字颜色 4 2 4 4 3" xfId="30555"/>
    <cellStyle name="40% - 强调文字颜色 4 2 4 4 4" xfId="30556"/>
    <cellStyle name="40% - 强调文字颜色 6 2 2 2 2 2 16" xfId="30557"/>
    <cellStyle name="40% - 强调文字颜色 4 2 4 5" xfId="30558"/>
    <cellStyle name="40% - 强调文字颜色 4 2 4 5 2" xfId="30559"/>
    <cellStyle name="40% - 强调文字颜色 4 2 4 6" xfId="30560"/>
    <cellStyle name="40% - 强调文字颜色 4 2 4 6 2 2 2" xfId="30561"/>
    <cellStyle name="40% - 强调文字颜色 4 2 4 6 2 4" xfId="30562"/>
    <cellStyle name="40% - 强调文字颜色 4 2 7 3 2 2 2" xfId="30563"/>
    <cellStyle name="40% - 强调文字颜色 4 2 4 6 4" xfId="30564"/>
    <cellStyle name="40% - 强调文字颜色 4 2 4 6 5" xfId="30565"/>
    <cellStyle name="40% - 强调文字颜色 4 2 4 6 6" xfId="30566"/>
    <cellStyle name="40% - 强调文字颜色 4 2 4 7" xfId="30567"/>
    <cellStyle name="40% - 强调文字颜色 4 2 4 7 2" xfId="30568"/>
    <cellStyle name="40% - 强调文字颜色 4 2 4 7 4" xfId="30569"/>
    <cellStyle name="40% - 强调文字颜色 4 2 4 7 5" xfId="30570"/>
    <cellStyle name="40% - 强调文字颜色 4 2 4 8" xfId="30571"/>
    <cellStyle name="40% - 强调文字颜色 4 2 4 8 2" xfId="30572"/>
    <cellStyle name="40% - 强调文字颜色 4 2 4 8 2 2" xfId="30573"/>
    <cellStyle name="40% - 强调文字颜色 4 2 4 8 2 3" xfId="30574"/>
    <cellStyle name="40% - 强调文字颜色 4 2 4 8 3" xfId="30575"/>
    <cellStyle name="40% - 强调文字颜色 4 2 4 9" xfId="30576"/>
    <cellStyle name="40% - 强调文字颜色 4 2 4 9 2" xfId="30577"/>
    <cellStyle name="40% - 强调文字颜色 4 2 4 9 3" xfId="30578"/>
    <cellStyle name="40% - 强调文字颜色 5 2 4 2 5 5" xfId="30579"/>
    <cellStyle name="40% - 强调文字颜色 4 2 5 2 2" xfId="30580"/>
    <cellStyle name="40% - 强调文字颜色 5 2 4 2 5 6" xfId="30581"/>
    <cellStyle name="40% - 强调文字颜色 4 2 5 2 3" xfId="30582"/>
    <cellStyle name="40% - 强调文字颜色 4 2 5 2 3 3" xfId="30583"/>
    <cellStyle name="40% - 强调文字颜色 4 2 5 2 3 4" xfId="30584"/>
    <cellStyle name="40% - 强调文字颜色 4 2 5 2 4" xfId="30585"/>
    <cellStyle name="40% - 强调文字颜色 4 2 5 3" xfId="30586"/>
    <cellStyle name="40% - 强调文字颜色 4 2 5 3 3" xfId="30587"/>
    <cellStyle name="40% - 强调文字颜色 4 2 5 4" xfId="30588"/>
    <cellStyle name="40% - 强调文字颜色 4 2 5 4 2" xfId="30589"/>
    <cellStyle name="40% - 强调文字颜色 4 2 5 4 3" xfId="30590"/>
    <cellStyle name="40% - 强调文字颜色 4 2 5 5" xfId="30591"/>
    <cellStyle name="40% - 强调文字颜色 4 2 5 5 2" xfId="30592"/>
    <cellStyle name="40% - 强调文字颜色 4 2 5 6" xfId="30593"/>
    <cellStyle name="40% - 强调文字颜色 4 2 5 6 2" xfId="30594"/>
    <cellStyle name="40% - 强调文字颜色 4 2 6 2 4" xfId="30595"/>
    <cellStyle name="40% - 强调文字颜色 4 2 6 3 2" xfId="30596"/>
    <cellStyle name="40% - 强调文字颜色 4 2 6 4 2 2" xfId="30597"/>
    <cellStyle name="40% - 强调文字颜色 4 2 6 6 2" xfId="30598"/>
    <cellStyle name="40% - 强调文字颜色 5 3 2 2 2 3 4 2" xfId="30599"/>
    <cellStyle name="40% - 强调文字颜色 4 2 7 2 2 2 2 2" xfId="30600"/>
    <cellStyle name="40% - 强调文字颜色 5 3 2 2 2 3 4 3" xfId="30601"/>
    <cellStyle name="40% - 强调文字颜色 4 2 7 2 2 2 2 3" xfId="30602"/>
    <cellStyle name="40% - 强调文字颜色 5 3 2 2 2 3 6" xfId="30603"/>
    <cellStyle name="40% - 强调文字颜色 4 4 2 2 2 2 3 2 2" xfId="30604"/>
    <cellStyle name="40% - 强调文字颜色 4 2 7 2 2 2 4" xfId="30605"/>
    <cellStyle name="40% - 强调文字颜色 6 3 3 11" xfId="30606"/>
    <cellStyle name="40% - 强调文字颜色 5 4 2 3" xfId="30607"/>
    <cellStyle name="40% - 强调文字颜色 5 3 2 2 2 4 4" xfId="30608"/>
    <cellStyle name="40% - 强调文字颜色 4 2 7 2 2 3 2" xfId="30609"/>
    <cellStyle name="40% - 强调文字颜色 6 3 3 11 2" xfId="30610"/>
    <cellStyle name="40% - 强调文字颜色 5 4 2 3 2" xfId="30611"/>
    <cellStyle name="40% - 强调文字颜色 5 3 2 2 2 4 4 2" xfId="30612"/>
    <cellStyle name="40% - 强调文字颜色 4 2 7 2 2 3 2 2" xfId="30613"/>
    <cellStyle name="40% - 强调文字颜色 5 4 2 3 3" xfId="30614"/>
    <cellStyle name="40% - 强调文字颜色 4 2 7 2 2 3 2 3" xfId="30615"/>
    <cellStyle name="40% - 强调文字颜色 6 3 3 12" xfId="30616"/>
    <cellStyle name="40% - 强调文字颜色 5 4 2 4" xfId="30617"/>
    <cellStyle name="40% - 强调文字颜色 5 3 2 2 2 4 5" xfId="30618"/>
    <cellStyle name="40% - 强调文字颜色 4 2 7 2 2 3 3" xfId="30619"/>
    <cellStyle name="40% - 强调文字颜色 6 3 3 13" xfId="30620"/>
    <cellStyle name="40% - 强调文字颜色 5 4 2 5" xfId="30621"/>
    <cellStyle name="40% - 强调文字颜色 5 3 2 2 2 4 6" xfId="30622"/>
    <cellStyle name="40% - 强调文字颜色 4 2 7 2 2 3 4" xfId="30623"/>
    <cellStyle name="40% - 强调文字颜色 5 3 2 2 2 5 4" xfId="30624"/>
    <cellStyle name="40% - 强调文字颜色 4 2 7 2 2 4 2" xfId="30625"/>
    <cellStyle name="40% - 强调文字颜色 5 3 2 2 2 5 4 2" xfId="30626"/>
    <cellStyle name="40% - 强调文字颜色 4 2 7 2 2 4 2 2" xfId="30627"/>
    <cellStyle name="40% - 强调文字颜色 5 3 2 2 2 5 5" xfId="30628"/>
    <cellStyle name="40% - 强调文字颜色 4 2 7 2 2 4 3" xfId="30629"/>
    <cellStyle name="40% - 强调文字颜色 5 4 4 3" xfId="30630"/>
    <cellStyle name="40% - 强调文字颜色 5 3 2 2 2 6 4" xfId="30631"/>
    <cellStyle name="40% - 强调文字颜色 4 2 7 2 2 5 2" xfId="30632"/>
    <cellStyle name="40% - 强调文字颜色 4 2 7 2 2 6" xfId="30633"/>
    <cellStyle name="40% - 强调文字颜色 5 2 4 2 13 2" xfId="30634"/>
    <cellStyle name="40% - 强调文字颜色 4 2 7 2 2 7" xfId="30635"/>
    <cellStyle name="40% - 强调文字颜色 4 2 7 3 2" xfId="30636"/>
    <cellStyle name="40% - 强调文字颜色 4 2 7 3 2 2" xfId="30637"/>
    <cellStyle name="40% - 强调文字颜色 4 2 7 3 2 2 3" xfId="30638"/>
    <cellStyle name="40% - 强调文字颜色 4 2 7 3 3" xfId="30639"/>
    <cellStyle name="40% - 强调文字颜色 4 2 7 3 3 2" xfId="30640"/>
    <cellStyle name="40% - 强调文字颜色 4 2 7 3 3 2 2" xfId="30641"/>
    <cellStyle name="40% - 强调文字颜色 4 2 7 3 3 2 3" xfId="30642"/>
    <cellStyle name="40% - 强调文字颜色 4 2 7 3 3 3" xfId="30643"/>
    <cellStyle name="40% - 强调文字颜色 4 2 7 3 4 2 2" xfId="30644"/>
    <cellStyle name="40% - 强调文字颜色 4 2 7 4" xfId="30645"/>
    <cellStyle name="40% - 强调文字颜色 4 2 7 4 2" xfId="30646"/>
    <cellStyle name="40% - 强调文字颜色 4 2 7 4 3" xfId="30647"/>
    <cellStyle name="40% - 强调文字颜色 4 2 7 5" xfId="30648"/>
    <cellStyle name="40% - 强调文字颜色 4 2 7 5 2" xfId="30649"/>
    <cellStyle name="40% - 强调文字颜色 4 2 8 2 2" xfId="30650"/>
    <cellStyle name="40% - 强调文字颜色 4 4 2 3 2 5 2" xfId="30651"/>
    <cellStyle name="40% - 强调文字颜色 4 2 8 2 2 2 2" xfId="30652"/>
    <cellStyle name="40% - 强调文字颜色 4 3 3 6 2 4" xfId="30653"/>
    <cellStyle name="40% - 强调文字颜色 4 2 8 2 2 2 3" xfId="30654"/>
    <cellStyle name="40% - 强调文字颜色 4 4 2 3 3 5" xfId="30655"/>
    <cellStyle name="40% - 强调文字颜色 4 2 8 2 3 2" xfId="30656"/>
    <cellStyle name="40% - 强调文字颜色 5 3 3 2 3 3 4" xfId="30657"/>
    <cellStyle name="40% - 强调文字颜色 4 4 2 3 3 5 2" xfId="30658"/>
    <cellStyle name="40% - 强调文字颜色 4 2 8 2 3 2 2" xfId="30659"/>
    <cellStyle name="40% - 强调文字颜色 4 4 2 3 3 5 3" xfId="30660"/>
    <cellStyle name="40% - 强调文字颜色 4 2 8 2 3 2 3" xfId="30661"/>
    <cellStyle name="40% - 强调文字颜色 4 4 2 3 3 6" xfId="30662"/>
    <cellStyle name="40% - 强调文字颜色 4 2 8 2 3 3" xfId="30663"/>
    <cellStyle name="40% - 强调文字颜色 4 4 2 3 3 7" xfId="30664"/>
    <cellStyle name="40% - 强调文字颜色 4 2 8 2 3 4" xfId="30665"/>
    <cellStyle name="40% - 强调文字颜色 4 2 8 2 4 2" xfId="30666"/>
    <cellStyle name="40% - 强调文字颜色 4 2 8 2 4 3" xfId="30667"/>
    <cellStyle name="40% - 强调文字颜色 4 2 8 2 5" xfId="30668"/>
    <cellStyle name="40% - 强调文字颜色 4 2 8 2 5 2" xfId="30669"/>
    <cellStyle name="40% - 强调文字颜色 4 2 8 2 6" xfId="30670"/>
    <cellStyle name="40% - 强调文字颜色 4 2 8 3 2" xfId="30671"/>
    <cellStyle name="40% - 强调文字颜色 4 2 8 3 3 2" xfId="30672"/>
    <cellStyle name="40% - 强调文字颜色 5 3 3 3 3 3 4" xfId="30673"/>
    <cellStyle name="40% - 强调文字颜色 4 2 8 3 3 2 2" xfId="30674"/>
    <cellStyle name="40% - 强调文字颜色 4 2 8 3 3 2 3" xfId="30675"/>
    <cellStyle name="40% - 强调文字颜色 4 2 8 3 3 3" xfId="30676"/>
    <cellStyle name="40% - 强调文字颜色 4 2 8 3 3 4" xfId="30677"/>
    <cellStyle name="40% - 强调文字颜色 4 2 8 3 5 2" xfId="30678"/>
    <cellStyle name="40% - 强调文字颜色 4 2 8 3 6" xfId="30679"/>
    <cellStyle name="40% - 强调文字颜色 4 2 8 4" xfId="30680"/>
    <cellStyle name="40% - 强调文字颜色 4 2 8 5" xfId="30681"/>
    <cellStyle name="40% - 强调文字颜色 4 2 9 2" xfId="30682"/>
    <cellStyle name="40% - 强调文字颜色 4 3" xfId="30683"/>
    <cellStyle name="40% - 强调文字颜色 4 3 10" xfId="30684"/>
    <cellStyle name="40% - 强调文字颜色 4 3 10 2" xfId="30685"/>
    <cellStyle name="40% - 强调文字颜色 4 3 2 2" xfId="30686"/>
    <cellStyle name="40% - 强调文字颜色 4 3 2 2 10 2" xfId="30687"/>
    <cellStyle name="40% - 强调文字颜色 4 3 2 2 11" xfId="30688"/>
    <cellStyle name="40% - 强调文字颜色 4 3 2 2 11 2" xfId="30689"/>
    <cellStyle name="40% - 强调文字颜色 6 3 2 2 2 2 2 3 2 3" xfId="30690"/>
    <cellStyle name="40% - 强调文字颜色 4 3 2 2 12" xfId="30691"/>
    <cellStyle name="40% - 强调文字颜色 6 2 2 5 2 3" xfId="30692"/>
    <cellStyle name="40% - 强调文字颜色 4 3 2 2 12 2" xfId="30693"/>
    <cellStyle name="40% - 强调文字颜色 4 3 2 2 13" xfId="30694"/>
    <cellStyle name="40% - 强调文字颜色 4 3 2 2 14" xfId="30695"/>
    <cellStyle name="40% - 强调文字颜色 4 3 2 2 15" xfId="30696"/>
    <cellStyle name="40% - 强调文字颜色 4 3 2 2 2" xfId="30697"/>
    <cellStyle name="40% - 强调文字颜色 4 3 2 2 2 2" xfId="30698"/>
    <cellStyle name="40% - 强调文字颜色 4 3 2 2 2 2 2" xfId="30699"/>
    <cellStyle name="40% - 强调文字颜色 6 2 4 3 2 6" xfId="30700"/>
    <cellStyle name="40% - 强调文字颜色 4 3 2 2 2 2 2 2 4" xfId="30701"/>
    <cellStyle name="40% - 强调文字颜色 4 3 2 2 2 2 2 3" xfId="30702"/>
    <cellStyle name="40% - 强调文字颜色 6 2 4 3 3 4" xfId="30703"/>
    <cellStyle name="40% - 强调文字颜色 4 3 2 2 2 2 2 3 2" xfId="30704"/>
    <cellStyle name="40% - 强调文字颜色 6 2 4 3 3 4 2" xfId="30705"/>
    <cellStyle name="40% - 强调文字颜色 4 3 2 2 2 2 2 3 2 2" xfId="30706"/>
    <cellStyle name="40% - 强调文字颜色 6 2 4 3 3 4 3" xfId="30707"/>
    <cellStyle name="40% - 强调文字颜色 4 3 2 2 2 2 2 3 2 3" xfId="30708"/>
    <cellStyle name="40% - 强调文字颜色 6 2 4 3 3 5" xfId="30709"/>
    <cellStyle name="40% - 强调文字颜色 4 3 2 2 2 2 2 3 3" xfId="30710"/>
    <cellStyle name="40% - 强调文字颜色 6 2 4 3 3 6" xfId="30711"/>
    <cellStyle name="40% - 强调文字颜色 4 3 2 2 2 2 2 3 4" xfId="30712"/>
    <cellStyle name="40% - 强调文字颜色 4 3 2 2 2 2 2 4 2" xfId="30713"/>
    <cellStyle name="40% - 强调文字颜色 4 3 2 2 2 2 2 4 3" xfId="30714"/>
    <cellStyle name="40% - 强调文字颜色 4 3 2 2 2 2 2 5" xfId="30715"/>
    <cellStyle name="40% - 强调文字颜色 4 3 2 2 2 2 2 5 2" xfId="30716"/>
    <cellStyle name="40% - 强调文字颜色 4 3 2 2 2 2 2 6" xfId="30717"/>
    <cellStyle name="40% - 强调文字颜色 4 3 2 2 2 2 3 2" xfId="30718"/>
    <cellStyle name="40% - 强调文字颜色 4 3 2 2 2 2 3 3" xfId="30719"/>
    <cellStyle name="40% - 强调文字颜色 4 3 2 2 2 2 4 2" xfId="30720"/>
    <cellStyle name="40% - 强调文字颜色 4 3 2 2 2 2 4 3" xfId="30721"/>
    <cellStyle name="40% - 强调文字颜色 4 3 2 2 2 2 5 2" xfId="30722"/>
    <cellStyle name="40% - 强调文字颜色 4 3 2 2 2 2 6" xfId="30723"/>
    <cellStyle name="40% - 强调文字颜色 4 3 2 2 2 3" xfId="30724"/>
    <cellStyle name="40% - 强调文字颜色 4 3 2 2 2 3 2" xfId="30725"/>
    <cellStyle name="40% - 强调文字颜色 4 3 2 2 2 3 2 2" xfId="30726"/>
    <cellStyle name="40% - 强调文字颜色 4 3 2 2 2 3 2 2 2" xfId="30727"/>
    <cellStyle name="40% - 强调文字颜色 4 3 2 2 2 3 2 2 3" xfId="30728"/>
    <cellStyle name="40% - 强调文字颜色 4 3 2 2 2 3 2 3" xfId="30729"/>
    <cellStyle name="40% - 强调文字颜色 4 3 2 2 2 3 2 3 2" xfId="30730"/>
    <cellStyle name="40% - 强调文字颜色 4 3 2 2 2 3 2 4" xfId="30731"/>
    <cellStyle name="40% - 强调文字颜色 4 3 2 2 2 3 3" xfId="30732"/>
    <cellStyle name="40% - 强调文字颜色 4 3 2 2 2 3 3 2" xfId="30733"/>
    <cellStyle name="40% - 强调文字颜色 4 3 2 2 2 3 3 2 2" xfId="30734"/>
    <cellStyle name="40% - 强调文字颜色 4 3 2 2 2 3 3 2 3" xfId="30735"/>
    <cellStyle name="40% - 强调文字颜色 4 3 2 2 2 3 3 3" xfId="30736"/>
    <cellStyle name="40% - 强调文字颜色 5 2 2 7" xfId="30737"/>
    <cellStyle name="40% - 强调文字颜色 4 3 2 2 2 3 3 3 2" xfId="30738"/>
    <cellStyle name="40% - 强调文字颜色 4 3 2 2 2 3 3 4" xfId="30739"/>
    <cellStyle name="40% - 强调文字颜色 4 3 2 2 2 4" xfId="30740"/>
    <cellStyle name="40% - 强调文字颜色 4 3 2 2 2 4 2" xfId="30741"/>
    <cellStyle name="40% - 强调文字颜色 4 3 2 2 2 4 2 3" xfId="30742"/>
    <cellStyle name="40% - 强调文字颜色 4 3 2 2 2 4 3" xfId="30743"/>
    <cellStyle name="40% - 强调文字颜色 4 3 2 2 2 5 2" xfId="30744"/>
    <cellStyle name="40% - 强调文字颜色 4 3 2 2 2 5 2 2" xfId="30745"/>
    <cellStyle name="40% - 强调文字颜色 4 3 2 2 2 5 3" xfId="30746"/>
    <cellStyle name="40% - 强调文字颜色 6 3 4 2 2 2" xfId="30747"/>
    <cellStyle name="40% - 强调文字颜色 4 3 2 2 2 6" xfId="30748"/>
    <cellStyle name="40% - 强调文字颜色 6 3 4 2 2 2 2" xfId="30749"/>
    <cellStyle name="40% - 强调文字颜色 4 3 2 2 2 6 2" xfId="30750"/>
    <cellStyle name="40% - 强调文字颜色 4 3 2 2 2 6 2 2" xfId="30751"/>
    <cellStyle name="40% - 强调文字颜色 4 3 2 2 2 6 2 3" xfId="30752"/>
    <cellStyle name="40% - 强调文字颜色 6 3 4 2 2 2 3" xfId="30753"/>
    <cellStyle name="40% - 强调文字颜色 4 3 2 2 2 6 3" xfId="30754"/>
    <cellStyle name="40% - 强调文字颜色 4 3 2 2 2 7 2 2" xfId="30755"/>
    <cellStyle name="40% - 强调文字颜色 4 3 2 2 2 7 3" xfId="30756"/>
    <cellStyle name="40% - 强调文字颜色 4 3 2 2 2 7 4" xfId="30757"/>
    <cellStyle name="40% - 强调文字颜色 4 3 2 2 2 8 2" xfId="30758"/>
    <cellStyle name="40% - 强调文字颜色 4 3 2 2 2 8 3" xfId="30759"/>
    <cellStyle name="40% - 强调文字颜色 4 3 2 2 2 9 2" xfId="30760"/>
    <cellStyle name="40% - 强调文字颜色 4 3 2 2 2 9 3" xfId="30761"/>
    <cellStyle name="40% - 强调文字颜色 4 3 2 2 3 2 3" xfId="30762"/>
    <cellStyle name="40% - 强调文字颜色 4 3 2 2 3 2 3 2" xfId="30763"/>
    <cellStyle name="注释 2 2 2 2 5 4" xfId="30764"/>
    <cellStyle name="40% - 强调文字颜色 4 3 2 2 3 2 3 2 3" xfId="30765"/>
    <cellStyle name="40% - 强调文字颜色 4 3 2 2 3 2 3 3" xfId="30766"/>
    <cellStyle name="40% - 强调文字颜色 4 3 2 2 3 2 3 4" xfId="30767"/>
    <cellStyle name="40% - 强调文字颜色 4 5 10" xfId="30768"/>
    <cellStyle name="40% - 强调文字颜色 4 3 2 2 3 2 4 2" xfId="30769"/>
    <cellStyle name="40% - 强调文字颜色 4 5 11" xfId="30770"/>
    <cellStyle name="40% - 强调文字颜色 4 3 2 2 3 2 4 3" xfId="30771"/>
    <cellStyle name="40% - 强调文字颜色 4 3 2 2 3 2 5 2" xfId="30772"/>
    <cellStyle name="40% - 强调文字颜色 4 3 2 2 3 2 6" xfId="30773"/>
    <cellStyle name="40% - 强调文字颜色 4 3 2 2 3 2 6 2" xfId="30774"/>
    <cellStyle name="40% - 强调文字颜色 4 3 2 2 3 2 7" xfId="30775"/>
    <cellStyle name="40% - 强调文字颜色 4 3 2 2 3 3" xfId="30776"/>
    <cellStyle name="40% - 强调文字颜色 4 3 2 2 3 3 2" xfId="30777"/>
    <cellStyle name="40% - 强调文字颜色 4 3 2 2 3 3 2 2" xfId="30778"/>
    <cellStyle name="40% - 强调文字颜色 4 3 2 2 3 3 2 3" xfId="30779"/>
    <cellStyle name="40% - 强调文字颜色 4 3 2 2 3 3 2 4" xfId="30780"/>
    <cellStyle name="40% - 强调文字颜色 4 3 2 2 3 3 3" xfId="30781"/>
    <cellStyle name="40% - 强调文字颜色 4 3 2 2 3 3 3 2" xfId="30782"/>
    <cellStyle name="注释 2 2 3 2 5 3" xfId="30783"/>
    <cellStyle name="40% - 强调文字颜色 4 3 2 2 3 3 3 2 2" xfId="30784"/>
    <cellStyle name="注释 2 2 3 2 5 4" xfId="30785"/>
    <cellStyle name="40% - 强调文字颜色 4 3 2 2 3 3 3 2 3" xfId="30786"/>
    <cellStyle name="40% - 强调文字颜色 4 3 2 2 3 3 3 3" xfId="30787"/>
    <cellStyle name="40% - 强调文字颜色 4 3 2 2 3 3 4 2" xfId="30788"/>
    <cellStyle name="40% - 强调文字颜色 4 3 2 2 3 3 4 3" xfId="30789"/>
    <cellStyle name="40% - 强调文字颜色 4 3 2 2 3 4" xfId="30790"/>
    <cellStyle name="40% - 强调文字颜色 4 3 2 2 4 2" xfId="30791"/>
    <cellStyle name="40% - 强调文字颜色 4 3 2 2 4 2 2" xfId="30792"/>
    <cellStyle name="40% - 强调文字颜色 4 3 2 2 4 2 2 2" xfId="30793"/>
    <cellStyle name="40% - 强调文字颜色 4 3 2 2 4 2 3" xfId="30794"/>
    <cellStyle name="40% - 强调文字颜色 4 3 2 2 4 2 3 2" xfId="30795"/>
    <cellStyle name="40% - 强调文字颜色 4 3 2 2 4 3" xfId="30796"/>
    <cellStyle name="40% - 强调文字颜色 4 3 2 2 4 3 2" xfId="30797"/>
    <cellStyle name="40% - 强调文字颜色 4 3 2 2 4 3 3" xfId="30798"/>
    <cellStyle name="40% - 强调文字颜色 4 3 2 2 4 4" xfId="30799"/>
    <cellStyle name="40% - 强调文字颜色 6 3 4 2 4 2" xfId="30800"/>
    <cellStyle name="常规 5 2 2 3 4 2 2" xfId="30801"/>
    <cellStyle name="40% - 强调文字颜色 4 3 2 2 4 6" xfId="30802"/>
    <cellStyle name="40% - 强调文字颜色 4 3 2 2 5" xfId="30803"/>
    <cellStyle name="40% - 强调文字颜色 4 3 2 2 5 2" xfId="30804"/>
    <cellStyle name="40% - 强调文字颜色 4 3 2 2 5 2 2" xfId="30805"/>
    <cellStyle name="40% - 强调文字颜色 4 3 2 2 5 2 2 2" xfId="30806"/>
    <cellStyle name="40% - 强调文字颜色 4 3 2 2 5 2 3" xfId="30807"/>
    <cellStyle name="40% - 强调文字颜色 4 3 2 2 5 2 4" xfId="30808"/>
    <cellStyle name="40% - 强调文字颜色 4 3 2 2 5 3 2" xfId="30809"/>
    <cellStyle name="40% - 强调文字颜色 4 3 2 2 5 3 2 2" xfId="30810"/>
    <cellStyle name="40% - 强调文字颜色 4 3 2 2 5 3 3" xfId="30811"/>
    <cellStyle name="40% - 强调文字颜色 4 3 2 2 5 3 4" xfId="30812"/>
    <cellStyle name="40% - 强调文字颜色 4 3 2 2 5 4 2" xfId="30813"/>
    <cellStyle name="40% - 强调文字颜色 4 3 2 2 5 5" xfId="30814"/>
    <cellStyle name="常规 5 2 2 3 4 3 2" xfId="30815"/>
    <cellStyle name="40% - 强调文字颜色 4 3 2 2 5 6" xfId="30816"/>
    <cellStyle name="40% - 强调文字颜色 4 3 2 2 6" xfId="30817"/>
    <cellStyle name="40% - 强调文字颜色 4 3 2 2 6 2 2" xfId="30818"/>
    <cellStyle name="40% - 强调文字颜色 4 3 2 2 6 2 2 2" xfId="30819"/>
    <cellStyle name="40% - 强调文字颜色 4 3 2 2 6 2 3" xfId="30820"/>
    <cellStyle name="40% - 强调文字颜色 4 3 2 2 6 2 4" xfId="30821"/>
    <cellStyle name="40% - 强调文字颜色 4 3 2 2 6 3 2" xfId="30822"/>
    <cellStyle name="40% - 强调文字颜色 4 3 2 2 6 3 3" xfId="30823"/>
    <cellStyle name="40% - 强调文字颜色 4 3 2 2 6 4 2" xfId="30824"/>
    <cellStyle name="40% - 强调文字颜色 4 3 2 2 6 5" xfId="30825"/>
    <cellStyle name="40% - 强调文字颜色 4 3 2 2 7" xfId="30826"/>
    <cellStyle name="40% - 强调文字颜色 4 3 2 2 7 2" xfId="30827"/>
    <cellStyle name="40% - 强调文字颜色 6 2 2 3 4 6" xfId="30828"/>
    <cellStyle name="40% - 强调文字颜色 4 3 2 2 7 2 3" xfId="30829"/>
    <cellStyle name="40% - 强调文字颜色 6 2 2 3 5 5" xfId="30830"/>
    <cellStyle name="40% - 强调文字颜色 4 3 2 2 7 3 2" xfId="30831"/>
    <cellStyle name="40% - 强调文字颜色 4 3 2 2 7 4" xfId="30832"/>
    <cellStyle name="40% - 强调文字颜色 4 3 2 2 7 5" xfId="30833"/>
    <cellStyle name="40% - 强调文字颜色 4 3 2 2 8" xfId="30834"/>
    <cellStyle name="40% - 强调文字颜色 4 3 2 2 8 2" xfId="30835"/>
    <cellStyle name="40% - 强调文字颜色 6 4 2 11 2" xfId="30836"/>
    <cellStyle name="常规 2 3 4 3 7 4" xfId="30837"/>
    <cellStyle name="40% - 强调文字颜色 4 3 2 2 8 2 3" xfId="30838"/>
    <cellStyle name="40% - 强调文字颜色 4 3 2 2 8 3" xfId="30839"/>
    <cellStyle name="40% - 强调文字颜色 4 3 2 2 8 4" xfId="30840"/>
    <cellStyle name="40% - 强调文字颜色 4 3 2 2 8 5" xfId="30841"/>
    <cellStyle name="40% - 强调文字颜色 4 3 2 2 9 2" xfId="30842"/>
    <cellStyle name="40% - 强调文字颜色 4 3 2 3 2 2" xfId="30843"/>
    <cellStyle name="40% - 强调文字颜色 4 3 2 4 2" xfId="30844"/>
    <cellStyle name="40% - 强调文字颜色 4 3 2 4 2 2" xfId="30845"/>
    <cellStyle name="40% - 强调文字颜色 6 2 4 5 3 2" xfId="30846"/>
    <cellStyle name="40% - 强调文字颜色 4 3 2 5" xfId="30847"/>
    <cellStyle name="40% - 强调文字颜色 6 2 4 5 3 3" xfId="30848"/>
    <cellStyle name="40% - 强调文字颜色 4 3 2 6" xfId="30849"/>
    <cellStyle name="40% - 强调文字颜色 4 3 2 6 2" xfId="30850"/>
    <cellStyle name="40% - 强调文字颜色 4 3 3 11" xfId="30851"/>
    <cellStyle name="40% - 强调文字颜色 4 3 3 12" xfId="30852"/>
    <cellStyle name="40% - 强调文字颜色 4 3 3 13" xfId="30853"/>
    <cellStyle name="40% - 强调文字颜色 4 3 3 14" xfId="30854"/>
    <cellStyle name="40% - 强调文字颜色 4 3 3 15" xfId="30855"/>
    <cellStyle name="40% - 强调文字颜色 6 2 2 3 2 8 3" xfId="30856"/>
    <cellStyle name="40% - 强调文字颜色 4 3 3 15 2" xfId="30857"/>
    <cellStyle name="40% - 强调文字颜色 4 3 3 16" xfId="30858"/>
    <cellStyle name="40% - 强调文字颜色 4 3 3 2 11" xfId="30859"/>
    <cellStyle name="40% - 强调文字颜色 4 3 3 2 11 2" xfId="30860"/>
    <cellStyle name="40% - 强调文字颜色 4 3 3 2 12" xfId="30861"/>
    <cellStyle name="40% - 强调文字颜色 4 3 3 2 12 2" xfId="30862"/>
    <cellStyle name="40% - 强调文字颜色 4 3 3 2 13 2" xfId="30863"/>
    <cellStyle name="40% - 强调文字颜色 4 3 3 2 15" xfId="30864"/>
    <cellStyle name="40% - 强调文字颜色 4 3 3 2 2 2" xfId="30865"/>
    <cellStyle name="40% - 强调文字颜色 4 3 3 2 2 2 2" xfId="30866"/>
    <cellStyle name="40% - 强调文字颜色 4 3 3 2 2 2 2 2" xfId="30867"/>
    <cellStyle name="40% - 强调文字颜色 4 3 3 2 2 2 2 2 3" xfId="30868"/>
    <cellStyle name="40% - 强调文字颜色 4 3 3 2 2 2 2 3" xfId="30869"/>
    <cellStyle name="40% - 强调文字颜色 4 3 3 2 2 2 2 3 2" xfId="30870"/>
    <cellStyle name="40% - 强调文字颜色 4 3 3 2 2 2 3" xfId="30871"/>
    <cellStyle name="40% - 强调文字颜色 4 3 3 2 2 2 3 2" xfId="30872"/>
    <cellStyle name="40% - 强调文字颜色 4 3 3 2 2 2 3 3" xfId="30873"/>
    <cellStyle name="40% - 强调文字颜色 4 3 3 2 2 2 4 3" xfId="30874"/>
    <cellStyle name="40% - 强调文字颜色 4 3 3 2 2 2 6" xfId="30875"/>
    <cellStyle name="40% - 强调文字颜色 4 3 3 2 2 3 2" xfId="30876"/>
    <cellStyle name="40% - 强调文字颜色 4 3 3 2 2 3 2 2" xfId="30877"/>
    <cellStyle name="40% - 强调文字颜色 4 3 3 2 2 3 2 3" xfId="30878"/>
    <cellStyle name="40% - 强调文字颜色 4 3 3 2 2 3 3" xfId="30879"/>
    <cellStyle name="40% - 强调文字颜色 4 3 3 2 3 2" xfId="30880"/>
    <cellStyle name="40% - 强调文字颜色 4 3 3 2 3 2 2" xfId="30881"/>
    <cellStyle name="40% - 强调文字颜色 4 3 3 2 3 2 2 2" xfId="30882"/>
    <cellStyle name="40% - 强调文字颜色 4 3 3 2 3 2 2 3" xfId="30883"/>
    <cellStyle name="40% - 强调文字颜色 4 3 3 2 3 2 3 2" xfId="30884"/>
    <cellStyle name="40% - 强调文字颜色 4 3 3 2 3 3" xfId="30885"/>
    <cellStyle name="40% - 强调文字颜色 4 3 3 2 3 3 2" xfId="30886"/>
    <cellStyle name="40% - 强调文字颜色 4 3 3 2 3 3 2 2" xfId="30887"/>
    <cellStyle name="40% - 强调文字颜色 4 3 3 2 3 3 3 2" xfId="30888"/>
    <cellStyle name="40% - 强调文字颜色 4 3 3 2 4" xfId="30889"/>
    <cellStyle name="40% - 强调文字颜色 4 3 3 2 4 2" xfId="30890"/>
    <cellStyle name="40% - 强调文字颜色 4 3 3 2 4 2 2 2" xfId="30891"/>
    <cellStyle name="40% - 强调文字颜色 4 3 3 2 4 2 3" xfId="30892"/>
    <cellStyle name="40% - 强调文字颜色 4 3 3 2 4 2 4" xfId="30893"/>
    <cellStyle name="40% - 强调文字颜色 4 3 3 2 4 3" xfId="30894"/>
    <cellStyle name="40% - 强调文字颜色 4 3 3 2 4 3 2" xfId="30895"/>
    <cellStyle name="40% - 强调文字颜色 4 3 3 2 4 3 3" xfId="30896"/>
    <cellStyle name="40% - 强调文字颜色 4 3 3 2 5 2 2" xfId="30897"/>
    <cellStyle name="40% - 强调文字颜色 4 3 3 2 5 2 3" xfId="30898"/>
    <cellStyle name="40% - 强调文字颜色 4 3 3 2 5 3 2" xfId="30899"/>
    <cellStyle name="40% - 强调文字颜色 4 3 3 2 7 3" xfId="30900"/>
    <cellStyle name="40% - 强调文字颜色 4 3 3 2 7 3 2" xfId="30901"/>
    <cellStyle name="40% - 强调文字颜色 4 3 3 2 8 2" xfId="30902"/>
    <cellStyle name="40% - 强调文字颜色 4 3 3 2 8 3" xfId="30903"/>
    <cellStyle name="40% - 强调文字颜色 4 3 3 2 9" xfId="30904"/>
    <cellStyle name="40% - 强调文字颜色 4 3 3 2 9 2" xfId="30905"/>
    <cellStyle name="40% - 强调文字颜色 4 3 3 3 2" xfId="30906"/>
    <cellStyle name="40% - 强调文字颜色 4 3 3 3 2 2 2 2" xfId="30907"/>
    <cellStyle name="40% - 强调文字颜色 4 3 3 3 2 2 2 3" xfId="30908"/>
    <cellStyle name="40% - 强调文字颜色 4 3 3 3 2 2 3 2" xfId="30909"/>
    <cellStyle name="40% - 强调文字颜色 4 3 3 3 2 3 2 3" xfId="30910"/>
    <cellStyle name="40% - 强调文字颜色 4 3 3 3 3 2" xfId="30911"/>
    <cellStyle name="40% - 强调文字颜色 4 3 3 3 3 2 2" xfId="30912"/>
    <cellStyle name="40% - 强调文字颜色 4 3 3 3 3 2 3" xfId="30913"/>
    <cellStyle name="40% - 强调文字颜色 4 3 3 3 3 3 2" xfId="30914"/>
    <cellStyle name="40% - 强调文字颜色 4 3 3 3 3 3 2 2" xfId="30915"/>
    <cellStyle name="40% - 强调文字颜色 4 3 3 3 3 3 2 3" xfId="30916"/>
    <cellStyle name="40% - 强调文字颜色 4 3 3 3 3 3 3" xfId="30917"/>
    <cellStyle name="40% - 强调文字颜色 5 2 4 2 3 2 4 2" xfId="30918"/>
    <cellStyle name="40% - 强调文字颜色 4 3 3 3 3 4 2 2" xfId="30919"/>
    <cellStyle name="40% - 强调文字颜色 5 2 4 2 3 2 5" xfId="30920"/>
    <cellStyle name="40% - 强调文字颜色 4 3 3 3 3 4 3" xfId="30921"/>
    <cellStyle name="40% - 强调文字颜色 4 3 3 3 3 5" xfId="30922"/>
    <cellStyle name="40% - 强调文字颜色 5 2 4 2 3 3 4" xfId="30923"/>
    <cellStyle name="40% - 强调文字颜色 4 3 3 3 3 5 2" xfId="30924"/>
    <cellStyle name="40% - 强调文字颜色 4 3 3 3 3 5 3" xfId="30925"/>
    <cellStyle name="40% - 强调文字颜色 4 3 3 3 3 6 2" xfId="30926"/>
    <cellStyle name="40% - 强调文字颜色 4 3 3 3 3 7" xfId="30927"/>
    <cellStyle name="40% - 强调文字颜色 4 3 3 3 4" xfId="30928"/>
    <cellStyle name="40% - 强调文字颜色 4 3 3 4" xfId="30929"/>
    <cellStyle name="40% - 强调文字颜色 4 3 3 4 2" xfId="30930"/>
    <cellStyle name="40% - 强调文字颜色 4 3 3 4 2 2" xfId="30931"/>
    <cellStyle name="40% - 强调文字颜色 4 3 3 4 2 3" xfId="30932"/>
    <cellStyle name="40% - 强调文字颜色 4 3 3 4 3 2" xfId="30933"/>
    <cellStyle name="40% - 强调文字颜色 4 3 3 4 3 3" xfId="30934"/>
    <cellStyle name="40% - 强调文字颜色 6 2 4 5 4 2" xfId="30935"/>
    <cellStyle name="40% - 强调文字颜色 4 3 3 5" xfId="30936"/>
    <cellStyle name="40% - 强调文字颜色 4 3 3 5 2 2 2" xfId="30937"/>
    <cellStyle name="40% - 强调文字颜色 4 3 3 5 2 3" xfId="30938"/>
    <cellStyle name="40% - 强调文字颜色 4 3 3 5 2 4" xfId="30939"/>
    <cellStyle name="40% - 强调文字颜色 4 3 3 5 3 2 2" xfId="30940"/>
    <cellStyle name="40% - 强调文字颜色 4 3 3 5 3 3" xfId="30941"/>
    <cellStyle name="40% - 强调文字颜色 4 3 3 5 3 4" xfId="30942"/>
    <cellStyle name="40% - 强调文字颜色 4 3 3 5 4 2" xfId="30943"/>
    <cellStyle name="40% - 强调文字颜色 4 3 3 5 6" xfId="30944"/>
    <cellStyle name="40% - 强调文字颜色 4 3 3 6" xfId="30945"/>
    <cellStyle name="40% - 强调文字颜色 5 3 3 2 2 3" xfId="30946"/>
    <cellStyle name="40% - 强调文字颜色 4 3 3 6 2" xfId="30947"/>
    <cellStyle name="40% - 强调文字颜色 5 3 3 2 2 3 2" xfId="30948"/>
    <cellStyle name="40% - 强调文字颜色 4 3 3 6 2 2" xfId="30949"/>
    <cellStyle name="40% - 强调文字颜色 5 3 3 2 2 3 3" xfId="30950"/>
    <cellStyle name="40% - 强调文字颜色 4 3 3 6 2 3" xfId="30951"/>
    <cellStyle name="40% - 强调文字颜色 5 3 3 2 2 4" xfId="30952"/>
    <cellStyle name="40% - 强调文字颜色 4 3 3 6 3" xfId="30953"/>
    <cellStyle name="40% - 强调文字颜色 4 3 3 6 3 2" xfId="30954"/>
    <cellStyle name="40% - 强调文字颜色 4 3 3 6 4 2" xfId="30955"/>
    <cellStyle name="40% - 强调文字颜色 4 3 3 6 6" xfId="30956"/>
    <cellStyle name="40% - 强调文字颜色 4 3 3 7" xfId="30957"/>
    <cellStyle name="40% - 强调文字颜色 5 3 3 2 3 3" xfId="30958"/>
    <cellStyle name="40% - 强调文字颜色 4 3 3 7 2" xfId="30959"/>
    <cellStyle name="40% - 强调文字颜色 5 3 3 2 3 3 3" xfId="30960"/>
    <cellStyle name="40% - 强调文字颜色 4 3 3 7 2 3" xfId="30961"/>
    <cellStyle name="40% - 强调文字颜色 5 3 3 2 3 4" xfId="30962"/>
    <cellStyle name="40% - 强调文字颜色 4 3 3 7 3" xfId="30963"/>
    <cellStyle name="40% - 强调文字颜色 5 3 3 2 3 4 2" xfId="30964"/>
    <cellStyle name="40% - 强调文字颜色 4 3 3 7 3 2" xfId="30965"/>
    <cellStyle name="40% - 强调文字颜色 5 3 3 2 3 5" xfId="30966"/>
    <cellStyle name="40% - 强调文字颜色 4 3 3 7 4" xfId="30967"/>
    <cellStyle name="40% - 强调文字颜色 5 3 3 2 3 6" xfId="30968"/>
    <cellStyle name="40% - 强调文字颜色 4 3 3 7 5" xfId="30969"/>
    <cellStyle name="40% - 强调文字颜色 5 3 3 2 4 6" xfId="30970"/>
    <cellStyle name="40% - 强调文字颜色 4 3 3 8 5" xfId="30971"/>
    <cellStyle name="40% - 强调文字颜色 4 3 4 2" xfId="30972"/>
    <cellStyle name="40% - 强调文字颜色 4 3 4 2 3" xfId="30973"/>
    <cellStyle name="40% - 强调文字颜色 4 3 4 2 3 3" xfId="30974"/>
    <cellStyle name="40% - 强调文字颜色 4 3 4 3" xfId="30975"/>
    <cellStyle name="40% - 强调文字颜色 4 3 4 3 2" xfId="30976"/>
    <cellStyle name="40% - 强调文字颜色 4 3 4 3 3" xfId="30977"/>
    <cellStyle name="40% - 强调文字颜色 4 3 4 4" xfId="30978"/>
    <cellStyle name="40% - 强调文字颜色 4 3 4 5" xfId="30979"/>
    <cellStyle name="40% - 强调文字颜色 4 3 4 5 2" xfId="30980"/>
    <cellStyle name="40% - 强调文字颜色 4 3 4 5 3" xfId="30981"/>
    <cellStyle name="40% - 强调文字颜色 4 3 4 6" xfId="30982"/>
    <cellStyle name="40% - 强调文字颜色 4 3 5" xfId="30983"/>
    <cellStyle name="40% - 强调文字颜色 4 3 5 2 2" xfId="30984"/>
    <cellStyle name="40% - 强调文字颜色 4 3 5 2 2 2" xfId="30985"/>
    <cellStyle name="40% - 强调文字颜色 4 3 5 2 2 3" xfId="30986"/>
    <cellStyle name="40% - 强调文字颜色 4 3 5 2 3" xfId="30987"/>
    <cellStyle name="40% - 强调文字颜色 4 3 5 2 4" xfId="30988"/>
    <cellStyle name="40% - 强调文字颜色 4 3 5 3" xfId="30989"/>
    <cellStyle name="40% - 强调文字颜色 4 3 5 3 2" xfId="30990"/>
    <cellStyle name="40% - 强调文字颜色 4 3 5 4" xfId="30991"/>
    <cellStyle name="40% - 强调文字颜色 4 3 5 4 2" xfId="30992"/>
    <cellStyle name="40% - 强调文字颜色 4 3 5 4 2 2" xfId="30993"/>
    <cellStyle name="40% - 强调文字颜色 4 3 5 4 3" xfId="30994"/>
    <cellStyle name="40% - 强调文字颜色 4 3 5 5" xfId="30995"/>
    <cellStyle name="40% - 强调文字颜色 4 3 5 6" xfId="30996"/>
    <cellStyle name="40% - 强调文字颜色 5 3 3 4 2 3" xfId="30997"/>
    <cellStyle name="40% - 强调文字颜色 4 3 5 6 2" xfId="30998"/>
    <cellStyle name="40% - 强调文字颜色 4 3 6 2 2" xfId="30999"/>
    <cellStyle name="40% - 强调文字颜色 4 3 6 2 2 2" xfId="31000"/>
    <cellStyle name="40% - 强调文字颜色 4 3 6 2 2 2 2" xfId="31001"/>
    <cellStyle name="40% - 强调文字颜色 4 3 6 2 2 2 2 2" xfId="31002"/>
    <cellStyle name="40% - 强调文字颜色 4 3 6 2 2 2 2 3" xfId="31003"/>
    <cellStyle name="40% - 强调文字颜色 4 3 6 2 2 2 3" xfId="31004"/>
    <cellStyle name="40% - 强调文字颜色 4 3 6 2 2 3" xfId="31005"/>
    <cellStyle name="40% - 强调文字颜色 4 3 6 2 2 3 2" xfId="31006"/>
    <cellStyle name="40% - 强调文字颜色 4 3 6 2 2 3 3" xfId="31007"/>
    <cellStyle name="40% - 强调文字颜色 4 3 6 2 3" xfId="31008"/>
    <cellStyle name="40% - 强调文字颜色 4 3 6 2 4" xfId="31009"/>
    <cellStyle name="40% - 强调文字颜色 4 3 6 3" xfId="31010"/>
    <cellStyle name="40% - 强调文字颜色 4 3 6 3 2" xfId="31011"/>
    <cellStyle name="40% - 强调文字颜色 4 3 6 3 2 2 2" xfId="31012"/>
    <cellStyle name="40% - 强调文字颜色 4 3 6 3 2 2 3" xfId="31013"/>
    <cellStyle name="40% - 强调文字颜色 4 3 6 3 2 3" xfId="31014"/>
    <cellStyle name="40% - 强调文字颜色 4 3 6 3 3" xfId="31015"/>
    <cellStyle name="40% - 强调文字颜色 4 3 6 3 3 2" xfId="31016"/>
    <cellStyle name="40% - 强调文字颜色 4 3 6 3 3 2 2" xfId="31017"/>
    <cellStyle name="40% - 强调文字颜色 4 3 6 3 3 2 3" xfId="31018"/>
    <cellStyle name="40% - 强调文字颜色 4 3 6 3 3 3" xfId="31019"/>
    <cellStyle name="40% - 强调文字颜色 4 3 6 3 4" xfId="31020"/>
    <cellStyle name="40% - 强调文字颜色 4 3 6 3 4 2" xfId="31021"/>
    <cellStyle name="40% - 强调文字颜色 4 3 6 3 4 2 2" xfId="31022"/>
    <cellStyle name="40% - 强调文字颜色 4 3 6 4" xfId="31023"/>
    <cellStyle name="40% - 强调文字颜色 4 3 6 4 2" xfId="31024"/>
    <cellStyle name="40% - 强调文字颜色 4 3 6 4 2 2" xfId="31025"/>
    <cellStyle name="40% - 强调文字颜色 4 3 6 4 3" xfId="31026"/>
    <cellStyle name="40% - 强调文字颜色 4 3 6 5" xfId="31027"/>
    <cellStyle name="40% - 强调文字颜色 4 3 6 5 2" xfId="31028"/>
    <cellStyle name="40% - 强调文字颜色 4 3 7 2 2 2" xfId="31029"/>
    <cellStyle name="40% - 强调文字颜色 4 3 7 2 2 2 2" xfId="31030"/>
    <cellStyle name="40% - 强调文字颜色 5 2 2 3 3 2 4 2" xfId="31031"/>
    <cellStyle name="40% - 强调文字颜色 4 3 7 2 2 2 3" xfId="31032"/>
    <cellStyle name="40% - 强调文字颜色 4 3 7 2 2 3" xfId="31033"/>
    <cellStyle name="40% - 强调文字颜色 5 4 2 2 3 3 4" xfId="31034"/>
    <cellStyle name="40% - 强调文字颜色 4 3 7 2 3 2 2" xfId="31035"/>
    <cellStyle name="40% - 强调文字颜色 5 2 2 3 3 3 4 2" xfId="31036"/>
    <cellStyle name="40% - 强调文字颜色 4 3 7 2 3 2 3" xfId="31037"/>
    <cellStyle name="40% - 强调文字颜色 4 3 7 2 4 2" xfId="31038"/>
    <cellStyle name="40% - 强调文字颜色 4 3 7 2 4 2 2" xfId="31039"/>
    <cellStyle name="40% - 强调文字颜色 4 3 7 2 4 3" xfId="31040"/>
    <cellStyle name="40% - 强调文字颜色 4 3 7 2 5 2" xfId="31041"/>
    <cellStyle name="40% - 强调文字颜色 4 3 7 2 6" xfId="31042"/>
    <cellStyle name="40% - 强调文字颜色 4 3 7 2 7" xfId="31043"/>
    <cellStyle name="40% - 强调文字颜色 4 3 7 3 2 2" xfId="31044"/>
    <cellStyle name="40% - 强调文字颜色 5 4 2 3 2 3 4" xfId="31045"/>
    <cellStyle name="40% - 强调文字颜色 4 3 7 3 2 2 2" xfId="31046"/>
    <cellStyle name="40% - 强调文字颜色 5 2 4 6 2 4" xfId="31047"/>
    <cellStyle name="40% - 强调文字颜色 4 3 7 3 2 2 3" xfId="31048"/>
    <cellStyle name="40% - 强调文字颜色 4 3 7 3 2 3" xfId="31049"/>
    <cellStyle name="40% - 强调文字颜色 5 4 2 3 3 3 4" xfId="31050"/>
    <cellStyle name="40% - 强调文字颜色 4 3 7 3 3 2 2" xfId="31051"/>
    <cellStyle name="40% - 强调文字颜色 4 3 7 3 3 2 3" xfId="31052"/>
    <cellStyle name="40% - 强调文字颜色 6 2 2 3 3 2 4 3" xfId="31053"/>
    <cellStyle name="40% - 强调文字颜色 4 3 7 3 4 2 2" xfId="31054"/>
    <cellStyle name="40% - 强调文字颜色 4 3 7 4" xfId="31055"/>
    <cellStyle name="40% - 强调文字颜色 4 3 7 5" xfId="31056"/>
    <cellStyle name="40% - 强调文字颜色 4 3 9" xfId="31057"/>
    <cellStyle name="40% - 强调文字颜色 6 2 2 3 5 3 3" xfId="31058"/>
    <cellStyle name="常规 2 3 4 2 2 4 2" xfId="31059"/>
    <cellStyle name="40% - 强调文字颜色 4 3 9 2 2" xfId="31060"/>
    <cellStyle name="常规 2 3 4 2 2 4 2 2" xfId="31061"/>
    <cellStyle name="40% - 强调文字颜色 4 3 9 2 2 2" xfId="31062"/>
    <cellStyle name="常规 2 3 4 2 2 4 2 2 2" xfId="31063"/>
    <cellStyle name="40% - 强调文字颜色 4 3 9 2 2 2 2" xfId="31064"/>
    <cellStyle name="常规 2 3 4 2 2 4 2 3" xfId="31065"/>
    <cellStyle name="40% - 强调文字颜色 4 3 9 2 2 3" xfId="31066"/>
    <cellStyle name="常规 2 3 4 2 2 4 3" xfId="31067"/>
    <cellStyle name="40% - 强调文字颜色 4 3 9 2 3" xfId="31068"/>
    <cellStyle name="常规 2 3 4 2 2 4 4" xfId="31069"/>
    <cellStyle name="40% - 强调文字颜色 4 3 9 2 4" xfId="31070"/>
    <cellStyle name="常规 2 3 4 2 2 5" xfId="31071"/>
    <cellStyle name="40% - 强调文字颜色 4 3 9 3" xfId="31072"/>
    <cellStyle name="常规 2 3 4 2 2 5 2" xfId="31073"/>
    <cellStyle name="40% - 强调文字颜色 4 3 9 3 2" xfId="31074"/>
    <cellStyle name="常规 2 3 4 2 2 5 2 2" xfId="31075"/>
    <cellStyle name="40% - 强调文字颜色 4 3 9 3 2 2" xfId="31076"/>
    <cellStyle name="常规 2 3 4 2 2 5 2 3" xfId="31077"/>
    <cellStyle name="40% - 强调文字颜色 4 3 9 3 2 3" xfId="31078"/>
    <cellStyle name="常规 2 3 4 2 2 5 3" xfId="31079"/>
    <cellStyle name="40% - 强调文字颜色 4 3 9 3 3" xfId="31080"/>
    <cellStyle name="40% - 强调文字颜色 6 2 2 4 2 2 2" xfId="31081"/>
    <cellStyle name="常规 2 3 4 2 2 6" xfId="31082"/>
    <cellStyle name="40% - 强调文字颜色 4 3 9 4" xfId="31083"/>
    <cellStyle name="40% - 强调文字颜色 6 2 2 4 2 2 2 2" xfId="31084"/>
    <cellStyle name="常规 2 3 4 2 2 6 2" xfId="31085"/>
    <cellStyle name="40% - 强调文字颜色 4 3 9 4 2" xfId="31086"/>
    <cellStyle name="常规 2 3 4 2 2 6 2 2" xfId="31087"/>
    <cellStyle name="40% - 强调文字颜色 4 3 9 4 2 2" xfId="31088"/>
    <cellStyle name="40% - 强调文字颜色 6 2 2 4 2 2 2 3" xfId="31089"/>
    <cellStyle name="常规 2 3 4 2 2 6 3" xfId="31090"/>
    <cellStyle name="40% - 强调文字颜色 4 3 9 4 3" xfId="31091"/>
    <cellStyle name="40% - 强调文字颜色 6 2 2 4 2 2 3" xfId="31092"/>
    <cellStyle name="常规 2 3 4 2 2 7" xfId="31093"/>
    <cellStyle name="40% - 强调文字颜色 4 3 9 5" xfId="31094"/>
    <cellStyle name="常规 2 3 4 2 2 7 2" xfId="31095"/>
    <cellStyle name="40% - 强调文字颜色 4 3 9 5 2" xfId="31096"/>
    <cellStyle name="40% - 强调文字颜色 4 4" xfId="31097"/>
    <cellStyle name="40% - 强调文字颜色 4 4 2 14" xfId="31098"/>
    <cellStyle name="40% - 强调文字颜色 4 4 2 4 2" xfId="31099"/>
    <cellStyle name="40% - 强调文字颜色 4 4 2 15" xfId="31100"/>
    <cellStyle name="40% - 强调文字颜色 4 4 2 4 3" xfId="31101"/>
    <cellStyle name="40% - 强调文字颜色 4 4 2 16" xfId="31102"/>
    <cellStyle name="40% - 强调文字颜色 4 4 2 4 4" xfId="31103"/>
    <cellStyle name="40% - 强调文字颜色 4 4 2 17" xfId="31104"/>
    <cellStyle name="40% - 强调文字颜色 5 4 2 2 9 2" xfId="31105"/>
    <cellStyle name="40% - 强调文字颜色 4 4 2 2 13" xfId="31106"/>
    <cellStyle name="40% - 强调文字颜色 5 4 2 2 9 3" xfId="31107"/>
    <cellStyle name="40% - 强调文字颜色 4 4 2 2 14" xfId="31108"/>
    <cellStyle name="40% - 强调文字颜色 4 4 2 2 15" xfId="31109"/>
    <cellStyle name="40% - 强调文字颜色 6 2 5 5" xfId="31110"/>
    <cellStyle name="40% - 强调文字颜色 4 4 2 2 2 2 2" xfId="31111"/>
    <cellStyle name="40% - 强调文字颜色 6 2 5 6" xfId="31112"/>
    <cellStyle name="40% - 强调文字颜色 4 4 2 2 2 2 3" xfId="31113"/>
    <cellStyle name="40% - 强调文字颜色 5 3 2 2 2 3 7" xfId="31114"/>
    <cellStyle name="40% - 强调文字颜色 4 4 2 2 2 2 3 2 3" xfId="31115"/>
    <cellStyle name="40% - 强调文字颜色 4 4 2 2 2 2 3 4" xfId="31116"/>
    <cellStyle name="40% - 强调文字颜色 4 4 2 2 2 2 4" xfId="31117"/>
    <cellStyle name="40% - 强调文字颜色 4 4 2 2 2 2 4 3" xfId="31118"/>
    <cellStyle name="40% - 强调文字颜色 4 4 2 2 2 2 5" xfId="31119"/>
    <cellStyle name="40% - 强调文字颜色 4 4 2 2 2 2 5 2" xfId="31120"/>
    <cellStyle name="40% - 强调文字颜色 4 4 2 2 2 2 6" xfId="31121"/>
    <cellStyle name="40% - 强调文字颜色 4 4 2 2 2 4" xfId="31122"/>
    <cellStyle name="40% - 强调文字颜色 4 4 2 2 2 5" xfId="31123"/>
    <cellStyle name="40% - 强调文字颜色 4 4 2 2 2 6" xfId="31124"/>
    <cellStyle name="40% - 强调文字颜色 4 4 2 2 2 7" xfId="31125"/>
    <cellStyle name="40% - 强调文字颜色 6 3 5 6" xfId="31126"/>
    <cellStyle name="40% - 强调文字颜色 4 4 2 2 3 2 3" xfId="31127"/>
    <cellStyle name="40% - 强调文字颜色 4 4 2 2 3 2 4" xfId="31128"/>
    <cellStyle name="40% - 强调文字颜色 4 4 2 2 3 3" xfId="31129"/>
    <cellStyle name="40% - 强调文字颜色 6 3 6 5 2" xfId="31130"/>
    <cellStyle name="40% - 强调文字颜色 4 4 2 2 3 3 2 2" xfId="31131"/>
    <cellStyle name="40% - 强调文字颜色 4 4 2 2 3 3 2 3" xfId="31132"/>
    <cellStyle name="40% - 强调文字颜色 4 4 2 2 3 3 3" xfId="31133"/>
    <cellStyle name="40% - 强调文字颜色 4 4 2 2 3 3 3 2" xfId="31134"/>
    <cellStyle name="40% - 强调文字颜色 4 4 2 2 3 4" xfId="31135"/>
    <cellStyle name="40% - 强调文字颜色 6 3 7 5" xfId="31136"/>
    <cellStyle name="40% - 强调文字颜色 4 4 2 2 3 4 2" xfId="31137"/>
    <cellStyle name="40% - 强调文字颜色 4 4 2 2 3 4 3" xfId="31138"/>
    <cellStyle name="40% - 强调文字颜色 4 4 2 2 3 5 2" xfId="31139"/>
    <cellStyle name="40% - 强调文字颜色 4 4 2 2 3 5 3" xfId="31140"/>
    <cellStyle name="40% - 强调文字颜色 4 4 2 2 3 7" xfId="31141"/>
    <cellStyle name="40% - 强调文字颜色 4 4 2 2 4 2" xfId="31142"/>
    <cellStyle name="40% - 强调文字颜色 6 4 5 5" xfId="31143"/>
    <cellStyle name="40% - 强调文字颜色 4 4 2 2 4 2 2" xfId="31144"/>
    <cellStyle name="40% - 强调文字颜色 6 4 5 6" xfId="31145"/>
    <cellStyle name="40% - 强调文字颜色 4 4 2 2 4 2 3" xfId="31146"/>
    <cellStyle name="40% - 强调文字颜色 4 4 2 2 4 3" xfId="31147"/>
    <cellStyle name="40% - 强调文字颜色 4 4 2 2 4 4" xfId="31148"/>
    <cellStyle name="40% - 强调文字颜色 4 4 2 2 4 6" xfId="31149"/>
    <cellStyle name="40% - 强调文字颜色 4 4 2 2 5 2" xfId="31150"/>
    <cellStyle name="40% - 强调文字颜色 4 4 2 2 5 2 2" xfId="31151"/>
    <cellStyle name="40% - 强调文字颜色 4 4 2 2 5 3" xfId="31152"/>
    <cellStyle name="40% - 强调文字颜色 4 4 2 2 5 3 2" xfId="31153"/>
    <cellStyle name="40% - 强调文字颜色 4 4 2 2 5 3 3" xfId="31154"/>
    <cellStyle name="40% - 强调文字颜色 4 4 2 2 5 4" xfId="31155"/>
    <cellStyle name="40% - 强调文字颜色 4 4 2 2 5 4 2" xfId="31156"/>
    <cellStyle name="40% - 强调文字颜色 4 4 2 2 5 5" xfId="31157"/>
    <cellStyle name="40% - 强调文字颜色 4 4 2 2 5 6" xfId="31158"/>
    <cellStyle name="40% - 强调文字颜色 4 4 2 2 6 2 2" xfId="31159"/>
    <cellStyle name="注释 2 2 2 2 2 7 2 3" xfId="31160"/>
    <cellStyle name="40% - 强调文字颜色 4 4 2 2 6 3" xfId="31161"/>
    <cellStyle name="40% - 强调文字颜色 4 4 2 2 6 3 2" xfId="31162"/>
    <cellStyle name="40% - 强调文字颜色 4 4 2 2 6 4" xfId="31163"/>
    <cellStyle name="40% - 强调文字颜色 4 4 2 2 6 5" xfId="31164"/>
    <cellStyle name="40% - 强调文字颜色 4 4 2 2 9 3" xfId="31165"/>
    <cellStyle name="40% - 强调文字颜色 4 4 2 3 2 2 2" xfId="31166"/>
    <cellStyle name="40% - 强调文字颜色 4 4 2 3 2 2 3" xfId="31167"/>
    <cellStyle name="40% - 强调文字颜色 4 4 2 3 2 2 3 2" xfId="31168"/>
    <cellStyle name="40% - 强调文字颜色 4 4 2 3 3 2 2" xfId="31169"/>
    <cellStyle name="40% - 强调文字颜色 4 4 2 3 3 2 3" xfId="31170"/>
    <cellStyle name="40% - 强调文字颜色 4 4 2 3 3 3 2 3" xfId="31171"/>
    <cellStyle name="40% - 强调文字颜色 4 4 2 3 3 4" xfId="31172"/>
    <cellStyle name="40% - 强调文字颜色 5 4 6 2 2 2 3" xfId="31173"/>
    <cellStyle name="40% - 强调文字颜色 5 3 3 2 3 2 4 2" xfId="31174"/>
    <cellStyle name="40% - 强调文字颜色 4 4 2 3 3 4 2 2" xfId="31175"/>
    <cellStyle name="40% - 强调文字颜色 5 3 3 2 3 2 5" xfId="31176"/>
    <cellStyle name="40% - 强调文字颜色 4 4 2 3 3 4 3" xfId="31177"/>
    <cellStyle name="40% - 强调文字颜色 4 4 2 3 4" xfId="31178"/>
    <cellStyle name="40% - 强调文字颜色 4 4 2 4 3 2" xfId="31179"/>
    <cellStyle name="40% - 强调文字颜色 4 4 2 4 3 3" xfId="31180"/>
    <cellStyle name="40% - 强调文字颜色 4 4 2 4 5" xfId="31181"/>
    <cellStyle name="注释 2 3 2 2 2 7" xfId="31182"/>
    <cellStyle name="40% - 强调文字颜色 4 4 2 5 2" xfId="31183"/>
    <cellStyle name="注释 2 3 2 2 2 7 2" xfId="31184"/>
    <cellStyle name="40% - 强调文字颜色 4 4 2 5 2 2" xfId="31185"/>
    <cellStyle name="注释 2 3 2 2 2 7 2 2" xfId="31186"/>
    <cellStyle name="40% - 强调文字颜色 4 4 2 5 2 2 2" xfId="31187"/>
    <cellStyle name="注释 2 3 2 2 2 8" xfId="31188"/>
    <cellStyle name="40% - 强调文字颜色 4 4 2 5 3" xfId="31189"/>
    <cellStyle name="40% - 强调文字颜色 6 4 6 2 4 2 2" xfId="31190"/>
    <cellStyle name="注释 2 3 2 2 2 8 2" xfId="31191"/>
    <cellStyle name="40% - 强调文字颜色 4 4 2 5 3 2" xfId="31192"/>
    <cellStyle name="注释 2 3 2 2 2 8 3" xfId="31193"/>
    <cellStyle name="40% - 强调文字颜色 4 4 2 5 3 3" xfId="31194"/>
    <cellStyle name="40% - 强调文字颜色 4 4 2 5 3 4" xfId="31195"/>
    <cellStyle name="注释 2 3 2 2 2 9" xfId="31196"/>
    <cellStyle name="40% - 强调文字颜色 4 4 2 5 4" xfId="31197"/>
    <cellStyle name="注释 2 3 2 2 2 9 2" xfId="31198"/>
    <cellStyle name="40% - 强调文字颜色 4 4 2 5 4 2" xfId="31199"/>
    <cellStyle name="40% - 强调文字颜色 4 4 2 5 5" xfId="31200"/>
    <cellStyle name="40% - 强调文字颜色 4 4 2 5 6" xfId="31201"/>
    <cellStyle name="40% - 强调文字颜色 6 2 4 6 3 3" xfId="31202"/>
    <cellStyle name="40% - 强调文字颜色 4 4 2 6" xfId="31203"/>
    <cellStyle name="40% - 强调文字颜色 4 4 2 6 2" xfId="31204"/>
    <cellStyle name="40% - 强调文字颜色 4 4 2 6 3" xfId="31205"/>
    <cellStyle name="40% - 强调文字颜色 4 4 2 6 3 2" xfId="31206"/>
    <cellStyle name="40% - 强调文字颜色 4 4 2 6 3 3" xfId="31207"/>
    <cellStyle name="40% - 强调文字颜色 4 4 2 6 4" xfId="31208"/>
    <cellStyle name="40% - 强调文字颜色 4 4 2 6 5" xfId="31209"/>
    <cellStyle name="40% - 强调文字颜色 4 4 2 6 6" xfId="31210"/>
    <cellStyle name="40% - 强调文字颜色 4 4 2 7" xfId="31211"/>
    <cellStyle name="40% - 强调文字颜色 4 4 2 7 2" xfId="31212"/>
    <cellStyle name="40% - 强调文字颜色 4 4 2 7 2 2" xfId="31213"/>
    <cellStyle name="40% - 强调文字颜色 4 4 2 7 3" xfId="31214"/>
    <cellStyle name="40% - 强调文字颜色 4 4 2 7 3 2" xfId="31215"/>
    <cellStyle name="40% - 强调文字颜色 4 4 2 7 5" xfId="31216"/>
    <cellStyle name="40% - 强调文字颜色 4 4 2 9 3" xfId="31217"/>
    <cellStyle name="40% - 强调文字颜色 4 4 3 2 2" xfId="31218"/>
    <cellStyle name="40% - 强调文字颜色 4 4 4" xfId="31219"/>
    <cellStyle name="40% - 强调文字颜色 4 4 4 2" xfId="31220"/>
    <cellStyle name="40% - 强调文字颜色 4 4 4 2 2" xfId="31221"/>
    <cellStyle name="40% - 强调文字颜色 4 4 4 3" xfId="31222"/>
    <cellStyle name="40% - 强调文字颜色 4 4 4 4" xfId="31223"/>
    <cellStyle name="40% - 强调文字颜色 6 12 2 2" xfId="31224"/>
    <cellStyle name="40% - 强调文字颜色 4 4 5" xfId="31225"/>
    <cellStyle name="40% - 强调文字颜色 6 12 2 2 2" xfId="31226"/>
    <cellStyle name="40% - 强调文字颜色 4 4 5 2" xfId="31227"/>
    <cellStyle name="40% - 强调文字颜色 4 4 5 2 2" xfId="31228"/>
    <cellStyle name="40% - 强调文字颜色 4 4 5 2 2 2" xfId="31229"/>
    <cellStyle name="40% - 强调文字颜色 5 3 2 2 2 2 2 3" xfId="31230"/>
    <cellStyle name="40% - 强调文字颜色 4 4 5 2 2 2 2" xfId="31231"/>
    <cellStyle name="40% - 强调文字颜色 5 3 2 2 2 2 2 4" xfId="31232"/>
    <cellStyle name="40% - 强调文字颜色 4 4 5 2 2 2 3" xfId="31233"/>
    <cellStyle name="40% - 强调文字颜色 4 4 5 2 2 3" xfId="31234"/>
    <cellStyle name="40% - 强调文字颜色 4 4 5 2 2 4" xfId="31235"/>
    <cellStyle name="40% - 强调文字颜色 4 4 5 2 3" xfId="31236"/>
    <cellStyle name="40% - 强调文字颜色 4 4 5 2 3 4" xfId="31237"/>
    <cellStyle name="常规 2 3 3 3 2 12 2" xfId="31238"/>
    <cellStyle name="40% - 强调文字颜色 4 4 5 2 4" xfId="31239"/>
    <cellStyle name="40% - 强调文字颜色 5 3 2 2 2 4 2 3" xfId="31240"/>
    <cellStyle name="40% - 强调文字颜色 4 4 5 2 4 2 2" xfId="31241"/>
    <cellStyle name="40% - 强调文字颜色 4 4 5 2 5" xfId="31242"/>
    <cellStyle name="40% - 强调文字颜色 4 4 5 3" xfId="31243"/>
    <cellStyle name="40% - 强调文字颜色 4 4 5 3 2" xfId="31244"/>
    <cellStyle name="40% - 强调文字颜色 4 4 5 3 2 2" xfId="31245"/>
    <cellStyle name="40% - 强调文字颜色 4 4 5 3 2 3" xfId="31246"/>
    <cellStyle name="40% - 强调文字颜色 4 4 5 3 3" xfId="31247"/>
    <cellStyle name="常规 2 3 3 3 2 13 2" xfId="31248"/>
    <cellStyle name="40% - 强调文字颜色 4 4 5 3 4" xfId="31249"/>
    <cellStyle name="40% - 强调文字颜色 4 4 5 4" xfId="31250"/>
    <cellStyle name="40% - 强调文字颜色 4 4 5 4 2" xfId="31251"/>
    <cellStyle name="40% - 强调文字颜色 4 4 5 4 2 2" xfId="31252"/>
    <cellStyle name="40% - 强调文字颜色 4 4 5 4 3" xfId="31253"/>
    <cellStyle name="40% - 强调文字颜色 4 4 5 4 4" xfId="31254"/>
    <cellStyle name="40% - 强调文字颜色 4 4 5 5" xfId="31255"/>
    <cellStyle name="40% - 强调文字颜色 4 4 5 5 2" xfId="31256"/>
    <cellStyle name="40% - 强调文字颜色 4 4 5 5 3" xfId="31257"/>
    <cellStyle name="40% - 强调文字颜色 4 4 5 6" xfId="31258"/>
    <cellStyle name="40% - 强调文字颜色 4 4 5 6 2" xfId="31259"/>
    <cellStyle name="40% - 强调文字颜色 4 4 5 7" xfId="31260"/>
    <cellStyle name="40% - 强调文字颜色 4 4 6 2" xfId="31261"/>
    <cellStyle name="40% - 强调文字颜色 4 4 6 2 2" xfId="31262"/>
    <cellStyle name="40% - 强调文字颜色 4 4 6 2 2 2" xfId="31263"/>
    <cellStyle name="40% - 强调文字颜色 5 2 3 2 3 2 4 2" xfId="31264"/>
    <cellStyle name="40% - 强调文字颜色 4 4 6 2 2 2 3" xfId="31265"/>
    <cellStyle name="40% - 强调文字颜色 4 4 6 2 2 3" xfId="31266"/>
    <cellStyle name="40% - 强调文字颜色 4 4 6 2 3" xfId="31267"/>
    <cellStyle name="40% - 强调文字颜色 4 4 6 2 3 2 2" xfId="31268"/>
    <cellStyle name="40% - 强调文字颜色 5 2 3 2 3 3 4 2" xfId="31269"/>
    <cellStyle name="40% - 强调文字颜色 4 4 6 2 3 2 3" xfId="31270"/>
    <cellStyle name="40% - 强调文字颜色 4 4 6 2 3 3" xfId="31271"/>
    <cellStyle name="40% - 强调文字颜色 4 4 6 2 3 4" xfId="31272"/>
    <cellStyle name="40% - 强调文字颜色 4 4 6 2 4" xfId="31273"/>
    <cellStyle name="40% - 强调文字颜色 4 4 6 2 4 2" xfId="31274"/>
    <cellStyle name="40% - 强调文字颜色 6 2 3 2 2 2 4 3" xfId="31275"/>
    <cellStyle name="40% - 强调文字颜色 4 4 6 2 4 2 2" xfId="31276"/>
    <cellStyle name="40% - 强调文字颜色 4 4 6 2 4 3" xfId="31277"/>
    <cellStyle name="40% - 强调文字颜色 4 4 6 2 5" xfId="31278"/>
    <cellStyle name="40% - 强调文字颜色 4 4 6 2 5 2" xfId="31279"/>
    <cellStyle name="40% - 强调文字颜色 4 4 6 2 6" xfId="31280"/>
    <cellStyle name="40% - 强调文字颜色 4 4 6 3" xfId="31281"/>
    <cellStyle name="40% - 强调文字颜色 4 4 6 3 2 2" xfId="31282"/>
    <cellStyle name="40% - 强调文字颜色 4 4 6 3 2 3" xfId="31283"/>
    <cellStyle name="40% - 强调文字颜色 4 4 6 3 3" xfId="31284"/>
    <cellStyle name="40% - 强调文字颜色 4 4 6 3 4" xfId="31285"/>
    <cellStyle name="40% - 强调文字颜色 4 4 6 5 3" xfId="31286"/>
    <cellStyle name="40% - 强调文字颜色 5 2 3 2 2 10 2" xfId="31287"/>
    <cellStyle name="40% - 强调文字颜色 4 5" xfId="31288"/>
    <cellStyle name="40% - 强调文字颜色 4 5 11 2" xfId="31289"/>
    <cellStyle name="40% - 强调文字颜色 4 5 2 3 4" xfId="31290"/>
    <cellStyle name="40% - 强调文字颜色 4 5 2 4 3" xfId="31291"/>
    <cellStyle name="40% - 强调文字颜色 4 5 3 2" xfId="31292"/>
    <cellStyle name="40% - 强调文字颜色 4 5 3 2 2" xfId="31293"/>
    <cellStyle name="40% - 强调文字颜色 4 5 3 3" xfId="31294"/>
    <cellStyle name="40% - 强调文字颜色 4 5 3 3 2" xfId="31295"/>
    <cellStyle name="40% - 强调文字颜色 4 5 3 3 3" xfId="31296"/>
    <cellStyle name="40% - 强调文字颜色 4 5 3 3 4" xfId="31297"/>
    <cellStyle name="40% - 强调文字颜色 4 5 3 4" xfId="31298"/>
    <cellStyle name="40% - 强调文字颜色 4 5 4 2" xfId="31299"/>
    <cellStyle name="40% - 强调文字颜色 4 5 4 2 2" xfId="31300"/>
    <cellStyle name="40% - 强调文字颜色 4 5 4 2 4" xfId="31301"/>
    <cellStyle name="40% - 强调文字颜色 4 5 4 3" xfId="31302"/>
    <cellStyle name="40% - 强调文字颜色 4 5 4 3 2" xfId="31303"/>
    <cellStyle name="40% - 强调文字颜色 4 5 4 4" xfId="31304"/>
    <cellStyle name="40% - 强调文字颜色 4 5 4 5" xfId="31305"/>
    <cellStyle name="40% - 强调文字颜色 4 5 4 6" xfId="31306"/>
    <cellStyle name="40% - 强调文字颜色 6 12 3 2" xfId="31307"/>
    <cellStyle name="40% - 强调文字颜色 4 5 5" xfId="31308"/>
    <cellStyle name="40% - 强调文字颜色 4 5 5 2" xfId="31309"/>
    <cellStyle name="40% - 强调文字颜色 4 5 5 2 2" xfId="31310"/>
    <cellStyle name="40% - 强调文字颜色 4 5 5 2 2 2" xfId="31311"/>
    <cellStyle name="40% - 强调文字颜色 4 5 5 2 3" xfId="31312"/>
    <cellStyle name="40% - 强调文字颜色 4 5 5 2 4" xfId="31313"/>
    <cellStyle name="40% - 强调文字颜色 4 5 5 3" xfId="31314"/>
    <cellStyle name="40% - 强调文字颜色 4 5 5 3 2" xfId="31315"/>
    <cellStyle name="40% - 强调文字颜色 4 5 5 3 3" xfId="31316"/>
    <cellStyle name="40% - 强调文字颜色 4 5 5 4" xfId="31317"/>
    <cellStyle name="40% - 强调文字颜色 4 5 5 4 2" xfId="31318"/>
    <cellStyle name="40% - 强调文字颜色 4 5 5 5" xfId="31319"/>
    <cellStyle name="40% - 强调文字颜色 4 5 5 6" xfId="31320"/>
    <cellStyle name="40% - 强调文字颜色 4 5 6 2 2" xfId="31321"/>
    <cellStyle name="40% - 强调文字颜色 4 5 6 2 2 2" xfId="31322"/>
    <cellStyle name="40% - 强调文字颜色 4 5 6 2 3" xfId="31323"/>
    <cellStyle name="40% - 强调文字颜色 4 5 6 2 4" xfId="31324"/>
    <cellStyle name="40% - 强调文字颜色 4 5 6 3" xfId="31325"/>
    <cellStyle name="40% - 强调文字颜色 4 5 7" xfId="31326"/>
    <cellStyle name="40% - 强调文字颜色 4 5 7 2 2" xfId="31327"/>
    <cellStyle name="40% - 强调文字颜色 4 5 7 2 3" xfId="31328"/>
    <cellStyle name="40% - 强调文字颜色 4 5 7 3" xfId="31329"/>
    <cellStyle name="40% - 强调文字颜色 4 5 8" xfId="31330"/>
    <cellStyle name="40% - 强调文字颜色 4 5 8 2" xfId="31331"/>
    <cellStyle name="40% - 强调文字颜色 4 5 9" xfId="31332"/>
    <cellStyle name="常规 2 3 4 4 2 4" xfId="31333"/>
    <cellStyle name="40% - 强调文字颜色 4 5 9 2" xfId="31334"/>
    <cellStyle name="常规 2 3 4 4 2 5" xfId="31335"/>
    <cellStyle name="40% - 强调文字颜色 4 5 9 3" xfId="31336"/>
    <cellStyle name="40% - 强调文字颜色 6 2 2 2 2 3 3 4 2" xfId="31337"/>
    <cellStyle name="40% - 强调文字颜色 4 6" xfId="31338"/>
    <cellStyle name="40% - 强调文字颜色 4 6 2 2 2 2 2" xfId="31339"/>
    <cellStyle name="40% - 强调文字颜色 4 6 2 2 2 2 2 2" xfId="31340"/>
    <cellStyle name="40% - 强调文字颜色 4 6 2 2 2 3" xfId="31341"/>
    <cellStyle name="40% - 强调文字颜色 4 6 2 2 2 3 2" xfId="31342"/>
    <cellStyle name="40% - 强调文字颜色 4 6 2 2 2 4" xfId="31343"/>
    <cellStyle name="40% - 强调文字颜色 4 6 2 2 2 5" xfId="31344"/>
    <cellStyle name="40% - 强调文字颜色 4 6 2 2 4 2 2" xfId="31345"/>
    <cellStyle name="40% - 强调文字颜色 4 6 2 2 6 2" xfId="31346"/>
    <cellStyle name="40% - 强调文字颜色 4 6 2 5 2" xfId="31347"/>
    <cellStyle name="40% - 强调文字颜色 4 6 3 3 2 3" xfId="31348"/>
    <cellStyle name="40% - 强调文字颜色 4 6 3 3 4" xfId="31349"/>
    <cellStyle name="40% - 强调文字颜色 4 6 3 4 3" xfId="31350"/>
    <cellStyle name="40% - 强调文字颜色 4 6 3 5 2" xfId="31351"/>
    <cellStyle name="40% - 强调文字颜色 5 3 6 2 2 3" xfId="31352"/>
    <cellStyle name="40% - 强调文字颜色 4 6 3 6 2" xfId="31353"/>
    <cellStyle name="40% - 强调文字颜色 4 6 3 7" xfId="31354"/>
    <cellStyle name="40% - 强调文字颜色 4 7 3" xfId="31355"/>
    <cellStyle name="40% - 强调文字颜色 4 7 3 2 2" xfId="31356"/>
    <cellStyle name="40% - 强调文字颜色 4 7 3 3 2" xfId="31357"/>
    <cellStyle name="40% - 强调文字颜色 4 7 3 3 4" xfId="31358"/>
    <cellStyle name="40% - 强调文字颜色 4 7 3 5 2" xfId="31359"/>
    <cellStyle name="40% - 强调文字颜色 4 7 3 6" xfId="31360"/>
    <cellStyle name="40% - 强调文字颜色 4 7 3 7" xfId="31361"/>
    <cellStyle name="40% - 强调文字颜色 4 7 4" xfId="31362"/>
    <cellStyle name="40% - 强调文字颜色 4 7 4 2 2" xfId="31363"/>
    <cellStyle name="40% - 强调文字颜色 4 7 5" xfId="31364"/>
    <cellStyle name="40% - 强调文字颜色 4 8 2 2" xfId="31365"/>
    <cellStyle name="40% - 强调文字颜色 6 2 3 2 5" xfId="31366"/>
    <cellStyle name="40% - 强调文字颜色 4 8 2 2 2" xfId="31367"/>
    <cellStyle name="40% - 强调文字颜色 6 2 3 2 6" xfId="31368"/>
    <cellStyle name="40% - 强调文字颜色 4 8 2 2 3" xfId="31369"/>
    <cellStyle name="40% - 强调文字颜色 6 2 3 2 7" xfId="31370"/>
    <cellStyle name="40% - 强调文字颜色 4 8 2 2 4" xfId="31371"/>
    <cellStyle name="40% - 强调文字颜色 4 8 2 3" xfId="31372"/>
    <cellStyle name="40% - 强调文字颜色 4 8 2 3 2" xfId="31373"/>
    <cellStyle name="40% - 强调文字颜色 4 8 2 3 2 3" xfId="31374"/>
    <cellStyle name="40% - 强调文字颜色 4 8 2 3 3" xfId="31375"/>
    <cellStyle name="40% - 强调文字颜色 4 8 2 3 4" xfId="31376"/>
    <cellStyle name="40% - 强调文字颜色 4 8 2 6" xfId="31377"/>
    <cellStyle name="40% - 强调文字颜色 4 8 2 6 2" xfId="31378"/>
    <cellStyle name="40% - 强调文字颜色 4 8 2 7" xfId="31379"/>
    <cellStyle name="40% - 强调文字颜色 4 8 3" xfId="31380"/>
    <cellStyle name="40% - 强调文字颜色 4 8 3 2" xfId="31381"/>
    <cellStyle name="40% - 强调文字颜色 6 2 4 2 5" xfId="31382"/>
    <cellStyle name="40% - 强调文字颜色 4 8 3 2 2" xfId="31383"/>
    <cellStyle name="40% - 强调文字颜色 5 2 3 2 16" xfId="31384"/>
    <cellStyle name="40% - 强调文字颜色 6 2 4 2 5 2" xfId="31385"/>
    <cellStyle name="40% - 强调文字颜色 4 8 3 2 2 2" xfId="31386"/>
    <cellStyle name="40% - 强调文字颜色 6 2 4 2 5 3" xfId="31387"/>
    <cellStyle name="40% - 强调文字颜色 4 8 3 2 2 3" xfId="31388"/>
    <cellStyle name="40% - 强调文字颜色 6 2 4 2 7" xfId="31389"/>
    <cellStyle name="40% - 强调文字颜色 4 8 3 2 4" xfId="31390"/>
    <cellStyle name="40% - 强调文字颜色 4 8 3 3" xfId="31391"/>
    <cellStyle name="40% - 强调文字颜色 6 2 4 3 5" xfId="31392"/>
    <cellStyle name="40% - 强调文字颜色 4 8 3 3 2" xfId="31393"/>
    <cellStyle name="40% - 强调文字颜色 4 8 3 3 2 3" xfId="31394"/>
    <cellStyle name="40% - 强调文字颜色 4 8 3 3 4" xfId="31395"/>
    <cellStyle name="40% - 强调文字颜色 4 8 3 4" xfId="31396"/>
    <cellStyle name="40% - 强调文字颜色 6 2 4 4 6" xfId="31397"/>
    <cellStyle name="40% - 强调文字颜色 4 8 3 4 3" xfId="31398"/>
    <cellStyle name="常规 2 3 4 2 2 13 2" xfId="31399"/>
    <cellStyle name="40% - 强调文字颜色 4 8 3 5" xfId="31400"/>
    <cellStyle name="40% - 强调文字颜色 6 2 4 5 6" xfId="31401"/>
    <cellStyle name="40% - 强调文字颜色 4 8 3 5 3" xfId="31402"/>
    <cellStyle name="40% - 强调文字颜色 4 8 3 6" xfId="31403"/>
    <cellStyle name="40% - 强调文字颜色 4 8 3 7" xfId="31404"/>
    <cellStyle name="40% - 强调文字颜色 4 8 4" xfId="31405"/>
    <cellStyle name="40% - 强调文字颜色 6 3 3 2 5 2" xfId="31406"/>
    <cellStyle name="40% - 强调文字颜色 4 9 2 2 2 2" xfId="31407"/>
    <cellStyle name="40% - 强调文字颜色 6 3 3 2 6" xfId="31408"/>
    <cellStyle name="常规 5 2 2 2 4 4" xfId="31409"/>
    <cellStyle name="40% - 强调文字颜色 4 9 2 2 3" xfId="31410"/>
    <cellStyle name="40% - 强调文字颜色 6 3 3 2 6 2" xfId="31411"/>
    <cellStyle name="40% - 强调文字颜色 4 9 2 2 3 2" xfId="31412"/>
    <cellStyle name="40% - 强调文字颜色 6 3 3 2 7" xfId="31413"/>
    <cellStyle name="40% - 强调文字颜色 4 9 2 2 4" xfId="31414"/>
    <cellStyle name="40% - 强调文字颜色 6 3 3 3 5" xfId="31415"/>
    <cellStyle name="40% - 强调文字颜色 4 9 2 3 2" xfId="31416"/>
    <cellStyle name="40% - 强调文字颜色 4 9 2 3 2 2" xfId="31417"/>
    <cellStyle name="40% - 强调文字颜色 4 9 2 3 2 3" xfId="31418"/>
    <cellStyle name="40% - 强调文字颜色 6 3 3 3 6" xfId="31419"/>
    <cellStyle name="40% - 强调文字颜色 4 9 2 3 3" xfId="31420"/>
    <cellStyle name="40% - 强调文字颜色 4 9 2 4" xfId="31421"/>
    <cellStyle name="40% - 强调文字颜色 6 3 3 4 5" xfId="31422"/>
    <cellStyle name="40% - 强调文字颜色 5 4 2 15" xfId="31423"/>
    <cellStyle name="40% - 强调文字颜色 4 9 2 4 2" xfId="31424"/>
    <cellStyle name="40% - 强调文字颜色 6 3 3 4 6" xfId="31425"/>
    <cellStyle name="40% - 强调文字颜色 5 4 2 16" xfId="31426"/>
    <cellStyle name="40% - 强调文字颜色 4 9 2 4 3" xfId="31427"/>
    <cellStyle name="40% - 强调文字颜色 4 9 2 5" xfId="31428"/>
    <cellStyle name="40% - 强调文字颜色 6 3 3 5 5" xfId="31429"/>
    <cellStyle name="40% - 强调文字颜色 4 9 2 5 2" xfId="31430"/>
    <cellStyle name="40% - 强调文字颜色 6 3 3 6 5" xfId="31431"/>
    <cellStyle name="40% - 强调文字颜色 4 9 2 6 2" xfId="31432"/>
    <cellStyle name="40% - 强调文字颜色 4 9 2 7" xfId="31433"/>
    <cellStyle name="40% - 强调文字颜色 6 3 4 2 5" xfId="31434"/>
    <cellStyle name="常规 5 2 2 3 4 3" xfId="31435"/>
    <cellStyle name="40% - 强调文字颜色 4 9 3 2 2" xfId="31436"/>
    <cellStyle name="40% - 强调文字颜色 4 9 3 3" xfId="31437"/>
    <cellStyle name="40% - 强调文字颜色 5 10 2 2" xfId="31438"/>
    <cellStyle name="40% - 强调文字颜色 5 10 2 2 2" xfId="31439"/>
    <cellStyle name="40% - 强调文字颜色 5 10 2 2 3" xfId="31440"/>
    <cellStyle name="40% - 强调文字颜色 5 2 9 2" xfId="31441"/>
    <cellStyle name="40% - 强调文字颜色 5 10 2 2 4" xfId="31442"/>
    <cellStyle name="40% - 强调文字颜色 5 10 2 3" xfId="31443"/>
    <cellStyle name="40% - 强调文字颜色 5 10 2 3 2 2" xfId="31444"/>
    <cellStyle name="40% - 强调文字颜色 5 10 2 3 2 3" xfId="31445"/>
    <cellStyle name="40% - 强调文字颜色 5 10 2 3 3" xfId="31446"/>
    <cellStyle name="40% - 强调文字颜色 5 10 2 3 4" xfId="31447"/>
    <cellStyle name="40% - 强调文字颜色 5 10 2 4" xfId="31448"/>
    <cellStyle name="40% - 强调文字颜色 5 10 2 6" xfId="31449"/>
    <cellStyle name="40% - 强调文字颜色 5 10 3 2 2" xfId="31450"/>
    <cellStyle name="40% - 强调文字颜色 5 10 3 2 3" xfId="31451"/>
    <cellStyle name="40% - 强调文字颜色 5 10 3 3" xfId="31452"/>
    <cellStyle name="40% - 强调文字颜色 5 11 2" xfId="31453"/>
    <cellStyle name="40% - 强调文字颜色 5 11 2 2" xfId="31454"/>
    <cellStyle name="40% - 强调文字颜色 5 11 2 2 2" xfId="31455"/>
    <cellStyle name="40% - 强调文字颜色 5 11 2 2 2 2" xfId="31456"/>
    <cellStyle name="40% - 强调文字颜色 5 11 2 2 3" xfId="31457"/>
    <cellStyle name="40% - 强调文字颜色 5 11 2 3" xfId="31458"/>
    <cellStyle name="40% - 强调文字颜色 5 11 2 4" xfId="31459"/>
    <cellStyle name="40% - 强调文字颜色 5 11 2 5" xfId="31460"/>
    <cellStyle name="40% - 强调文字颜色 5 11 3 2" xfId="31461"/>
    <cellStyle name="40% - 强调文字颜色 5 11 3 2 2" xfId="31462"/>
    <cellStyle name="40% - 强调文字颜色 5 11 3 2 3" xfId="31463"/>
    <cellStyle name="40% - 强调文字颜色 5 11 3 3" xfId="31464"/>
    <cellStyle name="40% - 强调文字颜色 5 11 4 2" xfId="31465"/>
    <cellStyle name="40% - 强调文字颜色 5 11 4 3" xfId="31466"/>
    <cellStyle name="40% - 强调文字颜色 5 11 5" xfId="31467"/>
    <cellStyle name="40% - 强调文字颜色 5 11 5 2" xfId="31468"/>
    <cellStyle name="40% - 强调文字颜色 5 11 5 3" xfId="31469"/>
    <cellStyle name="40% - 强调文字颜色 5 11 6" xfId="31470"/>
    <cellStyle name="40% - 强调文字颜色 5 11 7" xfId="31471"/>
    <cellStyle name="40% - 强调文字颜色 5 11 8" xfId="31472"/>
    <cellStyle name="40% - 强调文字颜色 5 12 2" xfId="31473"/>
    <cellStyle name="40% - 强调文字颜色 5 12 2 2" xfId="31474"/>
    <cellStyle name="40% - 强调文字颜色 5 12 2 2 2" xfId="31475"/>
    <cellStyle name="注释 2 4 2 2 13" xfId="31476"/>
    <cellStyle name="40% - 强调文字颜色 5 12 3 2" xfId="31477"/>
    <cellStyle name="注释 2 4 2 2 14" xfId="31478"/>
    <cellStyle name="40% - 强调文字颜色 5 12 3 3" xfId="31479"/>
    <cellStyle name="40% - 强调文字颜色 5 12 4" xfId="31480"/>
    <cellStyle name="40% - 强调文字颜色 5 12 4 2" xfId="31481"/>
    <cellStyle name="40% - 强调文字颜色 5 12 5" xfId="31482"/>
    <cellStyle name="40% - 强调文字颜色 5 3 2 2 3 2 2 2 2" xfId="31483"/>
    <cellStyle name="40% - 强调文字颜色 5 13 2" xfId="31484"/>
    <cellStyle name="40% - 强调文字颜色 5 3 2 2 3 2 2 2 3" xfId="31485"/>
    <cellStyle name="40% - 强调文字颜色 5 13 3" xfId="31486"/>
    <cellStyle name="40% - 强调文字颜色 5 13 4" xfId="31487"/>
    <cellStyle name="40% - 强调文字颜色 5 13 5" xfId="31488"/>
    <cellStyle name="40% - 强调文字颜色 5 3 2 2 3 2 2 3" xfId="31489"/>
    <cellStyle name="40% - 强调文字颜色 5 14" xfId="31490"/>
    <cellStyle name="40% - 强调文字颜色 5 3 2 2 3 2 2 3 2" xfId="31491"/>
    <cellStyle name="40% - 强调文字颜色 5 14 2" xfId="31492"/>
    <cellStyle name="40% - 强调文字颜色 5 14 3" xfId="31493"/>
    <cellStyle name="40% - 强调文字颜色 5 3 2 2 3 2 2 4" xfId="31494"/>
    <cellStyle name="40% - 强调文字颜色 5 15" xfId="31495"/>
    <cellStyle name="40% - 强调文字颜色 5 20" xfId="31496"/>
    <cellStyle name="40% - 强调文字颜色 5 15 2" xfId="31497"/>
    <cellStyle name="40% - 强调文字颜色 5 15 2 2" xfId="31498"/>
    <cellStyle name="40% - 强调文字颜色 5 15 2 3" xfId="31499"/>
    <cellStyle name="40% - 强调文字颜色 5 15 3" xfId="31500"/>
    <cellStyle name="40% - 强调文字颜色 5 15 4" xfId="31501"/>
    <cellStyle name="40% - 强调文字颜色 5 16 2" xfId="31502"/>
    <cellStyle name="40% - 强调文字颜色 5 16 3" xfId="31503"/>
    <cellStyle name="40% - 强调文字颜色 5 17" xfId="31504"/>
    <cellStyle name="40% - 强调文字颜色 5 17 2" xfId="31505"/>
    <cellStyle name="40% - 强调文字颜色 5 17 3" xfId="31506"/>
    <cellStyle name="40% - 强调文字颜色 5 18" xfId="31507"/>
    <cellStyle name="40% - 强调文字颜色 5 18 2" xfId="31508"/>
    <cellStyle name="40% - 强调文字颜色 5 19" xfId="31509"/>
    <cellStyle name="40% - 强调文字颜色 5 2" xfId="31510"/>
    <cellStyle name="40% - 强调文字颜色 5 2 10 2 2 2" xfId="31511"/>
    <cellStyle name="40% - 强调文字颜色 5 2 10 2 2 2 2" xfId="31512"/>
    <cellStyle name="40% - 强调文字颜色 6 4 6 2 3 2 2" xfId="31513"/>
    <cellStyle name="40% - 强调文字颜色 5 2 10 2 3" xfId="31514"/>
    <cellStyle name="40% - 强调文字颜色 5 2 10 2 3 2" xfId="31515"/>
    <cellStyle name="40% - 强调文字颜色 6 4 6 2 3 2 3" xfId="31516"/>
    <cellStyle name="40% - 强调文字颜色 5 2 10 2 4" xfId="31517"/>
    <cellStyle name="40% - 强调文字颜色 5 2 10 3 2" xfId="31518"/>
    <cellStyle name="40% - 强调文字颜色 5 2 10 3 3" xfId="31519"/>
    <cellStyle name="40% - 强调文字颜色 5 2 10 3 4" xfId="31520"/>
    <cellStyle name="40% - 强调文字颜色 6 2 4 6 2 4" xfId="31521"/>
    <cellStyle name="40% - 强调文字颜色 5 2 10 4" xfId="31522"/>
    <cellStyle name="40% - 强调文字颜色 5 2 10 4 2" xfId="31523"/>
    <cellStyle name="40% - 强调文字颜色 5 2 10 4 3" xfId="31524"/>
    <cellStyle name="40% - 强调文字颜色 5 2 10 5" xfId="31525"/>
    <cellStyle name="40% - 强调文字颜色 5 2 2 2 2 17" xfId="31526"/>
    <cellStyle name="40% - 强调文字颜色 5 2 2 2 2 2" xfId="31527"/>
    <cellStyle name="40% - 强调文字颜色 6 3 2 2 2 8 2" xfId="31528"/>
    <cellStyle name="常规 2 3 3 3 2 3 2 6" xfId="31529"/>
    <cellStyle name="40% - 强调文字颜色 5 2 2 2 2 2 15" xfId="31530"/>
    <cellStyle name="40% - 强调文字颜色 6 3 2 2 2 8 3" xfId="31531"/>
    <cellStyle name="常规 2 3 3 3 2 3 2 7" xfId="31532"/>
    <cellStyle name="40% - 强调文字颜色 5 2 2 2 2 2 16" xfId="31533"/>
    <cellStyle name="40% - 强调文字颜色 5 2 2 2 2 2 2 2" xfId="31534"/>
    <cellStyle name="40% - 强调文字颜色 5 2 2 2 2 2 2 2 4" xfId="31535"/>
    <cellStyle name="40% - 强调文字颜色 5 2 2 2 2 2 2 2 5" xfId="31536"/>
    <cellStyle name="40% - 强调文字颜色 5 2 2 2 2 2 2 2 6" xfId="31537"/>
    <cellStyle name="40% - 强调文字颜色 5 2 2 2 2 2 2 3 2" xfId="31538"/>
    <cellStyle name="40% - 强调文字颜色 5 2 2 2 2 2 2 3 3" xfId="31539"/>
    <cellStyle name="40% - 强调文字颜色 5 2 2 2 2 2 2 4 2" xfId="31540"/>
    <cellStyle name="40% - 强调文字颜色 5 2 2 2 2 2 2 4 3" xfId="31541"/>
    <cellStyle name="40% - 强调文字颜色 5 2 2 2 2 2 2 5" xfId="31542"/>
    <cellStyle name="40% - 强调文字颜色 5 2 2 2 2 2 2 5 2" xfId="31543"/>
    <cellStyle name="40% - 强调文字颜色 5 2 4 2 4 2 2 2" xfId="31544"/>
    <cellStyle name="40% - 强调文字颜色 5 2 2 2 2 2 2 6" xfId="31545"/>
    <cellStyle name="40% - 强调文字颜色 5 2 2 2 2 2 2 7" xfId="31546"/>
    <cellStyle name="40% - 强调文字颜色 5 2 2 2 2 2 3 3 2" xfId="31547"/>
    <cellStyle name="40% - 强调文字颜色 5 2 2 2 2 2 3 3 3" xfId="31548"/>
    <cellStyle name="40% - 强调文字颜色 5 2 2 2 2 2 3 3 4" xfId="31549"/>
    <cellStyle name="40% - 强调文字颜色 5 2 2 2 2 2 3 4 2" xfId="31550"/>
    <cellStyle name="40% - 强调文字颜色 5 2 2 2 2 2 3 4 3" xfId="31551"/>
    <cellStyle name="40% - 强调文字颜色 5 2 2 2 2 2 3 5" xfId="31552"/>
    <cellStyle name="40% - 强调文字颜色 5 2 2 2 2 2 3 5 2" xfId="31553"/>
    <cellStyle name="40% - 强调文字颜色 5 2 2 2 2 2 3 5 3" xfId="31554"/>
    <cellStyle name="40% - 强调文字颜色 5 2 2 2 2 2 3 6" xfId="31555"/>
    <cellStyle name="40% - 强调文字颜色 5 2 2 2 2 2 3 7" xfId="31556"/>
    <cellStyle name="40% - 强调文字颜色 5 2 2 2 2 2 4 2 2" xfId="31557"/>
    <cellStyle name="40% - 强调文字颜色 5 2 2 2 2 2 4 2 3" xfId="31558"/>
    <cellStyle name="40% - 强调文字颜色 5 2 2 2 2 2 4 3 2" xfId="31559"/>
    <cellStyle name="常规 2 3 2 3 3 2 10" xfId="31560"/>
    <cellStyle name="40% - 强调文字颜色 5 2 2 2 2 2 4 3 3" xfId="31561"/>
    <cellStyle name="40% - 强调文字颜色 5 3 3 3 3 2 2 2" xfId="31562"/>
    <cellStyle name="40% - 强调文字颜色 5 2 2 2 2 2 4 4" xfId="31563"/>
    <cellStyle name="40% - 强调文字颜色 5 2 2 2 2 2 4 4 2" xfId="31564"/>
    <cellStyle name="40% - 强调文字颜色 5 3 3 3 3 2 2 3" xfId="31565"/>
    <cellStyle name="40% - 强调文字颜色 5 2 2 2 2 2 4 5" xfId="31566"/>
    <cellStyle name="40% - 强调文字颜色 5 2 2 2 2 2 4 6" xfId="31567"/>
    <cellStyle name="注释 2 2 3 2 3 5" xfId="31568"/>
    <cellStyle name="40% - 强调文字颜色 5 2 2 2 2 2 5 2 2" xfId="31569"/>
    <cellStyle name="注释 2 2 3 2 3 6" xfId="31570"/>
    <cellStyle name="40% - 强调文字颜色 5 2 2 2 2 2 5 2 3" xfId="31571"/>
    <cellStyle name="40% - 强调文字颜色 5 2 2 2 2 2 5 3" xfId="31572"/>
    <cellStyle name="注释 2 2 3 2 4 5" xfId="31573"/>
    <cellStyle name="40% - 强调文字颜色 5 2 2 2 2 2 5 3 2" xfId="31574"/>
    <cellStyle name="注释 2 2 3 2 4 6" xfId="31575"/>
    <cellStyle name="40% - 强调文字颜色 5 2 2 2 2 2 5 3 3" xfId="31576"/>
    <cellStyle name="40% - 强调文字颜色 5 2 2 2 2 2 5 4" xfId="31577"/>
    <cellStyle name="注释 2 2 3 2 5 5" xfId="31578"/>
    <cellStyle name="40% - 强调文字颜色 5 2 2 2 2 2 5 4 2" xfId="31579"/>
    <cellStyle name="40% - 强调文字颜色 5 2 2 2 2 2 5 5" xfId="31580"/>
    <cellStyle name="40% - 强调文字颜色 5 2 2 2 2 2 5 6" xfId="31581"/>
    <cellStyle name="40% - 强调文字颜色 5 2 2 2 2 2 6 3" xfId="31582"/>
    <cellStyle name="40% - 强调文字颜色 5 2 2 2 2 2 6 4" xfId="31583"/>
    <cellStyle name="40% - 强调文字颜色 5 2 2 2 2 2 6 5" xfId="31584"/>
    <cellStyle name="40% - 强调文字颜色 5 2 2 2 2 2 7 2" xfId="31585"/>
    <cellStyle name="40% - 强调文字颜色 5 2 2 2 2 2 7 3" xfId="31586"/>
    <cellStyle name="40% - 强调文字颜色 5 2 2 2 2 2 7 4" xfId="31587"/>
    <cellStyle name="40% - 强调文字颜色 5 2 2 2 2 2 8" xfId="31588"/>
    <cellStyle name="40% - 强调文字颜色 5 2 2 2 2 2 8 3" xfId="31589"/>
    <cellStyle name="40% - 强调文字颜色 5 2 2 2 2 2 9" xfId="31590"/>
    <cellStyle name="40% - 强调文字颜色 5 2 2 2 2 2 9 2" xfId="31591"/>
    <cellStyle name="40% - 强调文字颜色 5 2 2 2 2 2 9 3" xfId="31592"/>
    <cellStyle name="40% - 强调文字颜色 5 2 2 2 2 3 2 2" xfId="31593"/>
    <cellStyle name="40% - 强调文字颜色 5 2 2 2 2 3 2 3 3" xfId="31594"/>
    <cellStyle name="40% - 强调文字颜色 5 2 2 2 2 3 2 5" xfId="31595"/>
    <cellStyle name="40% - 强调文字颜色 5 2 4 2 4 3 2 2" xfId="31596"/>
    <cellStyle name="40% - 强调文字颜色 5 2 2 2 2 3 2 6" xfId="31597"/>
    <cellStyle name="40% - 强调文字颜色 5 2 2 2 2 3 3 2 2 3" xfId="31598"/>
    <cellStyle name="40% - 强调文字颜色 5 2 2 2 2 3 3 4" xfId="31599"/>
    <cellStyle name="40% - 强调文字颜色 5 2 2 2 2 3 3 5" xfId="31600"/>
    <cellStyle name="40% - 强调文字颜色 5 2 2 2 2 3 3 6" xfId="31601"/>
    <cellStyle name="40% - 强调文字颜色 5 2 2 2 2 3 3 7" xfId="31602"/>
    <cellStyle name="40% - 强调文字颜色 5 2 2 2 2 4 2" xfId="31603"/>
    <cellStyle name="40% - 强调文字颜色 5 2 2 2 2 4 2 2" xfId="31604"/>
    <cellStyle name="40% - 强调文字颜色 5 2 2 2 2 4 2 3 2" xfId="31605"/>
    <cellStyle name="40% - 强调文字颜色 6 2 4 2 3 2 2 2" xfId="31606"/>
    <cellStyle name="40% - 强调文字颜色 5 2 2 2 2 4 2 4" xfId="31607"/>
    <cellStyle name="40% - 强调文字颜色 5 2 2 2 2 5" xfId="31608"/>
    <cellStyle name="40% - 强调文字颜色 5 2 2 2 2 5 2" xfId="31609"/>
    <cellStyle name="40% - 强调文字颜色 5 2 2 2 2 5 3 2" xfId="31610"/>
    <cellStyle name="40% - 强调文字颜色 5 2 2 2 2 5 3 2 2" xfId="31611"/>
    <cellStyle name="40% - 强调文字颜色 5 2 2 2 2 5 3 3" xfId="31612"/>
    <cellStyle name="40% - 强调文字颜色 6 2 4 2 3 3 3 2" xfId="31613"/>
    <cellStyle name="40% - 强调文字颜色 5 2 2 2 2 5 3 4" xfId="31614"/>
    <cellStyle name="40% - 强调文字颜色 6 3 3 3 2 3 2 2" xfId="31615"/>
    <cellStyle name="40% - 强调文字颜色 5 2 2 2 2 5 4 2" xfId="31616"/>
    <cellStyle name="40% - 强调文字颜色 6 3 3 3 2 3 3" xfId="31617"/>
    <cellStyle name="40% - 强调文字颜色 5 2 2 2 2 5 5" xfId="31618"/>
    <cellStyle name="40% - 强调文字颜色 6 3 3 3 2 3 4" xfId="31619"/>
    <cellStyle name="40% - 强调文字颜色 5 2 2 2 2 5 6" xfId="31620"/>
    <cellStyle name="40% - 强调文字颜色 5 2 8 3 2 2 2" xfId="31621"/>
    <cellStyle name="40% - 强调文字颜色 5 2 2 2 2 6 2 3" xfId="31622"/>
    <cellStyle name="40% - 强调文字颜色 6 2 4 2 3 4 2 2" xfId="31623"/>
    <cellStyle name="40% - 强调文字颜色 5 2 2 2 2 6 2 4" xfId="31624"/>
    <cellStyle name="40% - 强调文字颜色 5 2 2 2 2 6 3 2" xfId="31625"/>
    <cellStyle name="40% - 强调文字颜色 5 2 2 2 2 6 3 3" xfId="31626"/>
    <cellStyle name="40% - 强调文字颜色 6 3 3 3 2 4 2 2" xfId="31627"/>
    <cellStyle name="40% - 强调文字颜色 5 2 2 2 2 6 4 2" xfId="31628"/>
    <cellStyle name="40% - 强调文字颜色 6 3 3 3 2 4 3" xfId="31629"/>
    <cellStyle name="40% - 强调文字颜色 5 2 2 2 2 6 5" xfId="31630"/>
    <cellStyle name="40% - 强调文字颜色 5 2 2 2 2 6 6" xfId="31631"/>
    <cellStyle name="40% - 强调文字颜色 5 2 2 2 2 7 3 2" xfId="31632"/>
    <cellStyle name="40% - 强调文字颜色 5 2 2 2 2 7 5" xfId="31633"/>
    <cellStyle name="40% - 强调文字颜色 5 2 2 2 2 8 2 2" xfId="31634"/>
    <cellStyle name="40% - 强调文字颜色 5 2 2 2 2 8 2 3" xfId="31635"/>
    <cellStyle name="40% - 强调文字颜色 5 2 2 2 2 8 3" xfId="31636"/>
    <cellStyle name="40% - 强调文字颜色 5 2 2 2 2 8 3 2" xfId="31637"/>
    <cellStyle name="常规 2 3 2 2 2 2 2 2 2 5" xfId="31638"/>
    <cellStyle name="40% - 强调文字颜色 6 3 3 3 2 6 2" xfId="31639"/>
    <cellStyle name="40% - 强调文字颜色 5 2 2 2 2 8 4" xfId="31640"/>
    <cellStyle name="40% - 强调文字颜色 5 2 2 2 2 9 2" xfId="31641"/>
    <cellStyle name="40% - 强调文字颜色 5 2 2 2 3 2" xfId="31642"/>
    <cellStyle name="40% - 强调文字颜色 5 2 2 2 4 2" xfId="31643"/>
    <cellStyle name="40% - 强调文字颜色 5 2 2 2 4 3" xfId="31644"/>
    <cellStyle name="40% - 强调文字颜色 5 2 2 2 4 4" xfId="31645"/>
    <cellStyle name="40% - 强调文字颜色 5 2 2 2 5" xfId="31646"/>
    <cellStyle name="40% - 强调文字颜色 5 2 2 2 6" xfId="31647"/>
    <cellStyle name="40% - 强调文字颜色 5 2 2 3 2 10" xfId="31648"/>
    <cellStyle name="40% - 强调文字颜色 5 2 2 3 2 10 2" xfId="31649"/>
    <cellStyle name="40% - 强调文字颜色 5 2 2 3 2 11" xfId="31650"/>
    <cellStyle name="40% - 强调文字颜色 6 3 2 2 5 2 2 2" xfId="31651"/>
    <cellStyle name="40% - 强调文字颜色 5 2 2 3 2 11 2" xfId="31652"/>
    <cellStyle name="40% - 强调文字颜色 5 2 2 3 2 12" xfId="31653"/>
    <cellStyle name="40% - 强调文字颜色 5 2 2 3 2 2" xfId="31654"/>
    <cellStyle name="40% - 强调文字颜色 5 2 2 3 2 2 2" xfId="31655"/>
    <cellStyle name="40% - 强调文字颜色 5 2 2 3 2 2 2 2" xfId="31656"/>
    <cellStyle name="40% - 强调文字颜色 5 2 2 3 2 2 2 2 2" xfId="31657"/>
    <cellStyle name="40% - 强调文字颜色 5 2 2 3 2 2 2 2 3" xfId="31658"/>
    <cellStyle name="40% - 强调文字颜色 5 2 2 3 2 2 2 2 4" xfId="31659"/>
    <cellStyle name="40% - 强调文字颜色 5 2 2 3 2 2 2 4 2" xfId="31660"/>
    <cellStyle name="40% - 强调文字颜色 5 2 2 3 2 2 2 4 3" xfId="31661"/>
    <cellStyle name="40% - 强调文字颜色 5 2 2 3 2 2 2 5 2" xfId="31662"/>
    <cellStyle name="40% - 强调文字颜色 5 2 2 3 2 2 2 6" xfId="31663"/>
    <cellStyle name="40% - 强调文字颜色 5 2 2 3 2 2 2 6 2" xfId="31664"/>
    <cellStyle name="40% - 强调文字颜色 5 2 2 3 2 2 3 2" xfId="31665"/>
    <cellStyle name="40% - 强调文字颜色 5 2 2 3 2 2 3 2 2" xfId="31666"/>
    <cellStyle name="40% - 强调文字颜色 5 2 2 3 2 2 3 2 3" xfId="31667"/>
    <cellStyle name="40% - 强调文字颜色 5 2 2 3 2 2 4" xfId="31668"/>
    <cellStyle name="40% - 强调文字颜色 5 2 2 3 2 2 5" xfId="31669"/>
    <cellStyle name="40% - 强调文字颜色 5 2 2 3 2 3 2 2 2" xfId="31670"/>
    <cellStyle name="40% - 强调文字颜色 5 2 2 3 2 3 2 2 3" xfId="31671"/>
    <cellStyle name="40% - 强调文字颜色 5 2 2 3 2 3 2 3 2" xfId="31672"/>
    <cellStyle name="常规 5 2 2 3 2 15" xfId="31673"/>
    <cellStyle name="40% - 强调文字颜色 5 2 2 3 2 3 2 4 2" xfId="31674"/>
    <cellStyle name="40% - 强调文字颜色 5 2 2 3 2 3 3 2" xfId="31675"/>
    <cellStyle name="40% - 强调文字颜色 5 2 2 3 2 3 3 3 2" xfId="31676"/>
    <cellStyle name="40% - 强调文字颜色 5 2 2 3 2 3 3 4" xfId="31677"/>
    <cellStyle name="40% - 强调文字颜色 5 2 2 7 2 5" xfId="31678"/>
    <cellStyle name="40% - 强调文字颜色 5 2 2 3 2 3 4 2" xfId="31679"/>
    <cellStyle name="40% - 强调文字颜色 5 2 2 7 2 5 2" xfId="31680"/>
    <cellStyle name="40% - 强调文字颜色 5 2 2 3 2 3 4 2 2" xfId="31681"/>
    <cellStyle name="40% - 强调文字颜色 5 2 2 7 2 6" xfId="31682"/>
    <cellStyle name="40% - 强调文字颜色 5 2 2 3 2 3 4 3" xfId="31683"/>
    <cellStyle name="40% - 强调文字颜色 5 2 2 3 2 3 5" xfId="31684"/>
    <cellStyle name="40% - 强调文字颜色 5 2 2 7 3 5" xfId="31685"/>
    <cellStyle name="40% - 强调文字颜色 5 2 2 3 2 3 5 2" xfId="31686"/>
    <cellStyle name="40% - 强调文字颜色 5 2 2 7 3 6" xfId="31687"/>
    <cellStyle name="40% - 强调文字颜色 5 2 2 3 2 3 5 3" xfId="31688"/>
    <cellStyle name="40% - 强调文字颜色 5 2 2 3 2 3 6" xfId="31689"/>
    <cellStyle name="40% - 强调文字颜色 5 2 2 3 2 3 7" xfId="31690"/>
    <cellStyle name="40% - 强调文字颜色 5 2 2 3 2 3 8" xfId="31691"/>
    <cellStyle name="40% - 强调文字颜色 5 2 2 3 2 4 3 4" xfId="31692"/>
    <cellStyle name="40% - 强调文字颜色 5 2 2 3 2 4 6" xfId="31693"/>
    <cellStyle name="40% - 强调文字颜色 5 2 2 3 2 5 3 2" xfId="31694"/>
    <cellStyle name="40% - 强调文字颜色 5 2 2 3 2 5 3 3" xfId="31695"/>
    <cellStyle name="40% - 强调文字颜色 5 2 2 3 2 5 4 2" xfId="31696"/>
    <cellStyle name="40% - 强调文字颜色 5 2 2 3 2 5 5" xfId="31697"/>
    <cellStyle name="40% - 强调文字颜色 5 2 2 3 2 5 6" xfId="31698"/>
    <cellStyle name="40% - 强调文字颜色 5 2 2 3 2 6 3 2" xfId="31699"/>
    <cellStyle name="40% - 强调文字颜色 5 2 2 3 2 6 5" xfId="31700"/>
    <cellStyle name="40% - 强调文字颜色 5 2 2 3 2 7 2" xfId="31701"/>
    <cellStyle name="40% - 强调文字颜色 5 2 2 3 2 7 2 2" xfId="31702"/>
    <cellStyle name="40% - 强调文字颜色 5 2 2 3 2 7 2 3" xfId="31703"/>
    <cellStyle name="40% - 强调文字颜色 5 2 2 3 2 7 3" xfId="31704"/>
    <cellStyle name="40% - 强调文字颜色 5 2 2 3 2 7 3 2" xfId="31705"/>
    <cellStyle name="40% - 强调文字颜色 5 2 2 3 2 7 4" xfId="31706"/>
    <cellStyle name="40% - 强调文字颜色 5 2 2 3 2 8 2" xfId="31707"/>
    <cellStyle name="40% - 强调文字颜色 5 2 2 3 2 8 3" xfId="31708"/>
    <cellStyle name="40% - 强调文字颜色 5 2 2 3 2 9" xfId="31709"/>
    <cellStyle name="40% - 强调文字颜色 5 2 2 3 2 9 2" xfId="31710"/>
    <cellStyle name="40% - 强调文字颜色 5 2 2 3 3" xfId="31711"/>
    <cellStyle name="40% - 强调文字颜色 5 2 2 3 3 2" xfId="31712"/>
    <cellStyle name="40% - 强调文字颜色 5 2 2 3 3 2 2" xfId="31713"/>
    <cellStyle name="40% - 强调文字颜色 5 2 2 3 3 2 2 2" xfId="31714"/>
    <cellStyle name="40% - 强调文字颜色 5 2 2 3 3 2 2 2 2" xfId="31715"/>
    <cellStyle name="40% - 强调文字颜色 5 2 2 3 3 2 2 2 3" xfId="31716"/>
    <cellStyle name="40% - 强调文字颜色 5 2 2 3 3 2 2 3" xfId="31717"/>
    <cellStyle name="40% - 强调文字颜色 5 2 2 3 3 2 2 3 2" xfId="31718"/>
    <cellStyle name="40% - 强调文字颜色 5 2 2 3 3 2 3" xfId="31719"/>
    <cellStyle name="40% - 强调文字颜色 5 4 2 2 2 2 5" xfId="31720"/>
    <cellStyle name="40% - 强调文字颜色 5 2 2 3 3 2 3 2" xfId="31721"/>
    <cellStyle name="40% - 强调文字颜色 5 4 2 2 2 2 6" xfId="31722"/>
    <cellStyle name="40% - 强调文字颜色 5 2 2 3 3 2 3 3" xfId="31723"/>
    <cellStyle name="40% - 强调文字颜色 5 2 2 3 3 2 3 4" xfId="31724"/>
    <cellStyle name="40% - 强调文字颜色 5 2 2 3 3 2 4" xfId="31725"/>
    <cellStyle name="40% - 强调文字颜色 5 2 2 3 3 2 4 3" xfId="31726"/>
    <cellStyle name="40% - 强调文字颜色 5 2 2 3 3 2 5" xfId="31727"/>
    <cellStyle name="40% - 强调文字颜色 5 4 2 5 3 2 2" xfId="31728"/>
    <cellStyle name="40% - 强调文字颜色 5 2 2 3 3 2 6" xfId="31729"/>
    <cellStyle name="40% - 强调文字颜色 5 2 2 3 3 2 7" xfId="31730"/>
    <cellStyle name="40% - 强调文字颜色 5 2 2 3 3 3 2 2 2" xfId="31731"/>
    <cellStyle name="40% - 强调文字颜色 5 2 2 3 3 3 2 2 3" xfId="31732"/>
    <cellStyle name="40% - 强调文字颜色 5 2 2 3 3 3 2 4" xfId="31733"/>
    <cellStyle name="40% - 强调文字颜色 5 2 2 3 3 3 3 2" xfId="31734"/>
    <cellStyle name="40% - 强调文字颜色 5 2 2 3 3 3 3 3" xfId="31735"/>
    <cellStyle name="40% - 强调文字颜色 5 2 2 3 3 3 3 4" xfId="31736"/>
    <cellStyle name="40% - 强调文字颜色 5 2 2 3 3 3 4" xfId="31737"/>
    <cellStyle name="40% - 强调文字颜色 5 2 2 3 4" xfId="31738"/>
    <cellStyle name="40% - 强调文字颜色 5 2 2 3 4 2" xfId="31739"/>
    <cellStyle name="40% - 强调文字颜色 5 2 2 3 4 2 2" xfId="31740"/>
    <cellStyle name="40% - 强调文字颜色 5 2 2 3 4 2 2 2" xfId="31741"/>
    <cellStyle name="40% - 强调文字颜色 5 2 2 3 4 2 3 2" xfId="31742"/>
    <cellStyle name="40% - 强调文字颜色 5 2 2 3 4 2 4" xfId="31743"/>
    <cellStyle name="40% - 强调文字颜色 5 2 2 3 5" xfId="31744"/>
    <cellStyle name="40% - 强调文字颜色 5 2 2 3 5 2" xfId="31745"/>
    <cellStyle name="40% - 强调文字颜色 5 2 2 3 5 2 2 2" xfId="31746"/>
    <cellStyle name="40% - 强调文字颜色 5 2 2 3 5 3 2 2" xfId="31747"/>
    <cellStyle name="40% - 强调文字颜色 5 2 2 3 5 3 3" xfId="31748"/>
    <cellStyle name="40% - 强调文字颜色 5 2 2 3 5 6" xfId="31749"/>
    <cellStyle name="40% - 强调文字颜色 5 8 3 3 2 2" xfId="31750"/>
    <cellStyle name="40% - 强调文字颜色 5 2 2 3 6" xfId="31751"/>
    <cellStyle name="40% - 强调文字颜色 5 2 2 3 6 2 3" xfId="31752"/>
    <cellStyle name="40% - 强调文字颜色 5 2 2 3 6 2 4" xfId="31753"/>
    <cellStyle name="40% - 强调文字颜色 5 2 2 3 6 3 2" xfId="31754"/>
    <cellStyle name="40% - 强调文字颜色 5 2 2 3 6 3 3" xfId="31755"/>
    <cellStyle name="40% - 强调文字颜色 5 2 2 3 6 5" xfId="31756"/>
    <cellStyle name="40% - 强调文字颜色 5 2 2 3 6 6" xfId="31757"/>
    <cellStyle name="40% - 强调文字颜色 5 2 2 3 7" xfId="31758"/>
    <cellStyle name="40% - 强调文字颜色 5 2 2 3 7 2 2" xfId="31759"/>
    <cellStyle name="40% - 强调文字颜色 5 2 2 3 7 2 3" xfId="31760"/>
    <cellStyle name="40% - 强调文字颜色 5 2 2 3 7 3 2" xfId="31761"/>
    <cellStyle name="40% - 强调文字颜色 5 2 2 3 7 4" xfId="31762"/>
    <cellStyle name="40% - 强调文字颜色 5 2 2 3 7 5" xfId="31763"/>
    <cellStyle name="40% - 强调文字颜色 5 2 2 4 2" xfId="31764"/>
    <cellStyle name="40% - 强调文字颜色 5 2 2 4 2 2" xfId="31765"/>
    <cellStyle name="40% - 强调文字颜色 5 2 2 4 2 3 2 2" xfId="31766"/>
    <cellStyle name="40% - 强调文字颜色 5 2 2 4 2 4" xfId="31767"/>
    <cellStyle name="40% - 强调文字颜色 5 2 2 4 2 5" xfId="31768"/>
    <cellStyle name="40% - 强调文字颜色 5 2 2 4 3" xfId="31769"/>
    <cellStyle name="40% - 强调文字颜色 5 2 2 4 3 2" xfId="31770"/>
    <cellStyle name="40% - 强调文字颜色 5 2 2 4 3 3" xfId="31771"/>
    <cellStyle name="40% - 强调文字颜色 5 2 2 4 4" xfId="31772"/>
    <cellStyle name="40% - 强调文字颜色 5 2 2 4 5" xfId="31773"/>
    <cellStyle name="40% - 强调文字颜色 5 2 2 4 5 2" xfId="31774"/>
    <cellStyle name="40% - 强调文字颜色 5 2 2 4 5 3" xfId="31775"/>
    <cellStyle name="40% - 强调文字颜色 5 2 2 4 6" xfId="31776"/>
    <cellStyle name="40% - 强调文字颜色 5 2 2 4 6 2" xfId="31777"/>
    <cellStyle name="40% - 强调文字颜色 5 2 2 5" xfId="31778"/>
    <cellStyle name="40% - 强调文字颜色 5 2 2 5 2" xfId="31779"/>
    <cellStyle name="40% - 强调文字颜色 5 2 2 5 2 2" xfId="31780"/>
    <cellStyle name="40% - 强调文字颜色 5 4 2 7 2 2" xfId="31781"/>
    <cellStyle name="40% - 强调文字颜色 5 2 2 5 2 3 3" xfId="31782"/>
    <cellStyle name="40% - 强调文字颜色 5 4 2 7 2 3" xfId="31783"/>
    <cellStyle name="40% - 强调文字颜色 5 2 2 5 2 3 4" xfId="31784"/>
    <cellStyle name="40% - 强调文字颜色 5 2 2 5 3" xfId="31785"/>
    <cellStyle name="40% - 强调文字颜色 5 2 2 5 3 2" xfId="31786"/>
    <cellStyle name="40% - 强调文字颜色 5 2 2 5 4" xfId="31787"/>
    <cellStyle name="40% - 强调文字颜色 5 2 2 5 4 2" xfId="31788"/>
    <cellStyle name="40% - 强调文字颜色 5 2 2 5 4 3" xfId="31789"/>
    <cellStyle name="40% - 强调文字颜色 5 2 2 5 5" xfId="31790"/>
    <cellStyle name="40% - 强调文字颜色 5 2 2 5 6" xfId="31791"/>
    <cellStyle name="40% - 强调文字颜色 5 2 2 6" xfId="31792"/>
    <cellStyle name="40% - 强调文字颜色 5 2 2 6 2 2" xfId="31793"/>
    <cellStyle name="40% - 强调文字颜色 5 2 2 6 2 2 3 2 3" xfId="31794"/>
    <cellStyle name="40% - 强调文字颜色 5 2 2 6 2 2 4 2 2" xfId="31795"/>
    <cellStyle name="40% - 强调文字颜色 5 2 2 6 2 2 4 3" xfId="31796"/>
    <cellStyle name="40% - 强调文字颜色 5 2 2 6 2 2 5 2" xfId="31797"/>
    <cellStyle name="40% - 强调文字颜色 5 2 2 6 2 2 6" xfId="31798"/>
    <cellStyle name="40% - 强调文字颜色 5 2 2 6 2 2 7" xfId="31799"/>
    <cellStyle name="40% - 强调文字颜色 5 2 2 6 2 3" xfId="31800"/>
    <cellStyle name="40% - 强调文字颜色 5 2 2 6 3" xfId="31801"/>
    <cellStyle name="40% - 强调文字颜色 5 2 2 6 3 2" xfId="31802"/>
    <cellStyle name="40% - 强调文字颜色 5 2 2 6 3 3" xfId="31803"/>
    <cellStyle name="40% - 强调文字颜色 5 2 2 6 3 3 2 2" xfId="31804"/>
    <cellStyle name="常规 2 3 5 2 2 8 2" xfId="31805"/>
    <cellStyle name="40% - 强调文字颜色 5 2 2 6 3 3 4" xfId="31806"/>
    <cellStyle name="40% - 强调文字颜色 5 2 2 6 3 4" xfId="31807"/>
    <cellStyle name="40% - 强调文字颜色 5 2 2 6 3 4 2 2" xfId="31808"/>
    <cellStyle name="40% - 强调文字颜色 6 2 2 6 2 2 2 4" xfId="31809"/>
    <cellStyle name="40% - 强调文字颜色 5 2 2 6 3 5" xfId="31810"/>
    <cellStyle name="40% - 强调文字颜色 5 2 2 6 3 6" xfId="31811"/>
    <cellStyle name="40% - 强调文字颜色 5 2 2 6 4" xfId="31812"/>
    <cellStyle name="40% - 强调文字颜色 5 2 2 6 4 2" xfId="31813"/>
    <cellStyle name="40% - 强调文字颜色 5 2 2 6 4 2 2" xfId="31814"/>
    <cellStyle name="40% - 强调文字颜色 5 2 2 6 4 3" xfId="31815"/>
    <cellStyle name="40% - 强调文字颜色 5 2 2 6 5" xfId="31816"/>
    <cellStyle name="40% - 强调文字颜色 5 2 2 6 5 2" xfId="31817"/>
    <cellStyle name="40% - 强调文字颜色 5 2 2 7 2" xfId="31818"/>
    <cellStyle name="40% - 强调文字颜色 5 2 2 7 2 2" xfId="31819"/>
    <cellStyle name="40% - 强调文字颜色 5 2 2 7 2 2 4" xfId="31820"/>
    <cellStyle name="40% - 强调文字颜色 5 2 2 7 2 3" xfId="31821"/>
    <cellStyle name="40% - 强调文字颜色 5 2 2 7 2 3 2 2" xfId="31822"/>
    <cellStyle name="40% - 强调文字颜色 5 2 2 7 2 3 3" xfId="31823"/>
    <cellStyle name="40% - 强调文字颜色 5 2 2 7 2 3 4" xfId="31824"/>
    <cellStyle name="40% - 强调文字颜色 5 2 2 7 2 4 2" xfId="31825"/>
    <cellStyle name="40% - 强调文字颜色 5 2 2 7 2 4 2 2" xfId="31826"/>
    <cellStyle name="40% - 强调文字颜色 5 2 2 7 2 4 3" xfId="31827"/>
    <cellStyle name="40% - 强调文字颜色 5 2 2 7 2 7" xfId="31828"/>
    <cellStyle name="40% - 强调文字颜色 5 2 2 7 3" xfId="31829"/>
    <cellStyle name="40% - 强调文字颜色 5 2 2 7 3 2" xfId="31830"/>
    <cellStyle name="40% - 强调文字颜色 5 2 2 7 3 2 2 2" xfId="31831"/>
    <cellStyle name="40% - 强调文字颜色 5 2 2 7 3 2 4" xfId="31832"/>
    <cellStyle name="40% - 强调文字颜色 5 2 2 7 3 3" xfId="31833"/>
    <cellStyle name="40% - 强调文字颜色 5 2 2 7 3 3 2 2" xfId="31834"/>
    <cellStyle name="40% - 强调文字颜色 5 2 2 7 3 3 3" xfId="31835"/>
    <cellStyle name="40% - 强调文字颜色 5 2 2 7 3 3 4" xfId="31836"/>
    <cellStyle name="40% - 强调文字颜色 5 2 2 7 3 4" xfId="31837"/>
    <cellStyle name="40% - 强调文字颜色 5 2 2 7 3 4 2" xfId="31838"/>
    <cellStyle name="40% - 强调文字颜色 5 2 2 7 3 4 2 2" xfId="31839"/>
    <cellStyle name="40% - 强调文字颜色 5 2 2 7 3 4 3" xfId="31840"/>
    <cellStyle name="40% - 强调文字颜色 5 2 2 7 3 5 2" xfId="31841"/>
    <cellStyle name="40% - 强调文字颜色 5 2 2 7 4" xfId="31842"/>
    <cellStyle name="40% - 强调文字颜色 5 2 2 7 5" xfId="31843"/>
    <cellStyle name="40% - 强调文字颜色 5 2 2 9 2 2" xfId="31844"/>
    <cellStyle name="40% - 强调文字颜色 5 2 2 9 2 2 2" xfId="31845"/>
    <cellStyle name="常规 2 3 2 2 4 3 2 4 3" xfId="31846"/>
    <cellStyle name="40% - 强调文字颜色 5 2 2 9 2 2 2 2" xfId="31847"/>
    <cellStyle name="40% - 强调文字颜色 5 2 2 9 2 2 3" xfId="31848"/>
    <cellStyle name="40% - 强调文字颜色 5 2 2 9 2 3" xfId="31849"/>
    <cellStyle name="40% - 强调文字颜色 5 2 2 9 2 3 2" xfId="31850"/>
    <cellStyle name="40% - 强调文字颜色 5 2 2 9 2 4" xfId="31851"/>
    <cellStyle name="40% - 强调文字颜色 5 2 2 9 6" xfId="31852"/>
    <cellStyle name="40% - 强调文字颜色 5 4 2 9 3" xfId="31853"/>
    <cellStyle name="40% - 强调文字颜色 5 2 3 2 12" xfId="31854"/>
    <cellStyle name="40% - 强调文字颜色 6 2 4 2 2" xfId="31855"/>
    <cellStyle name="40% - 强调文字颜色 5 2 3 2 13" xfId="31856"/>
    <cellStyle name="40% - 强调文字颜色 6 2 4 2 3" xfId="31857"/>
    <cellStyle name="40% - 强调文字颜色 5 2 3 2 14" xfId="31858"/>
    <cellStyle name="40% - 强调文字颜色 6 2 4 2 4" xfId="31859"/>
    <cellStyle name="40% - 强调文字颜色 5 2 3 2 15" xfId="31860"/>
    <cellStyle name="40% - 强调文字颜色 5 2 3 2 2" xfId="31861"/>
    <cellStyle name="40% - 强调文字颜色 5 2 3 2 2 10" xfId="31862"/>
    <cellStyle name="40% - 强调文字颜色 5 2 3 2 2 11" xfId="31863"/>
    <cellStyle name="40% - 强调文字颜色 5 2 3 2 2 12" xfId="31864"/>
    <cellStyle name="40% - 强调文字颜色 6 5" xfId="31865"/>
    <cellStyle name="40% - 强调文字颜色 5 2 3 2 2 12 2" xfId="31866"/>
    <cellStyle name="40% - 强调文字颜色 5 2 3 2 2 13 2" xfId="31867"/>
    <cellStyle name="40% - 强调文字颜色 5 2 3 2 2 14" xfId="31868"/>
    <cellStyle name="40% - 强调文字颜色 5 2 3 2 2 15" xfId="31869"/>
    <cellStyle name="40% - 强调文字颜色 5 2 3 2 2 16" xfId="31870"/>
    <cellStyle name="40% - 强调文字颜色 5 2 3 2 2 2 2 2 2" xfId="31871"/>
    <cellStyle name="40% - 强调文字颜色 5 2 3 2 2 2 2 2 2 2" xfId="31872"/>
    <cellStyle name="40% - 强调文字颜色 5 2 3 2 2 2 2 2 3" xfId="31873"/>
    <cellStyle name="40% - 强调文字颜色 5 2 3 2 2 2 2 2 4" xfId="31874"/>
    <cellStyle name="40% - 强调文字颜色 5 2 3 2 2 2 2 3 2" xfId="31875"/>
    <cellStyle name="40% - 强调文字颜色 5 2 3 2 2 2 2 3 2 2" xfId="31876"/>
    <cellStyle name="40% - 强调文字颜色 5 2 3 2 2 2 2 3 3" xfId="31877"/>
    <cellStyle name="40% - 强调文字颜色 5 2 3 2 2 2 2 3 4" xfId="31878"/>
    <cellStyle name="40% - 强调文字颜色 5 2 3 2 2 2 2 4" xfId="31879"/>
    <cellStyle name="40% - 强调文字颜色 5 2 3 2 2 2 2 4 2" xfId="31880"/>
    <cellStyle name="40% - 强调文字颜色 5 2 3 2 2 2 2 4 3" xfId="31881"/>
    <cellStyle name="40% - 强调文字颜色 5 2 3 2 2 2 3 3" xfId="31882"/>
    <cellStyle name="40% - 强调文字颜色 5 2 3 2 2 2 5" xfId="31883"/>
    <cellStyle name="40% - 强调文字颜色 5 2 3 2 2 2 5 2" xfId="31884"/>
    <cellStyle name="40% - 强调文字颜色 5 2 3 2 2 2 6" xfId="31885"/>
    <cellStyle name="40% - 强调文字颜色 5 2 3 2 2 2 7" xfId="31886"/>
    <cellStyle name="40% - 强调文字颜色 5 2 3 2 2 7 3" xfId="31887"/>
    <cellStyle name="40% - 强调文字颜色 5 2 3 2 2 3 3 2 2" xfId="31888"/>
    <cellStyle name="40% - 强调文字颜色 5 2 3 2 2 7 4" xfId="31889"/>
    <cellStyle name="40% - 强调文字颜色 5 2 3 2 2 3 3 2 3" xfId="31890"/>
    <cellStyle name="40% - 强调文字颜色 5 2 3 2 2 3 3 3" xfId="31891"/>
    <cellStyle name="40% - 强调文字颜色 5 2 3 2 2 3 3 4" xfId="31892"/>
    <cellStyle name="40% - 强调文字颜色 5 2 3 2 2 3 4 2" xfId="31893"/>
    <cellStyle name="40% - 强调文字颜色 5 2 3 2 2 3 4 3" xfId="31894"/>
    <cellStyle name="40% - 强调文字颜色 5 2 3 2 2 3 5" xfId="31895"/>
    <cellStyle name="40% - 强调文字颜色 5 2 3 2 2 3 5 2" xfId="31896"/>
    <cellStyle name="40% - 强调文字颜色 5 2 3 2 2 3 6" xfId="31897"/>
    <cellStyle name="40% - 强调文字颜色 5 2 3 2 2 3 7" xfId="31898"/>
    <cellStyle name="40% - 强调文字颜色 6 17" xfId="31899"/>
    <cellStyle name="40% - 强调文字颜色 5 2 3 2 2 4 2 2" xfId="31900"/>
    <cellStyle name="40% - 强调文字颜色 6 18" xfId="31901"/>
    <cellStyle name="40% - 强调文字颜色 5 2 3 2 2 4 2 3" xfId="31902"/>
    <cellStyle name="40% - 强调文字颜色 5 2 3 2 2 4 3 2" xfId="31903"/>
    <cellStyle name="40% - 强调文字颜色 5 2 3 2 2 4 3 3" xfId="31904"/>
    <cellStyle name="40% - 强调文字颜色 5 2 3 2 2 4 4" xfId="31905"/>
    <cellStyle name="40% - 强调文字颜色 5 2 3 2 2 4 4 2" xfId="31906"/>
    <cellStyle name="40% - 强调文字颜色 5 2 3 2 2 4 5" xfId="31907"/>
    <cellStyle name="40% - 强调文字颜色 5 2 3 2 2 4 6" xfId="31908"/>
    <cellStyle name="40% - 强调文字颜色 5 2 3 2 2 5 2 3" xfId="31909"/>
    <cellStyle name="40% - 强调文字颜色 5 2 3 2 2 5 3 2" xfId="31910"/>
    <cellStyle name="40% - 强调文字颜色 5 2 3 2 2 5 3 3" xfId="31911"/>
    <cellStyle name="40% - 强调文字颜色 5 2 3 2 2 5 4 2" xfId="31912"/>
    <cellStyle name="40% - 强调文字颜色 5 2 3 2 2 5 5" xfId="31913"/>
    <cellStyle name="40% - 强调文字颜色 5 2 3 2 2 5 6" xfId="31914"/>
    <cellStyle name="40% - 强调文字颜色 5 2 3 2 2 7 2 2" xfId="31915"/>
    <cellStyle name="40% - 强调文字颜色 5 2 3 2 2 8" xfId="31916"/>
    <cellStyle name="40% - 强调文字颜色 5 2 3 2 2 9" xfId="31917"/>
    <cellStyle name="40% - 强调文字颜色 5 2 3 2 2 9 2" xfId="31918"/>
    <cellStyle name="40% - 强调文字颜色 5 2 3 2 2 9 3" xfId="31919"/>
    <cellStyle name="40% - 强调文字颜色 5 2 3 2 3 2 2 2 2" xfId="31920"/>
    <cellStyle name="40% - 强调文字颜色 5 2 3 2 3 2 2 2 3" xfId="31921"/>
    <cellStyle name="40% - 强调文字颜色 5 2 3 2 3 2 3 2" xfId="31922"/>
    <cellStyle name="40% - 强调文字颜色 5 2 3 2 3 2 3 2 2" xfId="31923"/>
    <cellStyle name="40% - 强调文字颜色 5 2 3 2 3 2 3 2 3" xfId="31924"/>
    <cellStyle name="40% - 强调文字颜色 5 2 3 2 3 2 4" xfId="31925"/>
    <cellStyle name="40% - 强调文字颜色 5 2 3 2 3 2 4 2 2" xfId="31926"/>
    <cellStyle name="40% - 强调文字颜色 5 2 3 2 3 2 5" xfId="31927"/>
    <cellStyle name="40% - 强调文字颜色 5 2 3 2 3 2 5 2" xfId="31928"/>
    <cellStyle name="40% - 强调文字颜色 5 2 3 2 3 2 6" xfId="31929"/>
    <cellStyle name="40% - 强调文字颜色 5 2 3 2 3 2 6 2" xfId="31930"/>
    <cellStyle name="40% - 强调文字颜色 5 2 3 2 3 2 7" xfId="31931"/>
    <cellStyle name="40% - 强调文字颜色 5 2 3 2 3 3 2 2" xfId="31932"/>
    <cellStyle name="40% - 强调文字颜色 5 2 3 2 3 3 2 2 2" xfId="31933"/>
    <cellStyle name="40% - 强调文字颜色 5 2 3 2 3 3 2 2 3" xfId="31934"/>
    <cellStyle name="40% - 强调文字颜色 5 2 3 2 3 3 3 2" xfId="31935"/>
    <cellStyle name="40% - 强调文字颜色 5 2 3 2 3 3 3 2 2" xfId="31936"/>
    <cellStyle name="40% - 强调文字颜色 5 2 3 2 3 3 3 2 3" xfId="31937"/>
    <cellStyle name="40% - 强调文字颜色 5 2 3 2 3 3 4 2 2" xfId="31938"/>
    <cellStyle name="40% - 强调文字颜色 5 2 3 2 3 3 5" xfId="31939"/>
    <cellStyle name="40% - 强调文字颜色 5 2 3 2 3 3 5 2" xfId="31940"/>
    <cellStyle name="40% - 强调文字颜色 5 2 3 2 3 3 6" xfId="31941"/>
    <cellStyle name="40% - 强调文字颜色 5 2 3 2 3 3 6 2" xfId="31942"/>
    <cellStyle name="40% - 强调文字颜色 5 2 3 2 3 3 7" xfId="31943"/>
    <cellStyle name="40% - 强调文字颜色 5 2 3 2 4" xfId="31944"/>
    <cellStyle name="40% - 强调文字颜色 5 2 3 2 4 2 3 2" xfId="31945"/>
    <cellStyle name="40% - 强调文字颜色 5 2 3 2 4 2 4" xfId="31946"/>
    <cellStyle name="40% - 强调文字颜色 5 2 3 2 5 2 3" xfId="31947"/>
    <cellStyle name="40% - 强调文字颜色 5 2 3 2 5 2 4" xfId="31948"/>
    <cellStyle name="40% - 强调文字颜色 5 2 3 2 5 3 2" xfId="31949"/>
    <cellStyle name="40% - 强调文字颜色 5 2 3 2 5 3 2 2" xfId="31950"/>
    <cellStyle name="40% - 强调文字颜色 5 2 3 2 5 3 3" xfId="31951"/>
    <cellStyle name="40% - 强调文字颜色 5 2 3 2 5 3 4" xfId="31952"/>
    <cellStyle name="40% - 强调文字颜色 6 2 3 2 6 3 2" xfId="31953"/>
    <cellStyle name="40% - 强调文字颜色 5 2 3 2 6 2 2 2" xfId="31954"/>
    <cellStyle name="40% - 强调文字颜色 6 2 3 2 7 3" xfId="31955"/>
    <cellStyle name="40% - 强调文字颜色 5 2 3 2 6 3 2" xfId="31956"/>
    <cellStyle name="40% - 强调文字颜色 5 2 3 2 6 6" xfId="31957"/>
    <cellStyle name="40% - 强调文字颜色 5 2 3 2 7 2 2" xfId="31958"/>
    <cellStyle name="40% - 强调文字颜色 5 2 3 2 7 2 3" xfId="31959"/>
    <cellStyle name="40% - 强调文字颜色 5 2 3 2 7 3" xfId="31960"/>
    <cellStyle name="40% - 强调文字颜色 5 2 3 2 7 3 2" xfId="31961"/>
    <cellStyle name="40% - 强调文字颜色 5 2 3 2 7 4" xfId="31962"/>
    <cellStyle name="40% - 强调文字颜色 5 2 3 2 7 5" xfId="31963"/>
    <cellStyle name="40% - 强调文字颜色 5 2 3 2 9 2" xfId="31964"/>
    <cellStyle name="40% - 强调文字颜色 5 2 3 2 9 3" xfId="31965"/>
    <cellStyle name="40% - 强调文字颜色 5 2 3 3 2" xfId="31966"/>
    <cellStyle name="40% - 强调文字颜色 5 2 3 4" xfId="31967"/>
    <cellStyle name="40% - 强调文字颜色 5 2 3 4 2" xfId="31968"/>
    <cellStyle name="40% - 强调文字颜色 5 2 3 4 3" xfId="31969"/>
    <cellStyle name="40% - 强调文字颜色 5 2 3 4 4" xfId="31970"/>
    <cellStyle name="40% - 强调文字颜色 5 2 3 5" xfId="31971"/>
    <cellStyle name="40% - 强调文字颜色 5 2 3 6" xfId="31972"/>
    <cellStyle name="40% - 强调文字颜色 5 4 2 2 2 3" xfId="31973"/>
    <cellStyle name="40% - 强调文字颜色 5 2 3 6 2" xfId="31974"/>
    <cellStyle name="40% - 强调文字颜色 5 2 4 11" xfId="31975"/>
    <cellStyle name="40% - 强调文字颜色 5 2 4 12" xfId="31976"/>
    <cellStyle name="40% - 强调文字颜色 5 2 4 12 2" xfId="31977"/>
    <cellStyle name="40% - 强调文字颜色 5 2 4 13" xfId="31978"/>
    <cellStyle name="40% - 强调文字颜色 5 2 4 13 2" xfId="31979"/>
    <cellStyle name="40% - 强调文字颜色 5 2 4 15 2" xfId="31980"/>
    <cellStyle name="40% - 强调文字颜色 5 2 4 2 10" xfId="31981"/>
    <cellStyle name="40% - 强调文字颜色 5 2 4 2 10 2" xfId="31982"/>
    <cellStyle name="40% - 强调文字颜色 5 2 4 2 11" xfId="31983"/>
    <cellStyle name="40% - 强调文字颜色 5 2 4 2 11 2" xfId="31984"/>
    <cellStyle name="40% - 强调文字颜色 5 2 4 2 12" xfId="31985"/>
    <cellStyle name="40% - 强调文字颜色 5 2 4 2 13" xfId="31986"/>
    <cellStyle name="40% - 强调文字颜色 5 2 4 2 14" xfId="31987"/>
    <cellStyle name="40% - 强调文字颜色 5 2 4 2 15" xfId="31988"/>
    <cellStyle name="注释 2 3 2 2 2 14" xfId="31989"/>
    <cellStyle name="40% - 强调文字颜色 5 2 4 2 2" xfId="31990"/>
    <cellStyle name="40% - 强调文字颜色 5 2 4 2 2 2 2 2 3" xfId="31991"/>
    <cellStyle name="40% - 强调文字颜色 5 2 4 2 2 2 2 3 2" xfId="31992"/>
    <cellStyle name="常规 2 3 5 3 2" xfId="31993"/>
    <cellStyle name="40% - 强调文字颜色 5 2 4 2 2 2 3 4" xfId="31994"/>
    <cellStyle name="40% - 强调文字颜色 5 2 4 2 2 2 4 2 2" xfId="31995"/>
    <cellStyle name="注释 2 3 2 2 2 15" xfId="31996"/>
    <cellStyle name="40% - 强调文字颜色 5 2 4 2 3" xfId="31997"/>
    <cellStyle name="40% - 强调文字颜色 5 2 4 2 3 2" xfId="31998"/>
    <cellStyle name="40% - 强调文字颜色 5 2 4 2 3 2 2" xfId="31999"/>
    <cellStyle name="40% - 强调文字颜色 5 2 4 2 3 2 2 2 2" xfId="32000"/>
    <cellStyle name="40% - 强调文字颜色 5 2 4 2 3 2 3" xfId="32001"/>
    <cellStyle name="40% - 强调文字颜色 5 2 4 2 3 2 3 2" xfId="32002"/>
    <cellStyle name="40% - 强调文字颜色 5 2 4 2 3 3" xfId="32003"/>
    <cellStyle name="40% - 强调文字颜色 5 2 4 2 3 3 2" xfId="32004"/>
    <cellStyle name="40% - 强调文字颜色 5 2 4 2 3 3 3" xfId="32005"/>
    <cellStyle name="40% - 强调文字颜色 5 2 4 2 3 4" xfId="32006"/>
    <cellStyle name="40% - 强调文字颜色 5 2 4 2 3 4 2" xfId="32007"/>
    <cellStyle name="40% - 强调文字颜色 5 2 4 2 3 4 3" xfId="32008"/>
    <cellStyle name="40% - 强调文字颜色 5 2 4 2 3 5 3" xfId="32009"/>
    <cellStyle name="40% - 强调文字颜色 5 2 4 2 3 6 2" xfId="32010"/>
    <cellStyle name="40% - 强调文字颜色 5 2 4 2 3 7" xfId="32011"/>
    <cellStyle name="40% - 强调文字颜色 5 2 4 2 3 8" xfId="32012"/>
    <cellStyle name="注释 2 3 2 2 2 16" xfId="32013"/>
    <cellStyle name="40% - 强调文字颜色 5 2 4 2 4" xfId="32014"/>
    <cellStyle name="40% - 强调文字颜色 5 2 4 2 4 2" xfId="32015"/>
    <cellStyle name="40% - 强调文字颜色 5 2 4 2 4 2 2" xfId="32016"/>
    <cellStyle name="40% - 强调文字颜色 5 2 4 2 4 2 3" xfId="32017"/>
    <cellStyle name="40% - 强调文字颜色 5 2 4 2 4 2 4" xfId="32018"/>
    <cellStyle name="40% - 强调文字颜色 5 2 4 2 4 3" xfId="32019"/>
    <cellStyle name="40% - 强调文字颜色 5 2 4 2 4 3 2" xfId="32020"/>
    <cellStyle name="40% - 强调文字颜色 5 2 4 2 4 3 3" xfId="32021"/>
    <cellStyle name="40% - 强调文字颜色 5 2 4 2 4 3 4" xfId="32022"/>
    <cellStyle name="40% - 强调文字颜色 5 2 4 2 4 4" xfId="32023"/>
    <cellStyle name="40% - 强调文字颜色 5 2 4 2 4 6" xfId="32024"/>
    <cellStyle name="40% - 强调文字颜色 5 2 4 2 5 2 2" xfId="32025"/>
    <cellStyle name="40% - 强调文字颜色 5 2 4 2 5 2 3" xfId="32026"/>
    <cellStyle name="40% - 强调文字颜色 5 2 4 2 5 3 2" xfId="32027"/>
    <cellStyle name="40% - 强调文字颜色 5 2 4 2 5 3 3" xfId="32028"/>
    <cellStyle name="40% - 强调文字颜色 5 2 4 2 5 4" xfId="32029"/>
    <cellStyle name="40% - 强调文字颜色 5 2 4 2 7 2 2" xfId="32030"/>
    <cellStyle name="40% - 强调文字颜色 5 2 4 2 7 2 3" xfId="32031"/>
    <cellStyle name="40% - 强调文字颜色 5 2 4 2 7 3" xfId="32032"/>
    <cellStyle name="40% - 强调文字颜色 5 2 4 2 7 3 2" xfId="32033"/>
    <cellStyle name="40% - 强调文字颜色 5 2 4 2 7 4" xfId="32034"/>
    <cellStyle name="40% - 强调文字颜色 5 2 4 2 8 2" xfId="32035"/>
    <cellStyle name="40% - 强调文字颜色 5 2 4 2 8 3" xfId="32036"/>
    <cellStyle name="40% - 强调文字颜色 5 2 4 2 9 2" xfId="32037"/>
    <cellStyle name="40% - 强调文字颜色 5 2 4 3" xfId="32038"/>
    <cellStyle name="40% - 强调文字颜色 5 2 4 3 2" xfId="32039"/>
    <cellStyle name="40% - 强调文字颜色 5 2 4 3 2 6" xfId="32040"/>
    <cellStyle name="40% - 强调文字颜色 5 2 4 3 2 6 2" xfId="32041"/>
    <cellStyle name="40% - 强调文字颜色 5 2 4 3 2 7" xfId="32042"/>
    <cellStyle name="40% - 强调文字颜色 5 2 4 3 3" xfId="32043"/>
    <cellStyle name="40% - 强调文字颜色 5 2 4 3 3 2 2" xfId="32044"/>
    <cellStyle name="40% - 强调文字颜色 5 2 4 3 3 2 3" xfId="32045"/>
    <cellStyle name="40% - 强调文字颜色 5 2 4 3 3 2 4" xfId="32046"/>
    <cellStyle name="40% - 强调文字颜色 5 2 4 3 3 3" xfId="32047"/>
    <cellStyle name="40% - 强调文字颜色 5 2 4 3 3 3 2" xfId="32048"/>
    <cellStyle name="40% - 强调文字颜色 5 2 4 3 3 3 2 2" xfId="32049"/>
    <cellStyle name="40% - 强调文字颜色 5 2 4 3 3 3 3" xfId="32050"/>
    <cellStyle name="40% - 强调文字颜色 5 2 4 3 3 3 4" xfId="32051"/>
    <cellStyle name="40% - 强调文字颜色 5 2 4 3 3 4" xfId="32052"/>
    <cellStyle name="40% - 强调文字颜色 5 2 4 3 3 4 2" xfId="32053"/>
    <cellStyle name="40% - 强调文字颜色 5 2 4 3 3 4 2 2" xfId="32054"/>
    <cellStyle name="40% - 强调文字颜色 5 2 4 3 3 4 3" xfId="32055"/>
    <cellStyle name="40% - 强调文字颜色 5 2 4 3 3 5 2" xfId="32056"/>
    <cellStyle name="40% - 强调文字颜色 5 2 4 3 3 5 3" xfId="32057"/>
    <cellStyle name="40% - 强调文字颜色 5 2 4 3 3 6" xfId="32058"/>
    <cellStyle name="40% - 强调文字颜色 5 2 4 3 3 6 2" xfId="32059"/>
    <cellStyle name="40% - 强调文字颜色 5 2 4 3 3 7" xfId="32060"/>
    <cellStyle name="40% - 强调文字颜色 5 2 4 3 4" xfId="32061"/>
    <cellStyle name="40% - 强调文字颜色 5 2 4 4" xfId="32062"/>
    <cellStyle name="40% - 强调文字颜色 5 2 4 4 2" xfId="32063"/>
    <cellStyle name="40% - 强调文字颜色 5 2 4 4 2 2" xfId="32064"/>
    <cellStyle name="40% - 强调文字颜色 5 2 4 4 2 4" xfId="32065"/>
    <cellStyle name="40% - 强调文字颜色 5 2 4 4 3" xfId="32066"/>
    <cellStyle name="40% - 强调文字颜色 5 2 4 4 3 2" xfId="32067"/>
    <cellStyle name="40% - 强调文字颜色 5 2 4 4 3 3" xfId="32068"/>
    <cellStyle name="40% - 强调文字颜色 5 2 4 4 4" xfId="32069"/>
    <cellStyle name="40% - 强调文字颜色 5 2 4 5" xfId="32070"/>
    <cellStyle name="40% - 强调文字颜色 5 2 4 5 2" xfId="32071"/>
    <cellStyle name="40% - 强调文字颜色 5 2 4 5 2 4" xfId="32072"/>
    <cellStyle name="40% - 强调文字颜色 5 2 4 5 3" xfId="32073"/>
    <cellStyle name="40% - 强调文字颜色 5 2 4 5 3 3" xfId="32074"/>
    <cellStyle name="40% - 强调文字颜色 5 2 4 5 3 4" xfId="32075"/>
    <cellStyle name="40% - 强调文字颜色 5 2 4 5 4" xfId="32076"/>
    <cellStyle name="40% - 强调文字颜色 5 2 4 6" xfId="32077"/>
    <cellStyle name="40% - 强调文字颜色 5 4 2 3 2 3" xfId="32078"/>
    <cellStyle name="40% - 强调文字颜色 5 2 4 6 2" xfId="32079"/>
    <cellStyle name="40% - 强调文字颜色 5 4 2 3 2 3 2" xfId="32080"/>
    <cellStyle name="40% - 强调文字颜色 5 2 4 6 2 2" xfId="32081"/>
    <cellStyle name="40% - 强调文字颜色 5 4 2 3 2 3 3" xfId="32082"/>
    <cellStyle name="40% - 强调文字颜色 5 2 4 6 2 3" xfId="32083"/>
    <cellStyle name="40% - 强调文字颜色 5 4 2 3 2 4" xfId="32084"/>
    <cellStyle name="40% - 强调文字颜色 5 2 4 6 3" xfId="32085"/>
    <cellStyle name="40% - 强调文字颜色 6 3 3 2 2 2 5" xfId="32086"/>
    <cellStyle name="40% - 强调文字颜色 5 4 2 3 2 4 3" xfId="32087"/>
    <cellStyle name="40% - 强调文字颜色 5 2 4 6 3 3" xfId="32088"/>
    <cellStyle name="40% - 强调文字颜色 5 4 2 3 2 5" xfId="32089"/>
    <cellStyle name="40% - 强调文字颜色 5 2 8 2 2 2" xfId="32090"/>
    <cellStyle name="40% - 强调文字颜色 5 2 4 6 4" xfId="32091"/>
    <cellStyle name="40% - 强调文字颜色 5 2 4 7" xfId="32092"/>
    <cellStyle name="40% - 强调文字颜色 5 4 2 3 3 4" xfId="32093"/>
    <cellStyle name="40% - 强调文字颜色 5 2 4 7 3" xfId="32094"/>
    <cellStyle name="40% - 强调文字颜色 5 4 2 3 3 5" xfId="32095"/>
    <cellStyle name="常规 2 7 2 2" xfId="32096"/>
    <cellStyle name="40% - 强调文字颜色 5 2 8 2 3 2" xfId="32097"/>
    <cellStyle name="40% - 强调文字颜色 5 2 4 7 4" xfId="32098"/>
    <cellStyle name="40% - 强调文字颜色 5 2 4 8" xfId="32099"/>
    <cellStyle name="40% - 强调文字颜色 5 2 4 8 2" xfId="32100"/>
    <cellStyle name="40% - 强调文字颜色 5 2 4 8 2 2" xfId="32101"/>
    <cellStyle name="40% - 强调文字颜色 6 2 2 3 3 2 4 2" xfId="32102"/>
    <cellStyle name="40% - 强调文字颜色 5 2 4 8 2 3" xfId="32103"/>
    <cellStyle name="40% - 强调文字颜色 5 2 4 8 3" xfId="32104"/>
    <cellStyle name="40% - 强调文字颜色 6 3 3 2 4 2 4" xfId="32105"/>
    <cellStyle name="40% - 强调文字颜色 5 2 4 8 3 2" xfId="32106"/>
    <cellStyle name="40% - 强调文字颜色 5 2 4 9 3" xfId="32107"/>
    <cellStyle name="40% - 强调文字颜色 5 2 5 2" xfId="32108"/>
    <cellStyle name="40% - 强调文字颜色 5 2 5 2 3" xfId="32109"/>
    <cellStyle name="40% - 强调文字颜色 5 2 5 2 3 2 2" xfId="32110"/>
    <cellStyle name="40% - 强调文字颜色 5 2 5 2 4" xfId="32111"/>
    <cellStyle name="40% - 强调文字颜色 5 2 5 2 5" xfId="32112"/>
    <cellStyle name="40% - 强调文字颜色 5 2 5 3" xfId="32113"/>
    <cellStyle name="40% - 强调文字颜色 5 2 5 3 2" xfId="32114"/>
    <cellStyle name="40% - 强调文字颜色 5 2 5 3 3" xfId="32115"/>
    <cellStyle name="40% - 强调文字颜色 5 2 5 4" xfId="32116"/>
    <cellStyle name="40% - 强调文字颜色 5 2 5 4 2" xfId="32117"/>
    <cellStyle name="40% - 强调文字颜色 5 2 5 4 3" xfId="32118"/>
    <cellStyle name="40% - 强调文字颜色 5 2 5 5" xfId="32119"/>
    <cellStyle name="40% - 强调文字颜色 5 2 5 6" xfId="32120"/>
    <cellStyle name="40% - 强调文字颜色 5 4 2 4 2 3" xfId="32121"/>
    <cellStyle name="40% - 强调文字颜色 5 2 5 6 2" xfId="32122"/>
    <cellStyle name="40% - 强调文字颜色 5 2 6 2" xfId="32123"/>
    <cellStyle name="40% - 强调文字颜色 5 2 6 2 2" xfId="32124"/>
    <cellStyle name="40% - 强调文字颜色 5 2 6 3" xfId="32125"/>
    <cellStyle name="40% - 强调文字颜色 5 2 6 3 2" xfId="32126"/>
    <cellStyle name="40% - 强调文字颜色 5 2 6 4" xfId="32127"/>
    <cellStyle name="40% - 强调文字颜色 5 2 6 4 2" xfId="32128"/>
    <cellStyle name="40% - 强调文字颜色 5 2 6 4 3" xfId="32129"/>
    <cellStyle name="40% - 强调文字颜色 5 2 6 5" xfId="32130"/>
    <cellStyle name="40% - 强调文字颜色 5 2 6 6" xfId="32131"/>
    <cellStyle name="40% - 强调文字颜色 6 3 2 2 2 3 4 2" xfId="32132"/>
    <cellStyle name="40% - 强调文字颜色 5 2 7 2 2 2 2 2" xfId="32133"/>
    <cellStyle name="40% - 强调文字颜色 6 3 2 2 2 3 4 3" xfId="32134"/>
    <cellStyle name="40% - 强调文字颜色 5 2 7 2 2 2 2 3" xfId="32135"/>
    <cellStyle name="40% - 强调文字颜色 6 3 2 2 2 4 4 2" xfId="32136"/>
    <cellStyle name="40% - 强调文字颜色 5 2 7 2 2 3 2 2" xfId="32137"/>
    <cellStyle name="40% - 强调文字颜色 5 2 7 2 2 3 2 3" xfId="32138"/>
    <cellStyle name="40% - 强调文字颜色 6 3 2 2 2 4 5" xfId="32139"/>
    <cellStyle name="40% - 强调文字颜色 5 2 7 2 2 3 3" xfId="32140"/>
    <cellStyle name="40% - 强调文字颜色 6 3 2 2 2 5 4" xfId="32141"/>
    <cellStyle name="40% - 强调文字颜色 5 2 7 2 2 4 2" xfId="32142"/>
    <cellStyle name="40% - 强调文字颜色 6 3 2 2 2 5 5" xfId="32143"/>
    <cellStyle name="40% - 强调文字颜色 5 2 7 2 2 4 3" xfId="32144"/>
    <cellStyle name="40% - 强调文字颜色 6 3 2 2 2 6 4" xfId="32145"/>
    <cellStyle name="40% - 强调文字颜色 5 2 7 2 2 5 2" xfId="32146"/>
    <cellStyle name="40% - 强调文字颜色 5 2 7 2 2 6" xfId="32147"/>
    <cellStyle name="40% - 强调文字颜色 6 2 10 2 2 2 2" xfId="32148"/>
    <cellStyle name="40% - 强调文字颜色 5 2 7 2 2 7" xfId="32149"/>
    <cellStyle name="40% - 强调文字颜色 5 2 7 3 2" xfId="32150"/>
    <cellStyle name="40% - 强调文字颜色 5 2 7 3 3" xfId="32151"/>
    <cellStyle name="40% - 强调文字颜色 5 2 7 3 3 2" xfId="32152"/>
    <cellStyle name="40% - 强调文字颜色 5 2 7 3 3 2 2" xfId="32153"/>
    <cellStyle name="40% - 强调文字颜色 5 2 7 3 3 2 3" xfId="32154"/>
    <cellStyle name="40% - 强调文字颜色 5 2 7 3 3 3" xfId="32155"/>
    <cellStyle name="40% - 强调文字颜色 5 2 7 3 3 4" xfId="32156"/>
    <cellStyle name="40% - 强调文字颜色 5 2 7 3 4 2 2" xfId="32157"/>
    <cellStyle name="40% - 强调文字颜色 5 2 7 4" xfId="32158"/>
    <cellStyle name="40% - 强调文字颜色 5 2 7 4 2" xfId="32159"/>
    <cellStyle name="40% - 强调文字颜色 5 2 7 4 2 2" xfId="32160"/>
    <cellStyle name="40% - 强调文字颜色 5 2 7 4 3" xfId="32161"/>
    <cellStyle name="40% - 强调文字颜色 5 2 7 5" xfId="32162"/>
    <cellStyle name="40% - 强调文字颜色 5 2 8 2" xfId="32163"/>
    <cellStyle name="40% - 强调文字颜色 6 2 2 3 6 2 2 2" xfId="32164"/>
    <cellStyle name="40% - 强调文字颜色 5 2 8 2 2" xfId="32165"/>
    <cellStyle name="40% - 强调文字颜色 6 3 3 2 3 3 4" xfId="32166"/>
    <cellStyle name="40% - 强调文字颜色 5 4 2 3 3 5 2" xfId="32167"/>
    <cellStyle name="40% - 强调文字颜色 5 2 8 2 3 2 2" xfId="32168"/>
    <cellStyle name="40% - 强调文字颜色 5 4 2 3 3 5 3" xfId="32169"/>
    <cellStyle name="40% - 强调文字颜色 5 2 8 2 3 2 3" xfId="32170"/>
    <cellStyle name="40% - 强调文字颜色 6 3 3 2 4 3 4" xfId="32171"/>
    <cellStyle name="常规 2 7 3 2 2" xfId="32172"/>
    <cellStyle name="40% - 强调文字颜色 5 2 8 2 4 2 2" xfId="32173"/>
    <cellStyle name="40% - 强调文字颜色 5 2 8 3" xfId="32174"/>
    <cellStyle name="40% - 强调文字颜色 5 2 8 3 2" xfId="32175"/>
    <cellStyle name="40% - 强调文字颜色 5 2 8 3 2 2" xfId="32176"/>
    <cellStyle name="40% - 强调文字颜色 5 2 8 3 2 3" xfId="32177"/>
    <cellStyle name="40% - 强调文字颜色 5 2 8 3 2 4" xfId="32178"/>
    <cellStyle name="40% - 强调文字颜色 5 2 8 3 3" xfId="32179"/>
    <cellStyle name="40% - 强调文字颜色 5 2 8 3 3 2" xfId="32180"/>
    <cellStyle name="40% - 强调文字颜色 6 3 3 3 3 3 4" xfId="32181"/>
    <cellStyle name="40% - 强调文字颜色 5 2 8 3 3 2 2" xfId="32182"/>
    <cellStyle name="40% - 强调文字颜色 5 2 8 3 3 2 3" xfId="32183"/>
    <cellStyle name="40% - 强调文字颜色 5 2 8 3 3 3" xfId="32184"/>
    <cellStyle name="40% - 强调文字颜色 5 2 8 3 3 4" xfId="32185"/>
    <cellStyle name="40% - 强调文字颜色 5 2 8 3 4 2" xfId="32186"/>
    <cellStyle name="40% - 强调文字颜色 5 2 8 3 4 2 2" xfId="32187"/>
    <cellStyle name="40% - 强调文字颜色 5 2 8 3 4 3" xfId="32188"/>
    <cellStyle name="40% - 强调文字颜色 5 2 8 3 5 2" xfId="32189"/>
    <cellStyle name="40% - 强调文字颜色 5 2 8 3 6" xfId="32190"/>
    <cellStyle name="40% - 强调文字颜色 5 2 8 4" xfId="32191"/>
    <cellStyle name="40% - 强调文字颜色 5 2 8 5" xfId="32192"/>
    <cellStyle name="40% - 强调文字颜色 5 3" xfId="32193"/>
    <cellStyle name="40% - 强调文字颜色 5 3 10" xfId="32194"/>
    <cellStyle name="40% - 强调文字颜色 5 3 10 2" xfId="32195"/>
    <cellStyle name="40% - 强调文字颜色 5 3 2 2" xfId="32196"/>
    <cellStyle name="40% - 强调文字颜色 5 3 2 2 10 2" xfId="32197"/>
    <cellStyle name="40% - 强调文字颜色 5 3 2 2 11" xfId="32198"/>
    <cellStyle name="40% - 强调文字颜色 5 3 2 2 11 2" xfId="32199"/>
    <cellStyle name="40% - 强调文字颜色 5 3 2 2 17" xfId="32200"/>
    <cellStyle name="40% - 强调文字颜色 5 3 2 2 2" xfId="32201"/>
    <cellStyle name="40% - 强调文字颜色 5 3 2 2 2 10" xfId="32202"/>
    <cellStyle name="40% - 强调文字颜色 5 3 2 2 2 10 2" xfId="32203"/>
    <cellStyle name="40% - 强调文字颜色 5 3 2 2 2 11 2" xfId="32204"/>
    <cellStyle name="40% - 强调文字颜色 5 3 2 2 2 12" xfId="32205"/>
    <cellStyle name="40% - 强调文字颜色 5 3 2 2 2 12 2" xfId="32206"/>
    <cellStyle name="40% - 强调文字颜色 5 3 2 2 2 13" xfId="32207"/>
    <cellStyle name="40% - 强调文字颜色 5 3 2 2 2 14" xfId="32208"/>
    <cellStyle name="40% - 强调文字颜色 5 3 2 2 2 15" xfId="32209"/>
    <cellStyle name="40% - 强调文字颜色 5 3 2 2 2 2" xfId="32210"/>
    <cellStyle name="40% - 强调文字颜色 5 3 2 2 2 2 2 2" xfId="32211"/>
    <cellStyle name="40% - 强调文字颜色 5 3 2 2 2 2 2 2 4" xfId="32212"/>
    <cellStyle name="40% - 强调文字颜色 5 3 2 2 2 2 2 3 2" xfId="32213"/>
    <cellStyle name="40% - 强调文字颜色 6 2 2 3 2 2 2 5 2" xfId="32214"/>
    <cellStyle name="40% - 强调文字颜色 5 3 2 2 2 2 2 3 2 3" xfId="32215"/>
    <cellStyle name="40% - 强调文字颜色 5 3 2 2 2 2 2 3 3" xfId="32216"/>
    <cellStyle name="40% - 强调文字颜色 5 3 2 2 2 2 2 3 4" xfId="32217"/>
    <cellStyle name="40% - 强调文字颜色 5 3 2 2 2 2 2 5" xfId="32218"/>
    <cellStyle name="40% - 强调文字颜色 5 3 2 2 2 2 2 6" xfId="32219"/>
    <cellStyle name="40% - 强调文字颜色 5 3 2 2 2 2 4 2" xfId="32220"/>
    <cellStyle name="40% - 强调文字颜色 5 3 2 2 2 2 4 3" xfId="32221"/>
    <cellStyle name="40% - 强调文字颜色 5 3 2 2 2 2 5 2" xfId="32222"/>
    <cellStyle name="40% - 强调文字颜色 5 3 2 2 2 2 6" xfId="32223"/>
    <cellStyle name="40% - 强调文字颜色 5 3 2 2 2 2 7" xfId="32224"/>
    <cellStyle name="40% - 强调文字颜色 5 3 2 2 2 3 3 2" xfId="32225"/>
    <cellStyle name="40% - 强调文字颜色 5 3 2 2 2 3 3 2 3" xfId="32226"/>
    <cellStyle name="40% - 强调文字颜色 5 3 2 2 2 3 3 3" xfId="32227"/>
    <cellStyle name="40% - 强调文字颜色 5 3 2 2 2 3 3 4" xfId="32228"/>
    <cellStyle name="40% - 强调文字颜色 5 3 2 2 2 3 5 2" xfId="32229"/>
    <cellStyle name="40% - 强调文字颜色 5 3 2 2 2 3 5 3" xfId="32230"/>
    <cellStyle name="40% - 强调文字颜色 5 3 2 2 2 4 2 2" xfId="32231"/>
    <cellStyle name="40% - 强调文字颜色 6 3 3 10 2" xfId="32232"/>
    <cellStyle name="40% - 强调文字颜色 5 4 2 2 2" xfId="32233"/>
    <cellStyle name="40% - 强调文字颜色 5 3 2 2 2 4 3 2" xfId="32234"/>
    <cellStyle name="40% - 强调文字颜色 5 4 2 2 3" xfId="32235"/>
    <cellStyle name="40% - 强调文字颜色 5 3 2 2 2 4 3 3" xfId="32236"/>
    <cellStyle name="40% - 强调文字颜色 5 3 2 2 2 5 2 2" xfId="32237"/>
    <cellStyle name="40% - 强调文字颜色 5 3 2 2 2 5 2 3" xfId="32238"/>
    <cellStyle name="40% - 强调文字颜色 5 4 3 2" xfId="32239"/>
    <cellStyle name="40% - 强调文字颜色 5 3 2 2 2 5 3" xfId="32240"/>
    <cellStyle name="40% - 强调文字颜色 5 4 3 2 2" xfId="32241"/>
    <cellStyle name="40% - 强调文字颜色 5 3 2 2 2 5 3 2" xfId="32242"/>
    <cellStyle name="40% - 强调文字颜色 5 3 2 2 2 5 3 3" xfId="32243"/>
    <cellStyle name="40% - 强调文字颜色 5 3 2 2 2 5 6" xfId="32244"/>
    <cellStyle name="40% - 强调文字颜色 5 3 2 2 2 6 2" xfId="32245"/>
    <cellStyle name="40% - 强调文字颜色 5 3 2 2 2 6 2 2" xfId="32246"/>
    <cellStyle name="40% - 强调文字颜色 5 3 2 2 2 6 2 3" xfId="32247"/>
    <cellStyle name="40% - 强调文字颜色 5 4 4 2" xfId="32248"/>
    <cellStyle name="40% - 强调文字颜色 5 3 2 2 2 6 3" xfId="32249"/>
    <cellStyle name="40% - 强调文字颜色 5 4 4 2 2" xfId="32250"/>
    <cellStyle name="40% - 强调文字颜色 5 3 2 2 2 6 3 2" xfId="32251"/>
    <cellStyle name="40% - 强调文字颜色 5 4 4 4" xfId="32252"/>
    <cellStyle name="40% - 强调文字颜色 5 3 2 2 2 6 5" xfId="32253"/>
    <cellStyle name="40% - 强调文字颜色 5 3 2 2 2 7" xfId="32254"/>
    <cellStyle name="40% - 强调文字颜色 5 3 2 2 2 7 2" xfId="32255"/>
    <cellStyle name="40% - 强调文字颜色 5 3 2 2 2 7 2 2" xfId="32256"/>
    <cellStyle name="40% - 强调文字颜色 5 4 5 2" xfId="32257"/>
    <cellStyle name="40% - 强调文字颜色 5 3 2 2 2 7 3" xfId="32258"/>
    <cellStyle name="40% - 强调文字颜色 5 4 5 3" xfId="32259"/>
    <cellStyle name="40% - 强调文字颜色 5 3 2 2 2 7 4" xfId="32260"/>
    <cellStyle name="40% - 强调文字颜色 5 3 2 2 2 8" xfId="32261"/>
    <cellStyle name="40% - 强调文字颜色 5 4 6 2" xfId="32262"/>
    <cellStyle name="40% - 强调文字颜色 5 3 2 2 2 8 3" xfId="32263"/>
    <cellStyle name="常规 5 2 4 2 10" xfId="32264"/>
    <cellStyle name="40% - 强调文字颜色 5 3 2 2 2 9" xfId="32265"/>
    <cellStyle name="40% - 强调文字颜色 5 4 7 2" xfId="32266"/>
    <cellStyle name="40% - 强调文字颜色 5 3 2 2 2 9 3" xfId="32267"/>
    <cellStyle name="40% - 强调文字颜色 5 3 2 2 3 2" xfId="32268"/>
    <cellStyle name="注释 2 3 4 2 3 3" xfId="32269"/>
    <cellStyle name="40% - 强调文字颜色 5 3 2 2 3 2 3 2 2" xfId="32270"/>
    <cellStyle name="注释 2 3 4 2 3 4" xfId="32271"/>
    <cellStyle name="40% - 强调文字颜色 5 3 2 2 3 2 3 2 3" xfId="32272"/>
    <cellStyle name="40% - 强调文字颜色 5 3 2 2 3 2 3 3" xfId="32273"/>
    <cellStyle name="40% - 强调文字颜色 5 3 2 2 3 2 3 4" xfId="32274"/>
    <cellStyle name="40% - 强调文字颜色 5 3 6 2 2 2 3" xfId="32275"/>
    <cellStyle name="40% - 强调文字颜色 5 3 2 2 3 2 4 2" xfId="32276"/>
    <cellStyle name="40% - 强调文字颜色 5 3 6 2 2 2 4" xfId="32277"/>
    <cellStyle name="40% - 强调文字颜色 5 3 2 2 3 2 4 3" xfId="32278"/>
    <cellStyle name="40% - 强调文字颜色 5 3 2 2 3 2 5" xfId="32279"/>
    <cellStyle name="40% - 强调文字颜色 5 3 6 2 2 3 3" xfId="32280"/>
    <cellStyle name="40% - 强调文字颜色 5 3 2 2 3 2 5 2" xfId="32281"/>
    <cellStyle name="40% - 强调文字颜色 5 3 2 2 3 2 6" xfId="32282"/>
    <cellStyle name="40% - 强调文字颜色 5 3 6 2 2 4 3" xfId="32283"/>
    <cellStyle name="40% - 强调文字颜色 5 3 2 2 3 2 6 2" xfId="32284"/>
    <cellStyle name="40% - 强调文字颜色 5 3 2 2 3 2 7" xfId="32285"/>
    <cellStyle name="40% - 强调文字颜色 5 3 2 2 3 3" xfId="32286"/>
    <cellStyle name="40% - 强调文字颜色 5 3 2 2 3 3 2" xfId="32287"/>
    <cellStyle name="40% - 强调文字颜色 5 3 2 2 3 3 2 2" xfId="32288"/>
    <cellStyle name="40% - 强调文字颜色 5 3 2 2 3 3 2 2 2" xfId="32289"/>
    <cellStyle name="40% - 强调文字颜色 5 3 2 2 3 3 2 2 3" xfId="32290"/>
    <cellStyle name="40% - 强调文字颜色 5 3 2 2 3 3 2 3" xfId="32291"/>
    <cellStyle name="40% - 强调文字颜色 5 3 2 2 3 3 2 4" xfId="32292"/>
    <cellStyle name="40% - 强调文字颜色 5 3 2 2 3 3 3" xfId="32293"/>
    <cellStyle name="40% - 强调文字颜色 5 3 2 2 3 3 3 2" xfId="32294"/>
    <cellStyle name="注释 2 3 5 2 3 3" xfId="32295"/>
    <cellStyle name="40% - 强调文字颜色 5 3 2 2 3 3 3 2 2" xfId="32296"/>
    <cellStyle name="注释 2 3 5 2 3 4" xfId="32297"/>
    <cellStyle name="40% - 强调文字颜色 5 3 2 2 3 3 3 2 3" xfId="32298"/>
    <cellStyle name="40% - 强调文字颜色 5 3 2 2 3 3 3 3" xfId="32299"/>
    <cellStyle name="常规 5 2 7 2 2 2 2 2" xfId="32300"/>
    <cellStyle name="40% - 强调文字颜色 5 3 2 2 3 3 3 4" xfId="32301"/>
    <cellStyle name="40% - 强调文字颜色 5 3 2 2 3 3 4" xfId="32302"/>
    <cellStyle name="40% - 强调文字颜色 5 3 2 2 3 3 4 2" xfId="32303"/>
    <cellStyle name="40% - 强调文字颜色 5 3 2 2 3 3 4 3" xfId="32304"/>
    <cellStyle name="40% - 强调文字颜色 5 3 2 2 3 3 5" xfId="32305"/>
    <cellStyle name="40% - 强调文字颜色 5 3 2 2 3 3 5 2" xfId="32306"/>
    <cellStyle name="40% - 强调文字颜色 5 3 2 2 3 3 5 3" xfId="32307"/>
    <cellStyle name="40% - 强调文字颜色 5 3 2 2 3 3 6" xfId="32308"/>
    <cellStyle name="40% - 强调文字颜色 5 3 2 2 3 3 6 2" xfId="32309"/>
    <cellStyle name="40% - 强调文字颜色 5 3 2 2 3 3 7" xfId="32310"/>
    <cellStyle name="40% - 强调文字颜色 5 3 2 2 3 4" xfId="32311"/>
    <cellStyle name="40% - 强调文字颜色 5 3 2 2 3 6" xfId="32312"/>
    <cellStyle name="40% - 强调文字颜色 5 3 2 2 4 2" xfId="32313"/>
    <cellStyle name="40% - 强调文字颜色 5 3 2 2 4 3" xfId="32314"/>
    <cellStyle name="40% - 强调文字颜色 5 3 2 2 4 3 2" xfId="32315"/>
    <cellStyle name="40% - 强调文字颜色 5 3 2 2 5 2" xfId="32316"/>
    <cellStyle name="40% - 强调文字颜色 5 3 2 2 5 2 2 2" xfId="32317"/>
    <cellStyle name="40% - 强调文字颜色 5 3 2 2 5 3" xfId="32318"/>
    <cellStyle name="40% - 强调文字颜色 5 3 2 2 5 3 3" xfId="32319"/>
    <cellStyle name="40% - 强调文字颜色 5 3 2 2 5 3 4" xfId="32320"/>
    <cellStyle name="40% - 强调文字颜色 5 3 2 2 5 4" xfId="32321"/>
    <cellStyle name="40% - 强调文字颜色 5 3 2 2 6" xfId="32322"/>
    <cellStyle name="40% - 强调文字颜色 5 3 2 2 6 2" xfId="32323"/>
    <cellStyle name="40% - 强调文字颜色 5 5 6" xfId="32324"/>
    <cellStyle name="40% - 强调文字颜色 5 3 2 2 6 2 2 2" xfId="32325"/>
    <cellStyle name="40% - 强调文字颜色 5 3 2 2 6 3" xfId="32326"/>
    <cellStyle name="40% - 强调文字颜色 5 3 2 2 6 4" xfId="32327"/>
    <cellStyle name="40% - 强调文字颜色 5 3 2 2 6 6" xfId="32328"/>
    <cellStyle name="40% - 强调文字颜色 5 3 2 2 7" xfId="32329"/>
    <cellStyle name="40% - 强调文字颜色 5 3 2 2 7 2" xfId="32330"/>
    <cellStyle name="40% - 强调文字颜色 5 3 2 2 7 2 2" xfId="32331"/>
    <cellStyle name="40% - 强调文字颜色 5 3 2 2 7 3" xfId="32332"/>
    <cellStyle name="40% - 强调文字颜色 5 3 2 2 7 3 2" xfId="32333"/>
    <cellStyle name="40% - 强调文字颜色 5 3 2 2 7 4" xfId="32334"/>
    <cellStyle name="40% - 强调文字颜色 5 3 2 2 7 5" xfId="32335"/>
    <cellStyle name="40% - 强调文字颜色 5 3 2 2 8" xfId="32336"/>
    <cellStyle name="40% - 强调文字颜色 5 3 2 2 8 4" xfId="32337"/>
    <cellStyle name="40% - 强调文字颜色 5 3 2 2 8 5" xfId="32338"/>
    <cellStyle name="40% - 强调文字颜色 5 3 2 2 9" xfId="32339"/>
    <cellStyle name="40% - 强调文字颜色 5 3 2 3 2" xfId="32340"/>
    <cellStyle name="40% - 强调文字颜色 5 3 2 4" xfId="32341"/>
    <cellStyle name="40% - 强调文字颜色 5 3 2 4 2" xfId="32342"/>
    <cellStyle name="40% - 强调文字颜色 5 3 2 4 2 2" xfId="32343"/>
    <cellStyle name="40% - 强调文字颜色 5 3 2 4 3" xfId="32344"/>
    <cellStyle name="40% - 强调文字颜色 5 3 3 10" xfId="32345"/>
    <cellStyle name="40% - 强调文字颜色 5 3 3 10 2" xfId="32346"/>
    <cellStyle name="40% - 强调文字颜色 5 3 3 11" xfId="32347"/>
    <cellStyle name="40% - 强调文字颜色 5 3 3 11 2" xfId="32348"/>
    <cellStyle name="40% - 强调文字颜色 5 3 3 12 2" xfId="32349"/>
    <cellStyle name="40% - 强调文字颜色 5 3 3 13 2" xfId="32350"/>
    <cellStyle name="40% - 强调文字颜色 5 3 3 14" xfId="32351"/>
    <cellStyle name="40% - 强调文字颜色 5 3 3 15 2" xfId="32352"/>
    <cellStyle name="40% - 强调文字颜色 5 3 3 17" xfId="32353"/>
    <cellStyle name="40% - 强调文字颜色 5 3 3 2" xfId="32354"/>
    <cellStyle name="40% - 强调文字颜色 5 3 3 2 10" xfId="32355"/>
    <cellStyle name="40% - 强调文字颜色 5 3 3 2 11" xfId="32356"/>
    <cellStyle name="40% - 强调文字颜色 5 3 3 2 15" xfId="32357"/>
    <cellStyle name="40% - 强调文字颜色 5 3 3 2 2" xfId="32358"/>
    <cellStyle name="40% - 强调文字颜色 5 3 3 2 2 2" xfId="32359"/>
    <cellStyle name="40% - 强调文字颜色 5 3 3 2 2 2 2 2 2" xfId="32360"/>
    <cellStyle name="40% - 强调文字颜色 5 3 3 2 2 2 2 2 3" xfId="32361"/>
    <cellStyle name="40% - 强调文字颜色 5 3 3 2 3 2" xfId="32362"/>
    <cellStyle name="40% - 强调文字颜色 5 3 3 2 3 2 2 2 2" xfId="32363"/>
    <cellStyle name="40% - 强调文字颜色 5 3 3 2 3 3 3 2" xfId="32364"/>
    <cellStyle name="40% - 强调文字颜色 5 3 3 2 3 4 2 2" xfId="32365"/>
    <cellStyle name="40% - 强调文字颜色 6 3 3 2 2 2 2 4" xfId="32366"/>
    <cellStyle name="40% - 强调文字颜色 5 3 3 2 3 5 2" xfId="32367"/>
    <cellStyle name="40% - 强调文字颜色 6 2 2 7 2 3 2" xfId="32368"/>
    <cellStyle name="40% - 强调文字颜色 5 3 3 2 3 5 3" xfId="32369"/>
    <cellStyle name="40% - 强调文字颜色 5 3 3 2 3 6 2" xfId="32370"/>
    <cellStyle name="40% - 强调文字颜色 5 3 3 2 3 7" xfId="32371"/>
    <cellStyle name="40% - 强调文字颜色 5 3 3 2 4" xfId="32372"/>
    <cellStyle name="40% - 强调文字颜色 5 3 3 2 4 2" xfId="32373"/>
    <cellStyle name="40% - 强调文字颜色 5 3 3 2 4 2 2 2" xfId="32374"/>
    <cellStyle name="40% - 强调文字颜色 5 3 3 2 4 3 2 2" xfId="32375"/>
    <cellStyle name="40% - 强调文字颜色 5 3 3 2 5 6" xfId="32376"/>
    <cellStyle name="40% - 强调文字颜色 5 3 3 2 6 5" xfId="32377"/>
    <cellStyle name="40% - 强调文字颜色 5 3 3 2 7 2" xfId="32378"/>
    <cellStyle name="40% - 强调文字颜色 5 3 3 2 7 2 2" xfId="32379"/>
    <cellStyle name="40% - 强调文字颜色 5 3 3 2 7 3 2" xfId="32380"/>
    <cellStyle name="40% - 强调文字颜色 5 3 3 3 2" xfId="32381"/>
    <cellStyle name="40% - 强调文字颜色 5 3 3 3 2 3 2 3" xfId="32382"/>
    <cellStyle name="40% - 强调文字颜色 5 3 3 3 2 5" xfId="32383"/>
    <cellStyle name="40% - 强调文字颜色 5 3 3 3 2 6" xfId="32384"/>
    <cellStyle name="40% - 强调文字颜色 5 3 3 3 2 7" xfId="32385"/>
    <cellStyle name="40% - 强调文字颜色 5 3 3 3 3" xfId="32386"/>
    <cellStyle name="40% - 强调文字颜色 5 3 3 3 3 2" xfId="32387"/>
    <cellStyle name="40% - 强调文字颜色 5 3 3 3 3 2 2" xfId="32388"/>
    <cellStyle name="40% - 强调文字颜色 5 3 3 3 3 3 2" xfId="32389"/>
    <cellStyle name="40% - 强调文字颜色 5 3 3 3 3 3 2 2" xfId="32390"/>
    <cellStyle name="40% - 强调文字颜色 5 3 3 3 3 3 2 3" xfId="32391"/>
    <cellStyle name="40% - 强调文字颜色 5 3 3 3 3 3 3" xfId="32392"/>
    <cellStyle name="40% - 强调文字颜色 5 3 3 3 3 4" xfId="32393"/>
    <cellStyle name="40% - 强调文字颜色 6 2 4 2 3 2 4" xfId="32394"/>
    <cellStyle name="40% - 强调文字颜色 5 3 3 3 3 4 2" xfId="32395"/>
    <cellStyle name="40% - 强调文字颜色 6 2 4 2 3 2 4 2" xfId="32396"/>
    <cellStyle name="40% - 强调文字颜色 5 3 3 3 3 4 2 2" xfId="32397"/>
    <cellStyle name="40% - 强调文字颜色 5 3 3 3 3 5" xfId="32398"/>
    <cellStyle name="40% - 强调文字颜色 6 2 4 2 3 3 4" xfId="32399"/>
    <cellStyle name="40% - 强调文字颜色 5 3 3 3 3 5 2" xfId="32400"/>
    <cellStyle name="40% - 强调文字颜色 5 3 3 3 3 6" xfId="32401"/>
    <cellStyle name="40% - 强调文字颜色 5 3 3 3 3 6 2" xfId="32402"/>
    <cellStyle name="40% - 强调文字颜色 5 3 3 3 3 7" xfId="32403"/>
    <cellStyle name="40% - 强调文字颜色 5 3 3 3 4" xfId="32404"/>
    <cellStyle name="40% - 强调文字颜色 5 3 3 4" xfId="32405"/>
    <cellStyle name="40% - 强调文字颜色 5 3 3 4 2" xfId="32406"/>
    <cellStyle name="40% - 强调文字颜色 5 3 3 4 2 2" xfId="32407"/>
    <cellStyle name="40% - 强调文字颜色 5 3 3 4 2 4" xfId="32408"/>
    <cellStyle name="40% - 强调文字颜色 5 3 3 4 3" xfId="32409"/>
    <cellStyle name="40% - 强调文字颜色 5 3 3 4 3 2" xfId="32410"/>
    <cellStyle name="40% - 强调文字颜色 5 3 3 4 3 3" xfId="32411"/>
    <cellStyle name="40% - 强调文字颜色 5 3 3 5 2 3" xfId="32412"/>
    <cellStyle name="40% - 强调文字颜色 5 3 3 5 2 4" xfId="32413"/>
    <cellStyle name="40% - 强调文字颜色 5 3 3 5 3 2" xfId="32414"/>
    <cellStyle name="40% - 强调文字颜色 5 3 3 5 3 3" xfId="32415"/>
    <cellStyle name="40% - 强调文字颜色 5 3 3 5 4 2" xfId="32416"/>
    <cellStyle name="40% - 强调文字颜色 5 3 3 5 6" xfId="32417"/>
    <cellStyle name="40% - 强调文字颜色 5 3 3 6 2 2" xfId="32418"/>
    <cellStyle name="40% - 强调文字颜色 5 3 3 6 2 2 2" xfId="32419"/>
    <cellStyle name="40% - 强调文字颜色 5 3 3 6 2 3" xfId="32420"/>
    <cellStyle name="40% - 强调文字颜色 5 3 3 6 2 4" xfId="32421"/>
    <cellStyle name="40% - 强调文字颜色 5 3 3 6 3" xfId="32422"/>
    <cellStyle name="40% - 强调文字颜色 5 3 3 6 3 2" xfId="32423"/>
    <cellStyle name="40% - 强调文字颜色 5 3 3 6 3 3" xfId="32424"/>
    <cellStyle name="40% - 强调文字颜色 5 3 3 6 4 2" xfId="32425"/>
    <cellStyle name="40% - 强调文字颜色 5 3 3 6 6" xfId="32426"/>
    <cellStyle name="40% - 强调文字颜色 5 3 3 7 2 2" xfId="32427"/>
    <cellStyle name="40% - 强调文字颜色 5 3 3 7 2 3" xfId="32428"/>
    <cellStyle name="40% - 强调文字颜色 5 3 3 7 3" xfId="32429"/>
    <cellStyle name="40% - 强调文字颜色 5 3 3 7 3 2" xfId="32430"/>
    <cellStyle name="40% - 强调文字颜色 5 3 3 7 4" xfId="32431"/>
    <cellStyle name="40% - 强调文字颜色 5 3 3 7 5" xfId="32432"/>
    <cellStyle name="40% - 强调文字颜色 5 3 3 8 2" xfId="32433"/>
    <cellStyle name="40% - 强调文字颜色 5 3 3 8 2 2" xfId="32434"/>
    <cellStyle name="40% - 强调文字颜色 5 3 3 8 2 3" xfId="32435"/>
    <cellStyle name="40% - 强调文字颜色 5 3 3 8 3" xfId="32436"/>
    <cellStyle name="常规 5 2 2 3 3 2 2 4" xfId="32437"/>
    <cellStyle name="40% - 强调文字颜色 5 3 3 8 3 2" xfId="32438"/>
    <cellStyle name="40% - 强调文字颜色 5 3 3 8 4" xfId="32439"/>
    <cellStyle name="40% - 强调文字颜色 5 3 3 8 5" xfId="32440"/>
    <cellStyle name="40% - 强调文字颜色 5 3 4 2" xfId="32441"/>
    <cellStyle name="40% - 强调文字颜色 5 3 4 2 2" xfId="32442"/>
    <cellStyle name="40% - 强调文字颜色 5 3 4 2 3" xfId="32443"/>
    <cellStyle name="40% - 强调文字颜色 5 3 4 2 3 2 2" xfId="32444"/>
    <cellStyle name="40% - 强调文字颜色 5 3 4 2 3 3" xfId="32445"/>
    <cellStyle name="40% - 强调文字颜色 5 3 4 2 3 4" xfId="32446"/>
    <cellStyle name="40% - 强调文字颜色 5 3 4 2 4" xfId="32447"/>
    <cellStyle name="40% - 强调文字颜色 5 3 4 3" xfId="32448"/>
    <cellStyle name="40% - 强调文字颜色 5 3 4 3 2" xfId="32449"/>
    <cellStyle name="40% - 强调文字颜色 5 3 4 3 3" xfId="32450"/>
    <cellStyle name="40% - 强调文字颜色 5 3 4 4" xfId="32451"/>
    <cellStyle name="40% - 强调文字颜色 5 3 4 5 2 2" xfId="32452"/>
    <cellStyle name="40% - 强调文字颜色 5 3 5 2" xfId="32453"/>
    <cellStyle name="40% - 强调文字颜色 5 3 5 2 2" xfId="32454"/>
    <cellStyle name="40% - 强调文字颜色 5 3 5 2 2 2" xfId="32455"/>
    <cellStyle name="40% - 强调文字颜色 5 3 5 2 2 3" xfId="32456"/>
    <cellStyle name="40% - 强调文字颜色 5 3 5 2 3" xfId="32457"/>
    <cellStyle name="40% - 强调文字颜色 5 3 5 2 4" xfId="32458"/>
    <cellStyle name="40% - 强调文字颜色 5 3 5 4" xfId="32459"/>
    <cellStyle name="40% - 强调文字颜色 5 3 5 4 2" xfId="32460"/>
    <cellStyle name="40% - 强调文字颜色 5 3 5 4 2 2" xfId="32461"/>
    <cellStyle name="40% - 强调文字颜色 5 3 5 4 3" xfId="32462"/>
    <cellStyle name="40% - 强调文字颜色 5 3 6 2" xfId="32463"/>
    <cellStyle name="40% - 强调文字颜色 5 3 6 2 2" xfId="32464"/>
    <cellStyle name="40% - 强调文字颜色 5 3 6 2 2 2" xfId="32465"/>
    <cellStyle name="40% - 强调文字颜色 5 3 6 2 2 2 2" xfId="32466"/>
    <cellStyle name="40% - 强调文字颜色 5 3 6 2 2 2 2 2" xfId="32467"/>
    <cellStyle name="40% - 强调文字颜色 5 3 6 2 2 2 2 3" xfId="32468"/>
    <cellStyle name="40% - 强调文字颜色 5 3 6 2 2 3 2" xfId="32469"/>
    <cellStyle name="40% - 强调文字颜色 5 3 6 2 2 3 2 2" xfId="32470"/>
    <cellStyle name="40% - 强调文字颜色 5 3 6 2 2 3 4" xfId="32471"/>
    <cellStyle name="40% - 强调文字颜色 5 3 6 2 2 4" xfId="32472"/>
    <cellStyle name="40% - 强调文字颜色 5 3 6 2 2 4 2" xfId="32473"/>
    <cellStyle name="40% - 强调文字颜色 5 3 6 2 2 4 2 2" xfId="32474"/>
    <cellStyle name="40% - 强调文字颜色 5 3 6 2 2 5" xfId="32475"/>
    <cellStyle name="40% - 强调文字颜色 6 12" xfId="32476"/>
    <cellStyle name="40% - 强调文字颜色 5 3 6 2 2 5 2" xfId="32477"/>
    <cellStyle name="40% - 强调文字颜色 5 3 6 2 2 6" xfId="32478"/>
    <cellStyle name="40% - 强调文字颜色 5 3 6 2 2 7" xfId="32479"/>
    <cellStyle name="40% - 强调文字颜色 5 3 6 2 3" xfId="32480"/>
    <cellStyle name="40% - 强调文字颜色 5 3 6 2 4" xfId="32481"/>
    <cellStyle name="40% - 强调文字颜色 5 3 6 3" xfId="32482"/>
    <cellStyle name="40% - 强调文字颜色 5 3 6 3 2" xfId="32483"/>
    <cellStyle name="40% - 强调文字颜色 5 3 6 3 2 2 2" xfId="32484"/>
    <cellStyle name="40% - 强调文字颜色 5 3 6 3 2 2 3" xfId="32485"/>
    <cellStyle name="40% - 强调文字颜色 5 3 6 3 2 3" xfId="32486"/>
    <cellStyle name="40% - 强调文字颜色 5 3 6 3 2 4" xfId="32487"/>
    <cellStyle name="40% - 强调文字颜色 5 3 6 3 3" xfId="32488"/>
    <cellStyle name="40% - 强调文字颜色 5 3 6 3 3 2" xfId="32489"/>
    <cellStyle name="40% - 强调文字颜色 5 3 6 3 3 2 2" xfId="32490"/>
    <cellStyle name="40% - 强调文字颜色 5 3 6 3 3 2 3" xfId="32491"/>
    <cellStyle name="40% - 强调文字颜色 5 3 6 3 3 3" xfId="32492"/>
    <cellStyle name="40% - 强调文字颜色 5 3 6 3 3 4" xfId="32493"/>
    <cellStyle name="40% - 强调文字颜色 5 3 6 3 4" xfId="32494"/>
    <cellStyle name="40% - 强调文字颜色 5 3 6 3 4 2" xfId="32495"/>
    <cellStyle name="40% - 强调文字颜色 6 3 2 2 3 2 4 3" xfId="32496"/>
    <cellStyle name="40% - 强调文字颜色 5 3 6 3 4 2 2" xfId="32497"/>
    <cellStyle name="40% - 强调文字颜色 5 3 6 3 4 3" xfId="32498"/>
    <cellStyle name="40% - 强调文字颜色 5 3 6 4" xfId="32499"/>
    <cellStyle name="40% - 强调文字颜色 5 3 6 4 2" xfId="32500"/>
    <cellStyle name="40% - 强调文字颜色 5 3 6 4 2 2" xfId="32501"/>
    <cellStyle name="40% - 强调文字颜色 5 3 6 4 3" xfId="32502"/>
    <cellStyle name="40% - 强调文字颜色 5 3 6 5" xfId="32503"/>
    <cellStyle name="40% - 强调文字颜色 5 3 6 5 2" xfId="32504"/>
    <cellStyle name="40% - 强调文字颜色 5 3 7 2 2 2" xfId="32505"/>
    <cellStyle name="40% - 强调文字颜色 5 3 7 2 2 3" xfId="32506"/>
    <cellStyle name="40% - 强调文字颜色 5 3 7 2 2 4" xfId="32507"/>
    <cellStyle name="40% - 强调文字颜色 5 3 7 2 3 2" xfId="32508"/>
    <cellStyle name="40% - 强调文字颜色 5 3 7 2 3 3" xfId="32509"/>
    <cellStyle name="40% - 强调文字颜色 5 3 7 2 3 4" xfId="32510"/>
    <cellStyle name="40% - 强调文字颜色 5 3 7 2 4 2" xfId="32511"/>
    <cellStyle name="40% - 强调文字颜色 6 3 2 2 2 5 2 2" xfId="32512"/>
    <cellStyle name="40% - 强调文字颜色 5 3 7 2 4 3" xfId="32513"/>
    <cellStyle name="40% - 强调文字颜色 5 3 7 2 5" xfId="32514"/>
    <cellStyle name="40% - 强调文字颜色 5 3 7 2 5 2" xfId="32515"/>
    <cellStyle name="40% - 强调文字颜色 5 3 7 2 6" xfId="32516"/>
    <cellStyle name="40% - 强调文字颜色 5 3 7 3 3" xfId="32517"/>
    <cellStyle name="40% - 强调文字颜色 5 3 7 3 3 2" xfId="32518"/>
    <cellStyle name="40% - 强调文字颜色 6 4 2 3 3 3 4" xfId="32519"/>
    <cellStyle name="40% - 强调文字颜色 5 3 7 3 3 2 2" xfId="32520"/>
    <cellStyle name="40% - 强调文字颜色 5 3 7 3 3 2 3" xfId="32521"/>
    <cellStyle name="40% - 强调文字颜色 5 3 7 3 3 3" xfId="32522"/>
    <cellStyle name="40% - 强调文字颜色 5 3 7 3 4 2" xfId="32523"/>
    <cellStyle name="40% - 强调文字颜色 5 3 7 3 4 2 2" xfId="32524"/>
    <cellStyle name="40% - 强调文字颜色 6 3 2 2 2 6 2 2" xfId="32525"/>
    <cellStyle name="40% - 强调文字颜色 5 3 7 3 4 3" xfId="32526"/>
    <cellStyle name="40% - 强调文字颜色 5 3 7 4" xfId="32527"/>
    <cellStyle name="40% - 强调文字颜色 5 3 7 5" xfId="32528"/>
    <cellStyle name="40% - 强调文字颜色 5 3 8 2" xfId="32529"/>
    <cellStyle name="常规 2 3 5 2 2 4" xfId="32530"/>
    <cellStyle name="40% - 强调文字颜色 5 3 9 2" xfId="32531"/>
    <cellStyle name="常规 2 3 5 2 2 4 2 2" xfId="32532"/>
    <cellStyle name="40% - 强调文字颜色 5 3 9 2 2 2" xfId="32533"/>
    <cellStyle name="40% - 强调文字颜色 5 3 9 2 2 2 2" xfId="32534"/>
    <cellStyle name="常规 2 3 5 2 2 4 2 3" xfId="32535"/>
    <cellStyle name="40% - 强调文字颜色 5 3 9 2 2 3" xfId="32536"/>
    <cellStyle name="常规 2 3 5 2 2 4 3 2" xfId="32537"/>
    <cellStyle name="40% - 强调文字颜色 5 3 9 2 3 2" xfId="32538"/>
    <cellStyle name="常规 2 3 5 2 2 5" xfId="32539"/>
    <cellStyle name="40% - 强调文字颜色 5 3 9 3" xfId="32540"/>
    <cellStyle name="常规 2 3 5 2 2 5 2" xfId="32541"/>
    <cellStyle name="40% - 强调文字颜色 5 3 9 3 2" xfId="32542"/>
    <cellStyle name="常规 2 3 5 2 2 5 2 2" xfId="32543"/>
    <cellStyle name="40% - 强调文字颜色 5 3 9 3 2 2" xfId="32544"/>
    <cellStyle name="常规 2 3 5 2 2 5 2 3" xfId="32545"/>
    <cellStyle name="40% - 强调文字颜色 5 3 9 3 2 3" xfId="32546"/>
    <cellStyle name="常规 2 3 5 2 2 5 3" xfId="32547"/>
    <cellStyle name="40% - 强调文字颜色 5 3 9 3 3" xfId="32548"/>
    <cellStyle name="40% - 强调文字颜色 6 2 2 5 2 2 2" xfId="32549"/>
    <cellStyle name="常规 2 3 5 2 2 6" xfId="32550"/>
    <cellStyle name="40% - 强调文字颜色 5 3 9 4" xfId="32551"/>
    <cellStyle name="常规 2 3 5 2 2 6 2" xfId="32552"/>
    <cellStyle name="40% - 强调文字颜色 5 3 9 4 2" xfId="32553"/>
    <cellStyle name="常规 2 3 5 2 2 6 2 2" xfId="32554"/>
    <cellStyle name="40% - 强调文字颜色 5 3 9 4 2 2" xfId="32555"/>
    <cellStyle name="常规 2 3 5 2 2 6 3" xfId="32556"/>
    <cellStyle name="40% - 强调文字颜色 5 3 9 4 3" xfId="32557"/>
    <cellStyle name="40% - 强调文字颜色 6 2 2 5 2 2 3" xfId="32558"/>
    <cellStyle name="常规 2 3 5 2 2 7" xfId="32559"/>
    <cellStyle name="40% - 强调文字颜色 5 3 9 5" xfId="32560"/>
    <cellStyle name="常规 2 3 5 2 2 8" xfId="32561"/>
    <cellStyle name="40% - 强调文字颜色 5 3 9 6" xfId="32562"/>
    <cellStyle name="40% - 强调文字颜色 5 4 2 10" xfId="32563"/>
    <cellStyle name="40% - 强调文字颜色 6 3 2 2 2 3 3 2 2" xfId="32564"/>
    <cellStyle name="40% - 强调文字颜色 5 4 2 11" xfId="32565"/>
    <cellStyle name="40% - 强调文字颜色 6 3 3 4 2" xfId="32566"/>
    <cellStyle name="40% - 强调文字颜色 6 3 2 2 2 3 3 2 3" xfId="32567"/>
    <cellStyle name="40% - 强调文字颜色 5 4 2 12" xfId="32568"/>
    <cellStyle name="40% - 强调文字颜色 6 3 3 4 3" xfId="32569"/>
    <cellStyle name="40% - 强调文字颜色 5 4 2 13" xfId="32570"/>
    <cellStyle name="40% - 强调文字颜色 6 3 3 4 3 2" xfId="32571"/>
    <cellStyle name="40% - 强调文字颜色 5 4 2 13 2" xfId="32572"/>
    <cellStyle name="40% - 强调文字颜色 6 3 3 4 4" xfId="32573"/>
    <cellStyle name="40% - 强调文字颜色 5 4 2 14" xfId="32574"/>
    <cellStyle name="40% - 强调文字颜色 5 4 2 2 10 2" xfId="32575"/>
    <cellStyle name="40% - 强调文字颜色 5 4 2 2 11 2" xfId="32576"/>
    <cellStyle name="40% - 强调文字颜色 5 4 2 2 13 2" xfId="32577"/>
    <cellStyle name="40% - 强调文字颜色 5 4 5 2 2 2 2" xfId="32578"/>
    <cellStyle name="40% - 强调文字颜色 5 4 2 2 2 2 2 3" xfId="32579"/>
    <cellStyle name="40% - 强调文字颜色 5 4 5 2 2 2 3" xfId="32580"/>
    <cellStyle name="40% - 强调文字颜色 5 4 2 2 2 2 2 4" xfId="32581"/>
    <cellStyle name="40% - 强调文字颜色 5 4 2 2 2 2 4" xfId="32582"/>
    <cellStyle name="40% - 强调文字颜色 5 4 2 2 2 3 3" xfId="32583"/>
    <cellStyle name="40% - 强调文字颜色 5 4 2 2 3 3 2" xfId="32584"/>
    <cellStyle name="40% - 强调文字颜色 5 4 2 2 3 4" xfId="32585"/>
    <cellStyle name="40% - 强调文字颜色 5 4 2 2 3 4 2" xfId="32586"/>
    <cellStyle name="40% - 强调文字颜色 5 4 2 2 3 4 3" xfId="32587"/>
    <cellStyle name="40% - 强调文字颜色 5 4 2 2 3 5" xfId="32588"/>
    <cellStyle name="40% - 强调文字颜色 5 4 2 2 3 5 2" xfId="32589"/>
    <cellStyle name="40% - 强调文字颜色 5 4 2 2 3 5 3" xfId="32590"/>
    <cellStyle name="40% - 强调文字颜色 5 4 2 2 3 7" xfId="32591"/>
    <cellStyle name="40% - 强调文字颜色 5 4 2 2 4" xfId="32592"/>
    <cellStyle name="40% - 强调文字颜色 5 4 2 2 4 2" xfId="32593"/>
    <cellStyle name="40% - 强调文字颜色 5 4 2 2 4 3" xfId="32594"/>
    <cellStyle name="40% - 强调文字颜色 5 4 2 2 4 3 2" xfId="32595"/>
    <cellStyle name="40% - 强调文字颜色 5 4 2 2 4 3 3" xfId="32596"/>
    <cellStyle name="40% - 强调文字颜色 5 4 2 2 4 4" xfId="32597"/>
    <cellStyle name="40% - 强调文字颜色 5 4 2 2 4 4 2" xfId="32598"/>
    <cellStyle name="40% - 强调文字颜色 5 4 2 2 5 2" xfId="32599"/>
    <cellStyle name="40% - 强调文字颜色 5 4 2 2 5 3 2" xfId="32600"/>
    <cellStyle name="40% - 强调文字颜色 6 2 2 3 2 3 4 2" xfId="32601"/>
    <cellStyle name="40% - 强调文字颜色 5 4 2 2 5 3 3" xfId="32602"/>
    <cellStyle name="40% - 强调文字颜色 5 4 2 2 5 4" xfId="32603"/>
    <cellStyle name="40% - 强调文字颜色 5 4 2 2 5 6" xfId="32604"/>
    <cellStyle name="注释 2 2 3 2 2 7 2" xfId="32605"/>
    <cellStyle name="40% - 强调文字颜色 5 4 2 2 6" xfId="32606"/>
    <cellStyle name="注释 2 2 3 2 2 7 2 2" xfId="32607"/>
    <cellStyle name="40% - 强调文字颜色 5 4 2 2 6 2" xfId="32608"/>
    <cellStyle name="40% - 强调文字颜色 5 4 2 2 6 3" xfId="32609"/>
    <cellStyle name="40% - 强调文字颜色 5 4 2 2 6 4" xfId="32610"/>
    <cellStyle name="40% - 强调文字颜色 5 4 2 2 6 5" xfId="32611"/>
    <cellStyle name="注释 2 2 3 2 2 7 3" xfId="32612"/>
    <cellStyle name="40% - 强调文字颜色 5 4 2 2 7" xfId="32613"/>
    <cellStyle name="40% - 强调文字颜色 5 4 2 2 7 2" xfId="32614"/>
    <cellStyle name="40% - 强调文字颜色 5 4 2 2 7 2 2" xfId="32615"/>
    <cellStyle name="40% - 强调文字颜色 5 4 2 2 7 3" xfId="32616"/>
    <cellStyle name="40% - 强调文字颜色 5 4 2 3 2 2 2" xfId="32617"/>
    <cellStyle name="40% - 强调文字颜色 5 4 6 2 2 2 2" xfId="32618"/>
    <cellStyle name="40% - 强调文字颜色 5 4 2 3 2 2 2 3" xfId="32619"/>
    <cellStyle name="40% - 强调文字颜色 5 4 2 3 2 2 3" xfId="32620"/>
    <cellStyle name="40% - 强调文字颜色 6 3 3 2 9" xfId="32621"/>
    <cellStyle name="40% - 强调文字颜色 5 4 2 3 2 2 3 2" xfId="32622"/>
    <cellStyle name="40% - 强调文字颜色 5 4 2 3 2 2 4" xfId="32623"/>
    <cellStyle name="40% - 强调文字颜色 5 4 2 3 3 2 4" xfId="32624"/>
    <cellStyle name="40% - 强调文字颜色 6 3 3 2 3 2 5" xfId="32625"/>
    <cellStyle name="40% - 强调文字颜色 5 4 2 3 3 4 3" xfId="32626"/>
    <cellStyle name="40% - 强调文字颜色 5 4 2 3 3 6 2" xfId="32627"/>
    <cellStyle name="40% - 强调文字颜色 5 4 2 3 4" xfId="32628"/>
    <cellStyle name="40% - 强调文字颜色 5 4 2 3 5" xfId="32629"/>
    <cellStyle name="注释 2 2 3 2 2 8 2" xfId="32630"/>
    <cellStyle name="40% - 强调文字颜色 5 4 2 3 6" xfId="32631"/>
    <cellStyle name="40% - 强调文字颜色 6 3 3 12 2" xfId="32632"/>
    <cellStyle name="40% - 强调文字颜色 5 4 2 4 2" xfId="32633"/>
    <cellStyle name="40% - 强调文字颜色 5 4 2 4 2 4" xfId="32634"/>
    <cellStyle name="40% - 强调文字颜色 5 4 2 4 3" xfId="32635"/>
    <cellStyle name="40% - 强调文字颜色 5 4 2 4 5" xfId="32636"/>
    <cellStyle name="注释 2 2 3 2 2 9 2" xfId="32637"/>
    <cellStyle name="40% - 强调文字颜色 5 4 2 4 6" xfId="32638"/>
    <cellStyle name="40% - 强调文字颜色 6 3 3 13 2" xfId="32639"/>
    <cellStyle name="注释 2 4 2 2 2 7" xfId="32640"/>
    <cellStyle name="40% - 强调文字颜色 5 4 2 5 2" xfId="32641"/>
    <cellStyle name="40% - 强调文字颜色 5 4 2 5 2 2 2" xfId="32642"/>
    <cellStyle name="40% - 强调文字颜色 5 4 2 5 3" xfId="32643"/>
    <cellStyle name="40% - 强调文字颜色 5 4 2 5 4" xfId="32644"/>
    <cellStyle name="40% - 强调文字颜色 5 4 2 5 5" xfId="32645"/>
    <cellStyle name="40% - 强调文字颜色 5 4 2 5 6" xfId="32646"/>
    <cellStyle name="40% - 强调文字颜色 5 4 2 6 2 2 2" xfId="32647"/>
    <cellStyle name="40% - 强调文字颜色 5 4 2 6 2 3" xfId="32648"/>
    <cellStyle name="常规 2 3 4 2 2 3 2 2 2" xfId="32649"/>
    <cellStyle name="40% - 强调文字颜色 5 4 2 6 2 4" xfId="32650"/>
    <cellStyle name="40% - 强调文字颜色 5 4 2 6 3" xfId="32651"/>
    <cellStyle name="40% - 强调文字颜色 5 4 2 6 3 3" xfId="32652"/>
    <cellStyle name="40% - 强调文字颜色 5 4 2 6 4" xfId="32653"/>
    <cellStyle name="40% - 强调文字颜色 5 4 2 6 4 2" xfId="32654"/>
    <cellStyle name="40% - 强调文字颜色 5 4 2 6 5" xfId="32655"/>
    <cellStyle name="40% - 强调文字颜色 5 4 2 6 6" xfId="32656"/>
    <cellStyle name="40% - 强调文字颜色 5 4 2 7 4" xfId="32657"/>
    <cellStyle name="40% - 强调文字颜色 5 4 2 7 5" xfId="32658"/>
    <cellStyle name="40% - 强调文字颜色 5 4 2 8 2 2" xfId="32659"/>
    <cellStyle name="40% - 强调文字颜色 5 4 2 8 2 3" xfId="32660"/>
    <cellStyle name="40% - 强调文字颜色 5 4 2 8 3" xfId="32661"/>
    <cellStyle name="40% - 强调文字颜色 5 4 2 8 4" xfId="32662"/>
    <cellStyle name="40% - 强调文字颜色 5 4 2 8 5" xfId="32663"/>
    <cellStyle name="40% - 强调文字颜色 6 3 3 17" xfId="32664"/>
    <cellStyle name="40% - 强调文字颜色 5 4 2 9" xfId="32665"/>
    <cellStyle name="40% - 强调文字颜色 5 4 3" xfId="32666"/>
    <cellStyle name="40% - 强调文字颜色 5 4 4" xfId="32667"/>
    <cellStyle name="40% - 强调文字颜色 6 13 2 2" xfId="32668"/>
    <cellStyle name="40% - 强调文字颜色 5 4 5" xfId="32669"/>
    <cellStyle name="40% - 强调文字颜色 5 4 5 2 2" xfId="32670"/>
    <cellStyle name="40% - 强调文字颜色 5 4 5 2 2 2" xfId="32671"/>
    <cellStyle name="40% - 强调文字颜色 5 4 5 2 3" xfId="32672"/>
    <cellStyle name="40% - 强调文字颜色 5 4 5 2 3 2" xfId="32673"/>
    <cellStyle name="40% - 强调文字颜色 5 4 5 2 4" xfId="32674"/>
    <cellStyle name="40% - 强调文字颜色 5 4 5 2 5" xfId="32675"/>
    <cellStyle name="40% - 强调文字颜色 5 4 5 2 5 2" xfId="32676"/>
    <cellStyle name="40% - 强调文字颜色 5 4 5 2 6" xfId="32677"/>
    <cellStyle name="40% - 强调文字颜色 5 4 5 3 2" xfId="32678"/>
    <cellStyle name="40% - 强调文字颜色 5 4 5 3 3" xfId="32679"/>
    <cellStyle name="40% - 强调文字颜色 5 4 5 3 4" xfId="32680"/>
    <cellStyle name="40% - 强调文字颜色 5 4 5 4" xfId="32681"/>
    <cellStyle name="40% - 强调文字颜色 5 4 5 4 2" xfId="32682"/>
    <cellStyle name="40% - 强调文字颜色 5 4 5 4 3" xfId="32683"/>
    <cellStyle name="40% - 强调文字颜色 5 4 5 4 4" xfId="32684"/>
    <cellStyle name="40% - 强调文字颜色 5 4 5 5" xfId="32685"/>
    <cellStyle name="40% - 强调文字颜色 5 4 5 5 2 2" xfId="32686"/>
    <cellStyle name="40% - 强调文字颜色 5 4 5 5 3" xfId="32687"/>
    <cellStyle name="40% - 强调文字颜色 5 4 5 6" xfId="32688"/>
    <cellStyle name="40% - 强调文字颜色 5 4 5 7" xfId="32689"/>
    <cellStyle name="40% - 强调文字颜色 5 4 6 2 2" xfId="32690"/>
    <cellStyle name="40% - 强调文字颜色 5 4 6 2 2 2" xfId="32691"/>
    <cellStyle name="40% - 强调文字颜色 5 4 6 2 3" xfId="32692"/>
    <cellStyle name="40% - 强调文字颜色 5 4 6 2 3 2" xfId="32693"/>
    <cellStyle name="40% - 强调文字颜色 5 4 6 2 4" xfId="32694"/>
    <cellStyle name="40% - 强调文字颜色 5 4 6 2 4 2" xfId="32695"/>
    <cellStyle name="40% - 强调文字颜色 5 4 6 2 5" xfId="32696"/>
    <cellStyle name="40% - 强调文字颜色 5 4 6 2 5 2" xfId="32697"/>
    <cellStyle name="40% - 强调文字颜色 5 4 6 2 6" xfId="32698"/>
    <cellStyle name="40% - 强调文字颜色 5 4 6 3" xfId="32699"/>
    <cellStyle name="40% - 强调文字颜色 5 4 6 3 2" xfId="32700"/>
    <cellStyle name="40% - 强调文字颜色 5 4 6 3 4" xfId="32701"/>
    <cellStyle name="40% - 强调文字颜色 5 5 10" xfId="32702"/>
    <cellStyle name="40% - 强调文字颜色 5 5 11" xfId="32703"/>
    <cellStyle name="40% - 强调文字颜色 5 5 11 2" xfId="32704"/>
    <cellStyle name="40% - 强调文字颜色 5 5 12" xfId="32705"/>
    <cellStyle name="40% - 强调文字颜色 5 5 13" xfId="32706"/>
    <cellStyle name="40% - 强调文字颜色 5 5 13 2" xfId="32707"/>
    <cellStyle name="40% - 强调文字颜色 5 5 2 2" xfId="32708"/>
    <cellStyle name="40% - 强调文字颜色 5 5 2 2 2" xfId="32709"/>
    <cellStyle name="40% - 强调文字颜色 5 5 2 2 2 2" xfId="32710"/>
    <cellStyle name="40% - 强调文字颜色 6 2 3 6 2" xfId="32711"/>
    <cellStyle name="40% - 强调文字颜色 5 5 2 2 2 3" xfId="32712"/>
    <cellStyle name="40% - 强调文字颜色 5 5 2 2 3" xfId="32713"/>
    <cellStyle name="40% - 强调文字颜色 5 5 2 2 4" xfId="32714"/>
    <cellStyle name="40% - 强调文字颜色 5 5 2 2 5" xfId="32715"/>
    <cellStyle name="40% - 强调文字颜色 5 5 2 3" xfId="32716"/>
    <cellStyle name="40% - 强调文字颜色 5 5 2 3 2" xfId="32717"/>
    <cellStyle name="40% - 强调文字颜色 5 5 2 3 3" xfId="32718"/>
    <cellStyle name="40% - 强调文字颜色 5 5 2 3 4" xfId="32719"/>
    <cellStyle name="40% - 强调文字颜色 5 5 2 4" xfId="32720"/>
    <cellStyle name="40% - 强调文字颜色 5 5 2 4 2" xfId="32721"/>
    <cellStyle name="40% - 强调文字颜色 5 5 2 4 3" xfId="32722"/>
    <cellStyle name="40% - 强调文字颜色 5 5 2 5" xfId="32723"/>
    <cellStyle name="40% - 强调文字颜色 5 5 3" xfId="32724"/>
    <cellStyle name="40% - 强调文字颜色 5 5 3 2" xfId="32725"/>
    <cellStyle name="40% - 强调文字颜色 6 3 2 2 2 3 3 4" xfId="32726"/>
    <cellStyle name="40% - 强调文字颜色 5 5 3 2 2" xfId="32727"/>
    <cellStyle name="40% - 强调文字颜色 5 5 3 2 3" xfId="32728"/>
    <cellStyle name="40% - 强调文字颜色 5 5 3 3" xfId="32729"/>
    <cellStyle name="40% - 强调文字颜色 5 5 3 3 2" xfId="32730"/>
    <cellStyle name="40% - 强调文字颜色 5 5 3 3 3" xfId="32731"/>
    <cellStyle name="40% - 强调文字颜色 5 5 3 3 4" xfId="32732"/>
    <cellStyle name="40% - 强调文字颜色 5 5 3 4" xfId="32733"/>
    <cellStyle name="40% - 强调文字颜色 5 5 4" xfId="32734"/>
    <cellStyle name="40% - 强调文字颜色 5 5 4 2" xfId="32735"/>
    <cellStyle name="40% - 强调文字颜色 5 5 4 2 2" xfId="32736"/>
    <cellStyle name="40% - 强调文字颜色 5 5 4 2 2 2" xfId="32737"/>
    <cellStyle name="40% - 强调文字颜色 5 5 4 2 3" xfId="32738"/>
    <cellStyle name="40% - 强调文字颜色 5 5 4 2 4" xfId="32739"/>
    <cellStyle name="40% - 强调文字颜色 5 5 4 3" xfId="32740"/>
    <cellStyle name="40% - 强调文字颜色 5 5 4 3 2" xfId="32741"/>
    <cellStyle name="40% - 强调文字颜色 5 5 4 3 3" xfId="32742"/>
    <cellStyle name="40% - 强调文字颜色 5 5 4 4" xfId="32743"/>
    <cellStyle name="40% - 强调文字颜色 5 5 4 5" xfId="32744"/>
    <cellStyle name="40% - 强调文字颜色 6 13 3 2" xfId="32745"/>
    <cellStyle name="40% - 强调文字颜色 5 5 5" xfId="32746"/>
    <cellStyle name="40% - 强调文字颜色 5 5 5 2" xfId="32747"/>
    <cellStyle name="40% - 强调文字颜色 5 5 5 2 2" xfId="32748"/>
    <cellStyle name="40% - 强调文字颜色 5 5 5 2 3" xfId="32749"/>
    <cellStyle name="40% - 强调文字颜色 5 5 5 2 4" xfId="32750"/>
    <cellStyle name="40% - 强调文字颜色 5 5 5 3" xfId="32751"/>
    <cellStyle name="40% - 强调文字颜色 5 5 5 4" xfId="32752"/>
    <cellStyle name="40% - 强调文字颜色 5 5 5 4 2" xfId="32753"/>
    <cellStyle name="40% - 强调文字颜色 5 5 5 5" xfId="32754"/>
    <cellStyle name="40% - 强调文字颜色 5 5 6 2" xfId="32755"/>
    <cellStyle name="40% - 强调文字颜色 5 5 6 2 2" xfId="32756"/>
    <cellStyle name="40% - 强调文字颜色 5 5 6 2 3" xfId="32757"/>
    <cellStyle name="40% - 强调文字颜色 5 5 6 2 4" xfId="32758"/>
    <cellStyle name="40% - 强调文字颜色 5 5 6 3" xfId="32759"/>
    <cellStyle name="40% - 强调文字颜色 5 5 7" xfId="32760"/>
    <cellStyle name="40% - 强调文字颜色 5 5 7 2" xfId="32761"/>
    <cellStyle name="40% - 强调文字颜色 5 5 7 2 2" xfId="32762"/>
    <cellStyle name="40% - 强调文字颜色 5 5 7 2 3" xfId="32763"/>
    <cellStyle name="40% - 强调文字颜色 5 5 7 3" xfId="32764"/>
    <cellStyle name="40% - 强调文字颜色 5 5 8" xfId="32765"/>
    <cellStyle name="40% - 强调文字颜色 5 5 8 2" xfId="32766"/>
    <cellStyle name="40% - 强调文字颜色 6 3 2 2 3 2 3 4" xfId="32767"/>
    <cellStyle name="40% - 强调文字颜色 5 6 2 2 2" xfId="32768"/>
    <cellStyle name="40% - 强调文字颜色 5 6 2 2 2 2" xfId="32769"/>
    <cellStyle name="40% - 强调文字颜色 5 6 2 2 2 3" xfId="32770"/>
    <cellStyle name="40% - 强调文字颜色 5 6 2 2 2 4" xfId="32771"/>
    <cellStyle name="40% - 强调文字颜色 5 6 2 2 2 5" xfId="32772"/>
    <cellStyle name="40% - 强调文字颜色 5 6 2 2 3" xfId="32773"/>
    <cellStyle name="40% - 强调文字颜色 5 6 2 2 3 2" xfId="32774"/>
    <cellStyle name="40% - 强调文字颜色 5 6 2 2 3 3" xfId="32775"/>
    <cellStyle name="40% - 强调文字颜色 5 6 2 2 4 2" xfId="32776"/>
    <cellStyle name="40% - 强调文字颜色 5 6 2 2 4 3" xfId="32777"/>
    <cellStyle name="40% - 强调文字颜色 5 6 2 2 5 2" xfId="32778"/>
    <cellStyle name="40% - 强调文字颜色 5 6 2 2 6" xfId="32779"/>
    <cellStyle name="40% - 强调文字颜色 5 6 2 2 6 2" xfId="32780"/>
    <cellStyle name="40% - 强调文字颜色 5 6 2 2 7" xfId="32781"/>
    <cellStyle name="40% - 强调文字颜色 5 6 2 3" xfId="32782"/>
    <cellStyle name="40% - 强调文字颜色 5 6 2 3 2" xfId="32783"/>
    <cellStyle name="40% - 强调文字颜色 5 6 2 4" xfId="32784"/>
    <cellStyle name="40% - 强调文字颜色 5 6 2 5" xfId="32785"/>
    <cellStyle name="40% - 强调文字颜色 5 6 2 5 2" xfId="32786"/>
    <cellStyle name="40% - 强调文字颜色 5 6 3 2 3" xfId="32787"/>
    <cellStyle name="40% - 强调文字颜色 5 6 3 3 2" xfId="32788"/>
    <cellStyle name="40% - 强调文字颜色 5 6 3 3 2 2" xfId="32789"/>
    <cellStyle name="40% - 强调文字颜色 5 6 3 3 2 3" xfId="32790"/>
    <cellStyle name="40% - 强调文字颜色 5 6 3 4 2" xfId="32791"/>
    <cellStyle name="40% - 强调文字颜色 5 6 3 4 3" xfId="32792"/>
    <cellStyle name="40% - 强调文字颜色 5 6 3 5" xfId="32793"/>
    <cellStyle name="40% - 强调文字颜色 5 6 3 5 2" xfId="32794"/>
    <cellStyle name="40% - 强调文字颜色 5 6 4" xfId="32795"/>
    <cellStyle name="40% - 强调文字颜色 5 6 4 2" xfId="32796"/>
    <cellStyle name="40% - 强调文字颜色 5 6 4 2 2" xfId="32797"/>
    <cellStyle name="40% - 强调文字颜色 5 6 4 3" xfId="32798"/>
    <cellStyle name="40% - 强调文字颜色 5 6 5" xfId="32799"/>
    <cellStyle name="40% - 强调文字颜色 5 6 5 2" xfId="32800"/>
    <cellStyle name="40% - 强调文字颜色 5 6 5 3" xfId="32801"/>
    <cellStyle name="常规 2 3 3 2 5 2 3 2 2" xfId="32802"/>
    <cellStyle name="40% - 强调文字颜色 5 6 6" xfId="32803"/>
    <cellStyle name="40% - 强调文字颜色 5 6 6 2" xfId="32804"/>
    <cellStyle name="40% - 强调文字颜色 5 6 7" xfId="32805"/>
    <cellStyle name="40% - 强调文字颜色 5 7 2 3 2 2" xfId="32806"/>
    <cellStyle name="40% - 强调文字颜色 5 7 2 3 2 3" xfId="32807"/>
    <cellStyle name="40% - 强调文字颜色 5 7 3" xfId="32808"/>
    <cellStyle name="40% - 强调文字颜色 5 7 4" xfId="32809"/>
    <cellStyle name="40% - 强调文字颜色 5 7 4 2 3" xfId="32810"/>
    <cellStyle name="40% - 强调文字颜色 5 7 5" xfId="32811"/>
    <cellStyle name="40% - 强调文字颜色 5 7 6" xfId="32812"/>
    <cellStyle name="40% - 强调文字颜色 5 7 7" xfId="32813"/>
    <cellStyle name="40% - 强调文字颜色 5 8 2 3 2 2" xfId="32814"/>
    <cellStyle name="40% - 强调文字颜色 5 8 2 3 2 3" xfId="32815"/>
    <cellStyle name="40% - 强调文字颜色 5 8 2 3 4" xfId="32816"/>
    <cellStyle name="40% - 强调文字颜色 5 8 2 4 3" xfId="32817"/>
    <cellStyle name="40% - 强调文字颜色 5 8 3 3 2 3" xfId="32818"/>
    <cellStyle name="40% - 强调文字颜色 6 2 2 2 2 10" xfId="32819"/>
    <cellStyle name="40% - 强调文字颜色 5 8 3 3 4" xfId="32820"/>
    <cellStyle name="40% - 强调文字颜色 5 8 4" xfId="32821"/>
    <cellStyle name="常规 5 3 2 2 5 3 2" xfId="32822"/>
    <cellStyle name="40% - 强调文字颜色 5 9 2 3 2 2" xfId="32823"/>
    <cellStyle name="常规 5 3 2 2 5 3 3" xfId="32824"/>
    <cellStyle name="40% - 强调文字颜色 5 9 2 3 2 3" xfId="32825"/>
    <cellStyle name="常规 5 3 2 2 6 3" xfId="32826"/>
    <cellStyle name="40% - 强调文字颜色 5 9 2 4 2" xfId="32827"/>
    <cellStyle name="常规 5 3 2 2 6 3 2" xfId="32828"/>
    <cellStyle name="40% - 强调文字颜色 5 9 2 4 2 2" xfId="32829"/>
    <cellStyle name="常规 5 3 2 2 6 4" xfId="32830"/>
    <cellStyle name="40% - 强调文字颜色 5 9 2 4 3" xfId="32831"/>
    <cellStyle name="常规 5 3 2 2 7 3" xfId="32832"/>
    <cellStyle name="40% - 强调文字颜色 5 9 2 5 2" xfId="32833"/>
    <cellStyle name="40% - 强调文字颜色 5 9 3 2" xfId="32834"/>
    <cellStyle name="40% - 强调文字颜色 5 9 3 2 2" xfId="32835"/>
    <cellStyle name="40% - 强调文字颜色 5 9 3 2 3" xfId="32836"/>
    <cellStyle name="40% - 强调文字颜色 5 9 4" xfId="32837"/>
    <cellStyle name="40% - 强调文字颜色 6 10" xfId="32838"/>
    <cellStyle name="40% - 强调文字颜色 6 10 2 4 3" xfId="32839"/>
    <cellStyle name="40% - 强调文字颜色 6 10 2 5" xfId="32840"/>
    <cellStyle name="40% - 强调文字颜色 6 10 2 6" xfId="32841"/>
    <cellStyle name="40% - 强调文字颜色 6 10 2 6 2" xfId="32842"/>
    <cellStyle name="40% - 强调文字颜色 6 10 2 7" xfId="32843"/>
    <cellStyle name="40% - 强调文字颜色 6 10 3" xfId="32844"/>
    <cellStyle name="40% - 强调文字颜色 6 10 4" xfId="32845"/>
    <cellStyle name="40% - 强调文字颜色 6 10 5" xfId="32846"/>
    <cellStyle name="40% - 强调文字颜色 6 11" xfId="32847"/>
    <cellStyle name="40% - 强调文字颜色 6 12 2" xfId="32848"/>
    <cellStyle name="40% - 强调文字颜色 6 12 5" xfId="32849"/>
    <cellStyle name="40% - 强调文字颜色 6 13" xfId="32850"/>
    <cellStyle name="40% - 强调文字颜色 6 13 3" xfId="32851"/>
    <cellStyle name="40% - 强调文字颜色 6 13 4" xfId="32852"/>
    <cellStyle name="40% - 强调文字颜色 6 13 5" xfId="32853"/>
    <cellStyle name="40% - 强调文字颜色 6 14" xfId="32854"/>
    <cellStyle name="40% - 强调文字颜色 6 15 2 2" xfId="32855"/>
    <cellStyle name="40% - 强调文字颜色 6 15 4" xfId="32856"/>
    <cellStyle name="40% - 强调文字颜色 6 16 3" xfId="32857"/>
    <cellStyle name="40% - 强调文字颜色 6 17 2" xfId="32858"/>
    <cellStyle name="40% - 强调文字颜色 6 17 3" xfId="32859"/>
    <cellStyle name="40% - 强调文字颜色 6 18 2" xfId="32860"/>
    <cellStyle name="40% - 强调文字颜色 6 19" xfId="32861"/>
    <cellStyle name="40% - 强调文字颜色 6 2 2 2 2 5 2 3" xfId="32862"/>
    <cellStyle name="40% - 强调文字颜色 6 2" xfId="32863"/>
    <cellStyle name="40% - 强调文字颜色 6 2 10" xfId="32864"/>
    <cellStyle name="40% - 强调文字颜色 6 2 10 2" xfId="32865"/>
    <cellStyle name="40% - 强调文字颜色 6 2 10 2 2 2" xfId="32866"/>
    <cellStyle name="40% - 强调文字颜色 6 2 10 2 2 3" xfId="32867"/>
    <cellStyle name="40% - 强调文字颜色 6 2 10 2 3" xfId="32868"/>
    <cellStyle name="40% - 强调文字颜色 6 2 10 2 3 2" xfId="32869"/>
    <cellStyle name="40% - 强调文字颜色 6 2 10 2 4" xfId="32870"/>
    <cellStyle name="40% - 强调文字颜色 6 2 10 3" xfId="32871"/>
    <cellStyle name="40% - 强调文字颜色 6 2 10 3 2" xfId="32872"/>
    <cellStyle name="40% - 强调文字颜色 6 2 10 4 2 2" xfId="32873"/>
    <cellStyle name="40% - 强调文字颜色 6 2 10 5 2" xfId="32874"/>
    <cellStyle name="40% - 强调文字颜色 6 2 11" xfId="32875"/>
    <cellStyle name="40% - 强调文字颜色 6 2 11 2" xfId="32876"/>
    <cellStyle name="40% - 强调文字颜色 6 2 2" xfId="32877"/>
    <cellStyle name="40% - 强调文字颜色 6 2 2 10" xfId="32878"/>
    <cellStyle name="40% - 强调文字颜色 6 3 6 2 4" xfId="32879"/>
    <cellStyle name="40% - 强调文字颜色 6 2 2 10 2" xfId="32880"/>
    <cellStyle name="40% - 强调文字颜色 6 2 2 2 2 10 2" xfId="32881"/>
    <cellStyle name="40% - 强调文字颜色 6 2 2 2 2 12 2" xfId="32882"/>
    <cellStyle name="40% - 强调文字颜色 6 2 2 2 2 13 2" xfId="32883"/>
    <cellStyle name="40% - 强调文字颜色 6 2 2 2 2 2" xfId="32884"/>
    <cellStyle name="40% - 强调文字颜色 6 2 2 2 2 2 10" xfId="32885"/>
    <cellStyle name="40% - 强调文字颜色 6 2 2 2 2 2 11" xfId="32886"/>
    <cellStyle name="40% - 强调文字颜色 6 2 2 2 2 2 2 2 2 2" xfId="32887"/>
    <cellStyle name="40% - 强调文字颜色 6 2 2 2 2 2 2 2 2 2 2" xfId="32888"/>
    <cellStyle name="40% - 强调文字颜色 6 3 2 2 6 4 2" xfId="32889"/>
    <cellStyle name="40% - 强调文字颜色 6 2 2 2 2 2 2 2 2 3" xfId="32890"/>
    <cellStyle name="40% - 强调文字颜色 6 2 2 2 2 2 2 2 2 4" xfId="32891"/>
    <cellStyle name="40% - 强调文字颜色 6 2 2 2 2 2 2 2 3" xfId="32892"/>
    <cellStyle name="40% - 强调文字颜色 6 2 2 2 2 2 2 2 3 2" xfId="32893"/>
    <cellStyle name="40% - 强调文字颜色 6 2 2 2 2 2 2 2 3 2 2" xfId="32894"/>
    <cellStyle name="40% - 强调文字颜色 6 2 2 2 2 2 2 2 3 2 3" xfId="32895"/>
    <cellStyle name="40% - 强调文字颜色 6 2 2 2 2 2 2 2 3 3" xfId="32896"/>
    <cellStyle name="40% - 强调文字颜色 6 2 2 2 2 2 2 2 3 4" xfId="32897"/>
    <cellStyle name="40% - 强调文字颜色 6 2 2 2 2 2 2 2 4" xfId="32898"/>
    <cellStyle name="40% - 强调文字颜色 6 2 2 2 2 2 2 2 4 2" xfId="32899"/>
    <cellStyle name="40% - 强调文字颜色 6 2 2 2 2 2 2 2 4 3" xfId="32900"/>
    <cellStyle name="40% - 强调文字颜色 6 2 2 2 2 2 2 2 5" xfId="32901"/>
    <cellStyle name="40% - 强调文字颜色 6 2 2 2 2 2 2 2 6" xfId="32902"/>
    <cellStyle name="40% - 强调文字颜色 6 2 2 2 2 2 2 3 2" xfId="32903"/>
    <cellStyle name="40% - 强调文字颜色 6 2 2 2 2 2 2 3 3" xfId="32904"/>
    <cellStyle name="40% - 强调文字颜色 6 2 2 2 2 2 2 4" xfId="32905"/>
    <cellStyle name="40% - 强调文字颜色 6 2 2 2 2 2 2 4 2" xfId="32906"/>
    <cellStyle name="40% - 强调文字颜色 6 2 2 2 2 2 2 4 3" xfId="32907"/>
    <cellStyle name="40% - 强调文字颜色 6 2 2 2 2 2 2 5 2" xfId="32908"/>
    <cellStyle name="40% - 强调文字颜色 6 2 2 2 2 2 3 2 2" xfId="32909"/>
    <cellStyle name="40% - 强调文字颜色 6 2 2 2 2 2 3 2 2 3" xfId="32910"/>
    <cellStyle name="40% - 强调文字颜色 6 2 2 2 2 2 3 2 3" xfId="32911"/>
    <cellStyle name="40% - 强调文字颜色 6 2 2 2 2 2 3 2 3 2" xfId="32912"/>
    <cellStyle name="40% - 强调文字颜色 6 2 2 2 2 2 3 2 4" xfId="32913"/>
    <cellStyle name="40% - 强调文字颜色 6 2 2 2 2 2 3 3 2" xfId="32914"/>
    <cellStyle name="40% - 强调文字颜色 6 2 2 2 2 2 3 3 2 2" xfId="32915"/>
    <cellStyle name="40% - 强调文字颜色 6 2 2 2 2 2 3 3 2 3" xfId="32916"/>
    <cellStyle name="40% - 强调文字颜色 6 2 2 2 2 2 3 3 3" xfId="32917"/>
    <cellStyle name="40% - 强调文字颜色 6 2 2 2 2 2 3 3 3 2" xfId="32918"/>
    <cellStyle name="40% - 强调文字颜色 6 2 2 2 2 2 3 3 4" xfId="32919"/>
    <cellStyle name="40% - 强调文字颜色 6 2 2 2 2 2 3 4" xfId="32920"/>
    <cellStyle name="40% - 强调文字颜色 6 2 2 2 2 2 3 4 2" xfId="32921"/>
    <cellStyle name="40% - 强调文字颜色 6 2 2 2 2 2 3 4 3" xfId="32922"/>
    <cellStyle name="40% - 强调文字颜色 6 2 2 2 2 2 3 5 3" xfId="32923"/>
    <cellStyle name="40% - 强调文字颜色 6 2 2 2 2 2 4 2 3" xfId="32924"/>
    <cellStyle name="40% - 强调文字颜色 6 2 2 2 2 2 4 3 2" xfId="32925"/>
    <cellStyle name="40% - 强调文字颜色 6 2 2 2 2 2 4 3 3" xfId="32926"/>
    <cellStyle name="常规 5 3 10 2" xfId="32927"/>
    <cellStyle name="40% - 强调文字颜色 6 3 3 3 3 2 2 2" xfId="32928"/>
    <cellStyle name="40% - 强调文字颜色 6 2 2 2 2 2 4 4" xfId="32929"/>
    <cellStyle name="40% - 强调文字颜色 6 2 2 2 2 2 4 4 2" xfId="32930"/>
    <cellStyle name="40% - 强调文字颜色 6 3 3 3 3 2 2 3" xfId="32931"/>
    <cellStyle name="40% - 强调文字颜色 6 2 2 2 2 2 4 5" xfId="32932"/>
    <cellStyle name="40% - 强调文字颜色 6 2 2 2 2 2 4 6" xfId="32933"/>
    <cellStyle name="40% - 强调文字颜色 6 2 2 2 2 2 5 2" xfId="32934"/>
    <cellStyle name="40% - 强调文字颜色 6 2 2 2 2 2 5 2 2" xfId="32935"/>
    <cellStyle name="40% - 强调文字颜色 6 2 2 2 2 2 5 2 3" xfId="32936"/>
    <cellStyle name="40% - 强调文字颜色 6 2 2 2 2 2 5 3" xfId="32937"/>
    <cellStyle name="40% - 强调文字颜色 6 2 2 2 2 2 5 4" xfId="32938"/>
    <cellStyle name="40% - 强调文字颜色 6 2 2 2 2 2 5 4 2" xfId="32939"/>
    <cellStyle name="40% - 强调文字颜色 6 2 2 2 2 2 5 6" xfId="32940"/>
    <cellStyle name="40% - 强调文字颜色 6 2 2 2 2 2 6 2" xfId="32941"/>
    <cellStyle name="40% - 强调文字颜色 6 2 2 2 2 2 6 2 2" xfId="32942"/>
    <cellStyle name="40% - 强调文字颜色 6 2 2 2 2 2 6 2 3" xfId="32943"/>
    <cellStyle name="40% - 强调文字颜色 6 2 2 2 2 2 7" xfId="32944"/>
    <cellStyle name="40% - 强调文字颜色 6 2 2 2 2 2 7 2" xfId="32945"/>
    <cellStyle name="40% - 强调文字颜色 6 2 2 2 2 2 7 2 2" xfId="32946"/>
    <cellStyle name="40% - 强调文字颜色 6 2 2 2 2 2 8" xfId="32947"/>
    <cellStyle name="40% - 强调文字颜色 6 2 2 2 2 2 8 2" xfId="32948"/>
    <cellStyle name="40% - 强调文字颜色 6 2 2 2 2 2 9 2" xfId="32949"/>
    <cellStyle name="40% - 强调文字颜色 6 2 2 2 2 2 9 3" xfId="32950"/>
    <cellStyle name="40% - 强调文字颜色 6 2 2 2 2 3" xfId="32951"/>
    <cellStyle name="40% - 强调文字颜色 6 2 2 2 2 3 2 2" xfId="32952"/>
    <cellStyle name="40% - 强调文字颜色 6 2 2 2 2 3 2 2 2" xfId="32953"/>
    <cellStyle name="40% - 强调文字颜色 6 2 2 2 2 3 2 2 2 2" xfId="32954"/>
    <cellStyle name="40% - 强调文字颜色 6 2 2 2 2 3 2 2 2 3" xfId="32955"/>
    <cellStyle name="40% - 强调文字颜色 6 2 2 2 2 3 2 3 2" xfId="32956"/>
    <cellStyle name="40% - 强调文字颜色 6 2 2 2 2 3 2 3 2 2" xfId="32957"/>
    <cellStyle name="40% - 强调文字颜色 6 2 2 2 2 3 2 3 2 3" xfId="32958"/>
    <cellStyle name="40% - 强调文字颜色 6 2 2 2 2 3 2 4 2" xfId="32959"/>
    <cellStyle name="40% - 强调文字颜色 6 2 2 2 2 3 2 4 3" xfId="32960"/>
    <cellStyle name="40% - 强调文字颜色 6 2 2 2 2 3 3 2" xfId="32961"/>
    <cellStyle name="40% - 强调文字颜色 6 2 2 2 2 3 3 4" xfId="32962"/>
    <cellStyle name="40% - 强调文字颜色 6 2 2 2 2 4" xfId="32963"/>
    <cellStyle name="40% - 强调文字颜色 6 2 2 2 2 4 2 2" xfId="32964"/>
    <cellStyle name="40% - 强调文字颜色 6 2 2 2 2 4 2 2 2" xfId="32965"/>
    <cellStyle name="40% - 强调文字颜色 6 2 2 2 2 4 2 3" xfId="32966"/>
    <cellStyle name="40% - 强调文字颜色 6 2 2 2 2 4 2 4" xfId="32967"/>
    <cellStyle name="40% - 强调文字颜色 6 2 2 2 2 4 3 2" xfId="32968"/>
    <cellStyle name="40% - 强调文字颜色 6 2 2 2 2 4 3 3" xfId="32969"/>
    <cellStyle name="40% - 强调文字颜色 6 2 2 2 2 4 6" xfId="32970"/>
    <cellStyle name="40% - 强调文字颜色 6 2 2 2 2 5 2 2 2" xfId="32971"/>
    <cellStyle name="40% - 强调文字颜色 6 3" xfId="32972"/>
    <cellStyle name="40% - 强调文字颜色 6 2 2 2 2 5 2 4" xfId="32973"/>
    <cellStyle name="40% - 强调文字颜色 6 2 2 2 2 5 3" xfId="32974"/>
    <cellStyle name="40% - 强调文字颜色 6 2 2 2 2 5 3 2" xfId="32975"/>
    <cellStyle name="40% - 强调文字颜色 6 2 2 2 2 5 3 2 2" xfId="32976"/>
    <cellStyle name="40% - 强调文字颜色 6 2 2 2 2 5 3 3" xfId="32977"/>
    <cellStyle name="40% - 强调文字颜色 6 2 2 2 2 5 3 4" xfId="32978"/>
    <cellStyle name="40% - 强调文字颜色 6 2 2 2 2 5 4" xfId="32979"/>
    <cellStyle name="40% - 强调文字颜色 6 2 2 2 2 5 4 2" xfId="32980"/>
    <cellStyle name="40% - 强调文字颜色 6 2 2 2 2 5 5" xfId="32981"/>
    <cellStyle name="40% - 强调文字颜色 6 2 2 2 2 5 6" xfId="32982"/>
    <cellStyle name="40% - 强调文字颜色 6 2 8 3 2 2 2" xfId="32983"/>
    <cellStyle name="40% - 强调文字颜色 6 2 2 2 2 6 2" xfId="32984"/>
    <cellStyle name="40% - 强调文字颜色 6 2 2 2 2 6 2 2" xfId="32985"/>
    <cellStyle name="40% - 强调文字颜色 6 2 2 2 2 6 2 2 2" xfId="32986"/>
    <cellStyle name="40% - 强调文字颜色 6 2 2 2 2 6 2 3" xfId="32987"/>
    <cellStyle name="40% - 强调文字颜色 6 2 2 2 2 6 2 4" xfId="32988"/>
    <cellStyle name="40% - 强调文字颜色 6 2 2 2 2 6 3" xfId="32989"/>
    <cellStyle name="40% - 强调文字颜色 6 2 2 2 2 6 3 2" xfId="32990"/>
    <cellStyle name="40% - 强调文字颜色 6 2 2 2 2 6 3 3" xfId="32991"/>
    <cellStyle name="40% - 强调文字颜色 6 2 2 2 2 6 4" xfId="32992"/>
    <cellStyle name="40% - 强调文字颜色 6 2 2 2 2 6 4 2" xfId="32993"/>
    <cellStyle name="40% - 强调文字颜色 6 2 2 2 2 6 5" xfId="32994"/>
    <cellStyle name="40% - 强调文字颜色 6 2 2 2 2 6 6" xfId="32995"/>
    <cellStyle name="40% - 强调文字颜色 6 2 2 2 2 7" xfId="32996"/>
    <cellStyle name="40% - 强调文字颜色 6 2 2 2 2 7 2" xfId="32997"/>
    <cellStyle name="40% - 强调文字颜色 6 2 2 2 2 7 3" xfId="32998"/>
    <cellStyle name="40% - 强调文字颜色 6 2 2 2 2 7 4" xfId="32999"/>
    <cellStyle name="40% - 强调文字颜色 6 2 2 2 2 7 5" xfId="33000"/>
    <cellStyle name="40% - 强调文字颜色 6 2 2 2 2 8" xfId="33001"/>
    <cellStyle name="40% - 强调文字颜色 6 2 2 2 2 8 2" xfId="33002"/>
    <cellStyle name="40% - 强调文字颜色 6 2 2 2 2 8 3" xfId="33003"/>
    <cellStyle name="40% - 强调文字颜色 6 2 2 2 2 8 3 2" xfId="33004"/>
    <cellStyle name="40% - 强调文字颜色 6 2 2 2 2 8 4" xfId="33005"/>
    <cellStyle name="40% - 强调文字颜色 6 2 2 2 2 8 5" xfId="33006"/>
    <cellStyle name="40% - 强调文字颜色 6 2 2 2 2 9" xfId="33007"/>
    <cellStyle name="40% - 强调文字颜色 6 2 2 2 2 9 2" xfId="33008"/>
    <cellStyle name="40% - 强调文字颜色 6 2 2 2 2 9 3" xfId="33009"/>
    <cellStyle name="40% - 强调文字颜色 6 2 2 2 3" xfId="33010"/>
    <cellStyle name="40% - 强调文字颜色 6 2 2 2 3 2" xfId="33011"/>
    <cellStyle name="40% - 强调文字颜色 6 2 2 2 3 2 2" xfId="33012"/>
    <cellStyle name="40% - 强调文字颜色 6 2 2 2 4" xfId="33013"/>
    <cellStyle name="40% - 强调文字颜色 6 2 2 2 4 2" xfId="33014"/>
    <cellStyle name="40% - 强调文字颜色 6 2 2 2 4 2 2" xfId="33015"/>
    <cellStyle name="40% - 强调文字颜色 6 2 2 2 4 3" xfId="33016"/>
    <cellStyle name="40% - 强调文字颜色 6 2 2 2 5" xfId="33017"/>
    <cellStyle name="40% - 强调文字颜色 6 2 2 2 6" xfId="33018"/>
    <cellStyle name="40% - 强调文字颜色 6 2 2 3 10" xfId="33019"/>
    <cellStyle name="40% - 强调文字颜色 6 2 2 3 10 2" xfId="33020"/>
    <cellStyle name="40% - 强调文字颜色 6 2 2 3 11" xfId="33021"/>
    <cellStyle name="注释 2 2 2 2 2 6 2 4" xfId="33022"/>
    <cellStyle name="40% - 强调文字颜色 6 2 2 3 11 2" xfId="33023"/>
    <cellStyle name="40% - 强调文字颜色 6 2 2 3 12" xfId="33024"/>
    <cellStyle name="40% - 强调文字颜色 6 2 2 3 12 2" xfId="33025"/>
    <cellStyle name="40% - 强调文字颜色 6 2 2 3 13" xfId="33026"/>
    <cellStyle name="40% - 强调文字颜色 6 2 2 3 13 2" xfId="33027"/>
    <cellStyle name="40% - 强调文字颜色 6 2 2 3 14" xfId="33028"/>
    <cellStyle name="40% - 强调文字颜色 6 2 2 3 15" xfId="33029"/>
    <cellStyle name="40% - 强调文字颜色 6 2 2 3 16" xfId="33030"/>
    <cellStyle name="40% - 强调文字颜色 6 2 2 3 2" xfId="33031"/>
    <cellStyle name="40% - 强调文字颜色 6 2 2 3 2 10" xfId="33032"/>
    <cellStyle name="40% - 强调文字颜色 6 2 2 3 2 11" xfId="33033"/>
    <cellStyle name="40% - 强调文字颜色 6 2 2 3 2 12" xfId="33034"/>
    <cellStyle name="40% - 强调文字颜色 6 2 2 3 2 13" xfId="33035"/>
    <cellStyle name="40% - 强调文字颜色 6 2 2 3 2 2" xfId="33036"/>
    <cellStyle name="40% - 强调文字颜色 6 2 2 3 2 2 2 4 2" xfId="33037"/>
    <cellStyle name="40% - 强调文字颜色 6 2 2 3 2 2 2 4 3" xfId="33038"/>
    <cellStyle name="40% - 强调文字颜色 6 2 2 3 2 2 2 6" xfId="33039"/>
    <cellStyle name="40% - 强调文字颜色 6 2 2 3 2 2 2 6 2" xfId="33040"/>
    <cellStyle name="40% - 强调文字颜色 6 2 2 3 2 2 3 3" xfId="33041"/>
    <cellStyle name="40% - 强调文字颜色 6 2 2 3 2 2 5" xfId="33042"/>
    <cellStyle name="40% - 强调文字颜色 6 2 2 3 2 3 2 2 2 2" xfId="33043"/>
    <cellStyle name="40% - 强调文字颜色 6 2 2 3 2 3 2 3" xfId="33044"/>
    <cellStyle name="40% - 强调文字颜色 6 2 2 3 2 3 2 4" xfId="33045"/>
    <cellStyle name="40% - 强调文字颜色 6 2 2 3 2 3 2 4 2" xfId="33046"/>
    <cellStyle name="40% - 强调文字颜色 6 2 2 3 2 3 4 3" xfId="33047"/>
    <cellStyle name="40% - 强调文字颜色 6 2 2 3 2 3 5" xfId="33048"/>
    <cellStyle name="40% - 强调文字颜色 6 2 2 3 2 3 6" xfId="33049"/>
    <cellStyle name="40% - 强调文字颜色 6 2 2 3 2 4 3 4" xfId="33050"/>
    <cellStyle name="40% - 强调文字颜色 6 2 2 3 2 4 6" xfId="33051"/>
    <cellStyle name="40% - 强调文字颜色 6 2 2 3 2 5 4 2" xfId="33052"/>
    <cellStyle name="40% - 强调文字颜色 6 2 2 3 2 5 5" xfId="33053"/>
    <cellStyle name="40% - 强调文字颜色 6 2 2 3 2 5 6" xfId="33054"/>
    <cellStyle name="40% - 强调文字颜色 6 2 2 3 2 6 2 2" xfId="33055"/>
    <cellStyle name="40% - 强调文字颜色 6 2 2 3 2 6 2 3" xfId="33056"/>
    <cellStyle name="40% - 强调文字颜色 6 2 2 3 2 6 3 2" xfId="33057"/>
    <cellStyle name="40% - 强调文字颜色 6 2 2 3 2 6 4" xfId="33058"/>
    <cellStyle name="40% - 强调文字颜色 6 2 2 3 2 7 2" xfId="33059"/>
    <cellStyle name="40% - 强调文字颜色 6 2 2 3 2 7 3" xfId="33060"/>
    <cellStyle name="40% - 强调文字颜色 6 2 2 3 2 7 4" xfId="33061"/>
    <cellStyle name="40% - 强调文字颜色 6 2 2 3 2 8 2" xfId="33062"/>
    <cellStyle name="40% - 强调文字颜色 6 2 2 3 2 9" xfId="33063"/>
    <cellStyle name="40% - 强调文字颜色 6 2 2 3 2 9 2" xfId="33064"/>
    <cellStyle name="40% - 强调文字颜色 6 2 2 3 3" xfId="33065"/>
    <cellStyle name="40% - 强调文字颜色 6 2 2 3 3 2" xfId="33066"/>
    <cellStyle name="40% - 强调文字颜色 6 2 2 3 3 2 3 3" xfId="33067"/>
    <cellStyle name="40% - 强调文字颜色 6 2 2 3 3 2 3 4" xfId="33068"/>
    <cellStyle name="40% - 强调文字颜色 6 2 2 3 3 2 4" xfId="33069"/>
    <cellStyle name="40% - 强调文字颜色 6 2 2 3 3 2 4 2 2" xfId="33070"/>
    <cellStyle name="40% - 强调文字颜色 6 2 2 3 3 2 5" xfId="33071"/>
    <cellStyle name="40% - 强调文字颜色 6 2 2 3 3 2 5 2" xfId="33072"/>
    <cellStyle name="40% - 强调文字颜色 6 4 2 5 3 2 2" xfId="33073"/>
    <cellStyle name="40% - 强调文字颜色 6 2 2 3 3 2 6" xfId="33074"/>
    <cellStyle name="40% - 强调文字颜色 6 2 2 3 3 2 6 2" xfId="33075"/>
    <cellStyle name="40% - 强调文字颜色 6 2 2 3 3 2 7" xfId="33076"/>
    <cellStyle name="40% - 强调文字颜色 6 2 2 3 3 3 2 4" xfId="33077"/>
    <cellStyle name="40% - 强调文字颜色 6 2 2 3 3 3 4" xfId="33078"/>
    <cellStyle name="常规 2 3 2 2 3 4" xfId="33079"/>
    <cellStyle name="40% - 强调文字颜色 6 2 2 3 3 3 4 2" xfId="33080"/>
    <cellStyle name="常规 2 3 2 2 3 4 2" xfId="33081"/>
    <cellStyle name="40% - 强调文字颜色 6 2 2 3 3 3 4 2 2" xfId="33082"/>
    <cellStyle name="40% - 强调文字颜色 6 2 2 3 3 3 5" xfId="33083"/>
    <cellStyle name="40% - 强调文字颜色 6 2 2 3 3 3 6" xfId="33084"/>
    <cellStyle name="常规 2 3 2 2 5 4" xfId="33085"/>
    <cellStyle name="40% - 强调文字颜色 6 2 2 3 3 3 6 2" xfId="33086"/>
    <cellStyle name="40% - 强调文字颜色 6 2 2 3 3 3 7" xfId="33087"/>
    <cellStyle name="40% - 强调文字颜色 6 2 2 3 3 5" xfId="33088"/>
    <cellStyle name="40% - 强调文字颜色 6 2 2 3 3 6" xfId="33089"/>
    <cellStyle name="40% - 强调文字颜色 6 2 2 3 4 2" xfId="33090"/>
    <cellStyle name="40% - 强调文字颜色 6 2 2 3 5 2" xfId="33091"/>
    <cellStyle name="40% - 强调文字颜色 6 2 2 3 5 3 4" xfId="33092"/>
    <cellStyle name="40% - 强调文字颜色 6 2 2 3 5 4 2" xfId="33093"/>
    <cellStyle name="40% - 强调文字颜色 6 8 3 3 2 2" xfId="33094"/>
    <cellStyle name="40% - 强调文字颜色 6 2 2 3 5 6" xfId="33095"/>
    <cellStyle name="40% - 强调文字颜色 6 2 2 3 6" xfId="33096"/>
    <cellStyle name="40% - 强调文字颜色 6 2 2 3 6 4" xfId="33097"/>
    <cellStyle name="40% - 强调文字颜色 6 2 2 3 6 5" xfId="33098"/>
    <cellStyle name="40% - 强调文字颜色 6 2 2 3 6 6" xfId="33099"/>
    <cellStyle name="40% - 强调文字颜色 6 2 2 3 7" xfId="33100"/>
    <cellStyle name="40% - 强调文字颜色 6 2 2 3 7 2" xfId="33101"/>
    <cellStyle name="40% - 强调文字颜色 6 2 2 3 7 2 2" xfId="33102"/>
    <cellStyle name="40% - 强调文字颜色 6 2 8" xfId="33103"/>
    <cellStyle name="40% - 强调文字颜色 6 2 2 3 7 2 3" xfId="33104"/>
    <cellStyle name="40% - 强调文字颜色 6 2 9" xfId="33105"/>
    <cellStyle name="40% - 强调文字颜色 6 2 2 3 7 3" xfId="33106"/>
    <cellStyle name="40% - 强调文字颜色 6 2 2 3 7 3 2" xfId="33107"/>
    <cellStyle name="40% - 强调文字颜色 6 3 8" xfId="33108"/>
    <cellStyle name="40% - 强调文字颜色 6 2 2 3 7 4" xfId="33109"/>
    <cellStyle name="40% - 强调文字颜色 6 2 2 3 7 5" xfId="33110"/>
    <cellStyle name="40% - 强调文字颜色 6 2 2 3 8 5" xfId="33111"/>
    <cellStyle name="40% - 强调文字颜色 6 3 2 2 2 2 2 2 3" xfId="33112"/>
    <cellStyle name="40% - 强调文字颜色 6 2 2 4 2" xfId="33113"/>
    <cellStyle name="40% - 强调文字颜色 6 2 2 4 2 2" xfId="33114"/>
    <cellStyle name="40% - 强调文字颜色 6 2 2 4 2 3" xfId="33115"/>
    <cellStyle name="40% - 强调文字颜色 6 2 2 4 2 3 2" xfId="33116"/>
    <cellStyle name="40% - 强调文字颜色 6 2 2 4 2 3 2 2" xfId="33117"/>
    <cellStyle name="40% - 强调文字颜色 6 2 2 4 2 3 3" xfId="33118"/>
    <cellStyle name="40% - 强调文字颜色 6 2 2 4 2 3 4" xfId="33119"/>
    <cellStyle name="40% - 强调文字颜色 6 2 2 4 2 4" xfId="33120"/>
    <cellStyle name="40% - 强调文字颜色 6 2 2 4 2 4 2" xfId="33121"/>
    <cellStyle name="40% - 强调文字颜色 6 2 2 4 2 5" xfId="33122"/>
    <cellStyle name="40% - 强调文字颜色 6 3 2 2 2 2 2 2 4" xfId="33123"/>
    <cellStyle name="40% - 强调文字颜色 6 2 2 4 3" xfId="33124"/>
    <cellStyle name="40% - 强调文字颜色 6 3 2 2 2 2 2 3 3" xfId="33125"/>
    <cellStyle name="40% - 强调文字颜色 6 2 2 5 2" xfId="33126"/>
    <cellStyle name="40% - 强调文字颜色 6 2 2 5 2 2" xfId="33127"/>
    <cellStyle name="40% - 强调文字颜色 6 2 2 5 2 3 2" xfId="33128"/>
    <cellStyle name="40% - 强调文字颜色 6 2 2 5 2 3 2 2" xfId="33129"/>
    <cellStyle name="40% - 强调文字颜色 6 2 2 5 2 3 3" xfId="33130"/>
    <cellStyle name="40% - 强调文字颜色 6 3 2 2 2 2 2 3 4" xfId="33131"/>
    <cellStyle name="40% - 强调文字颜色 6 2 2 5 3" xfId="33132"/>
    <cellStyle name="40% - 强调文字颜色 6 2 2 6" xfId="33133"/>
    <cellStyle name="40% - 强调文字颜色 6 3 2 2 2 2 2 4 3" xfId="33134"/>
    <cellStyle name="40% - 强调文字颜色 6 2 2 6 2" xfId="33135"/>
    <cellStyle name="40% - 强调文字颜色 6 2 2 6 2 2" xfId="33136"/>
    <cellStyle name="40% - 强调文字颜色 6 3 9 4" xfId="33137"/>
    <cellStyle name="40% - 强调文字颜色 6 2 2 6 2 2 2" xfId="33138"/>
    <cellStyle name="40% - 强调文字颜色 6 3 9 4 2" xfId="33139"/>
    <cellStyle name="40% - 强调文字颜色 6 2 2 6 2 2 2 2" xfId="33140"/>
    <cellStyle name="40% - 强调文字颜色 6 3 9 4 2 2" xfId="33141"/>
    <cellStyle name="40% - 强调文字颜色 6 2 2 6 2 2 2 2 2" xfId="33142"/>
    <cellStyle name="40% - 强调文字颜色 6 2 2 6 2 2 2 2 3" xfId="33143"/>
    <cellStyle name="40% - 强调文字颜色 6 3 9 4 3" xfId="33144"/>
    <cellStyle name="40% - 强调文字颜色 6 2 2 6 2 2 2 3" xfId="33145"/>
    <cellStyle name="40% - 强调文字颜色 6 3 9 5" xfId="33146"/>
    <cellStyle name="40% - 强调文字颜色 6 2 2 6 2 2 3" xfId="33147"/>
    <cellStyle name="40% - 强调文字颜色 6 3 9 6" xfId="33148"/>
    <cellStyle name="40% - 强调文字颜色 6 2 2 6 2 2 4" xfId="33149"/>
    <cellStyle name="40% - 强调文字颜色 6 2 2 6 2 3" xfId="33150"/>
    <cellStyle name="40% - 强调文字颜色 6 2 2 6 3" xfId="33151"/>
    <cellStyle name="40% - 强调文字颜色 6 2 2 6 4 2" xfId="33152"/>
    <cellStyle name="40% - 强调文字颜色 6 2 2 6 4 3" xfId="33153"/>
    <cellStyle name="40% - 强调文字颜色 6 2 2 6 5" xfId="33154"/>
    <cellStyle name="40% - 强调文字颜色 6 2 2 6 5 2" xfId="33155"/>
    <cellStyle name="40% - 强调文字颜色 6 2 2 7" xfId="33156"/>
    <cellStyle name="40% - 强调文字颜色 6 3 3 2 2 2 3 4" xfId="33157"/>
    <cellStyle name="40% - 强调文字颜色 6 2 2 7 2 2 2 2" xfId="33158"/>
    <cellStyle name="40% - 强调文字颜色 6 2 2 7 2 2 2 3" xfId="33159"/>
    <cellStyle name="40% - 强调文字颜色 6 2 2 7 2 2 4" xfId="33160"/>
    <cellStyle name="40% - 强调文字颜色 6 2 2 7 2 3 2 2" xfId="33161"/>
    <cellStyle name="40% - 强调文字颜色 6 2 2 7 2 3 2 3" xfId="33162"/>
    <cellStyle name="40% - 强调文字颜色 6 2 2 7 2 3 3" xfId="33163"/>
    <cellStyle name="40% - 强调文字颜色 6 2 2 7 2 3 4" xfId="33164"/>
    <cellStyle name="40% - 强调文字颜色 6 2 2 7 2 4 2" xfId="33165"/>
    <cellStyle name="40% - 强调文字颜色 6 2 2 7 2 4 2 2" xfId="33166"/>
    <cellStyle name="40% - 强调文字颜色 6 2 2 7 2 4 3" xfId="33167"/>
    <cellStyle name="40% - 强调文字颜色 6 2 2 7 2 5" xfId="33168"/>
    <cellStyle name="40% - 强调文字颜色 6 2 2 7 2 5 2" xfId="33169"/>
    <cellStyle name="40% - 强调文字颜色 6 2 2 7 2 6" xfId="33170"/>
    <cellStyle name="40% - 强调文字颜色 6 2 2 7 2 7" xfId="33171"/>
    <cellStyle name="40% - 强调文字颜色 6 2 2 7 3 2 2 2" xfId="33172"/>
    <cellStyle name="40% - 强调文字颜色 6 2 2 7 3 2 3" xfId="33173"/>
    <cellStyle name="40% - 强调文字颜色 6 2 2 7 3 2 4" xfId="33174"/>
    <cellStyle name="40% - 强调文字颜色 6 2 2 7 3 3 2" xfId="33175"/>
    <cellStyle name="40% - 强调文字颜色 6 2 2 7 3 3 2 2" xfId="33176"/>
    <cellStyle name="40% - 强调文字颜色 6 2 2 7 3 3 2 3" xfId="33177"/>
    <cellStyle name="40% - 强调文字颜色 6 2 2 7 3 3 3" xfId="33178"/>
    <cellStyle name="40% - 强调文字颜色 6 2 2 7 3 3 4" xfId="33179"/>
    <cellStyle name="40% - 强调文字颜色 6 2 2 7 3 4" xfId="33180"/>
    <cellStyle name="40% - 强调文字颜色 6 2 2 7 3 4 2" xfId="33181"/>
    <cellStyle name="40% - 强调文字颜色 6 2 2 7 3 4 2 2" xfId="33182"/>
    <cellStyle name="40% - 强调文字颜色 6 2 2 7 3 4 3" xfId="33183"/>
    <cellStyle name="40% - 强调文字颜色 6 2 2 7 3 5" xfId="33184"/>
    <cellStyle name="40% - 强调文字颜色 6 2 2 8 2" xfId="33185"/>
    <cellStyle name="40% - 强调文字颜色 6 2 2 9 2" xfId="33186"/>
    <cellStyle name="40% - 强调文字颜色 6 2 2 9 2 2" xfId="33187"/>
    <cellStyle name="40% - 强调文字颜色 6 2 2 9 2 2 2" xfId="33188"/>
    <cellStyle name="40% - 强调文字颜色 6 2 2 9 2 2 2 2" xfId="33189"/>
    <cellStyle name="40% - 强调文字颜色 6 2 2 9 2 2 3" xfId="33190"/>
    <cellStyle name="40% - 强调文字颜色 6 2 2 9 2 3" xfId="33191"/>
    <cellStyle name="40% - 强调文字颜色 6 2 2 9 2 3 2" xfId="33192"/>
    <cellStyle name="40% - 强调文字颜色 6 3 2 2 6 2 2 2" xfId="33193"/>
    <cellStyle name="40% - 强调文字颜色 6 2 2 9 2 4" xfId="33194"/>
    <cellStyle name="40% - 强调文字颜色 6 2 2 9 3" xfId="33195"/>
    <cellStyle name="40% - 强调文字颜色 6 2 2 9 4" xfId="33196"/>
    <cellStyle name="40% - 强调文字颜色 6 2 2 9 5" xfId="33197"/>
    <cellStyle name="40% - 强调文字颜色 6 3 2 2 3 3 3 2" xfId="33198"/>
    <cellStyle name="40% - 强调文字颜色 6 2 2 9 6" xfId="33199"/>
    <cellStyle name="40% - 强调文字颜色 6 3 2 2 3 3 3 3" xfId="33200"/>
    <cellStyle name="40% - 强调文字颜色 6 2 3" xfId="33201"/>
    <cellStyle name="40% - 强调文字颜色 6 2 3 2" xfId="33202"/>
    <cellStyle name="40% - 强调文字颜色 6 2 3 2 15 2" xfId="33203"/>
    <cellStyle name="40% - 强调文字颜色 6 2 3 2 16" xfId="33204"/>
    <cellStyle name="40% - 强调文字颜色 6 2 3 2 17" xfId="33205"/>
    <cellStyle name="40% - 强调文字颜色 6 2 3 2 2" xfId="33206"/>
    <cellStyle name="注释 2 2 3 2 4 2 3" xfId="33207"/>
    <cellStyle name="40% - 强调文字颜色 6 2 3 2 2 2 2 2 4" xfId="33208"/>
    <cellStyle name="40% - 强调文字颜色 6 2 3 2 2 2 2 3 2 3" xfId="33209"/>
    <cellStyle name="40% - 强调文字颜色 6 2 3 2 2 2 2 4" xfId="33210"/>
    <cellStyle name="40% - 强调文字颜色 6 2 3 2 2 2 2 5 2" xfId="33211"/>
    <cellStyle name="40% - 强调文字颜色 6 2 3 2 2 2 3 3" xfId="33212"/>
    <cellStyle name="40% - 强调文字颜色 6 2 3 2 2 2 4 2" xfId="33213"/>
    <cellStyle name="40% - 强调文字颜色 6 4 2 2 2" xfId="33214"/>
    <cellStyle name="40% - 强调文字颜色 6 2 3 2 2 2 5 2" xfId="33215"/>
    <cellStyle name="40% - 强调文字颜色 6 4 2 3" xfId="33216"/>
    <cellStyle name="40% - 强调文字颜色 6 2 3 2 2 2 6" xfId="33217"/>
    <cellStyle name="40% - 强调文字颜色 6 4 2 4" xfId="33218"/>
    <cellStyle name="40% - 强调文字颜色 6 2 3 2 2 2 7" xfId="33219"/>
    <cellStyle name="40% - 强调文字颜色 6 2 3 2 2 3 2 3" xfId="33220"/>
    <cellStyle name="40% - 强调文字颜色 6 2 3 2 2 3 2 4" xfId="33221"/>
    <cellStyle name="40% - 强调文字颜色 6 2 3 2 2 3 3 2 2" xfId="33222"/>
    <cellStyle name="40% - 强调文字颜色 6 2 3 2 2 3 3 3" xfId="33223"/>
    <cellStyle name="40% - 强调文字颜色 6 2 3 2 2 3 3 3 2" xfId="33224"/>
    <cellStyle name="40% - 强调文字颜色 6 2 3 2 2 3 3 4" xfId="33225"/>
    <cellStyle name="40% - 强调文字颜色 6 2 3 2 2 3 4 2" xfId="33226"/>
    <cellStyle name="40% - 强调文字颜色 6 2 3 2 2 3 4 3" xfId="33227"/>
    <cellStyle name="40% - 强调文字颜色 6 4 3 2" xfId="33228"/>
    <cellStyle name="40% - 强调文字颜色 6 2 3 2 2 3 5" xfId="33229"/>
    <cellStyle name="40% - 强调文字颜色 6 4 3 2 2" xfId="33230"/>
    <cellStyle name="40% - 强调文字颜色 6 2 3 2 2 3 5 2" xfId="33231"/>
    <cellStyle name="40% - 强调文字颜色 6 2 3 2 2 3 5 3" xfId="33232"/>
    <cellStyle name="40% - 强调文字颜色 6 2 3 2 2 3 6" xfId="33233"/>
    <cellStyle name="40% - 强调文字颜色 6 2 3 2 2 3 7" xfId="33234"/>
    <cellStyle name="40% - 强调文字颜色 6 2 3 2 2 4 3 2" xfId="33235"/>
    <cellStyle name="40% - 强调文字颜色 6 2 3 2 2 4 3 3" xfId="33236"/>
    <cellStyle name="40% - 强调文字颜色 6 2 3 2 2 4 4" xfId="33237"/>
    <cellStyle name="40% - 强调文字颜色 6 2 3 2 2 4 4 2" xfId="33238"/>
    <cellStyle name="常规 2 3 2 2 3 2 14" xfId="33239"/>
    <cellStyle name="40% - 强调文字颜色 6 4 4 2" xfId="33240"/>
    <cellStyle name="40% - 强调文字颜色 6 2 3 2 2 4 5" xfId="33241"/>
    <cellStyle name="常规 2 3 2 2 3 2 15" xfId="33242"/>
    <cellStyle name="40% - 强调文字颜色 6 4 4 3" xfId="33243"/>
    <cellStyle name="40% - 强调文字颜色 6 2 3 2 2 4 6" xfId="33244"/>
    <cellStyle name="40% - 强调文字颜色 6 2 3 2 2 5 2 3" xfId="33245"/>
    <cellStyle name="40% - 强调文字颜色 6 2 3 2 2 5 3" xfId="33246"/>
    <cellStyle name="40% - 强调文字颜色 6 2 3 2 2 5 3 3" xfId="33247"/>
    <cellStyle name="40% - 强调文字颜色 6 2 3 2 2 5 4" xfId="33248"/>
    <cellStyle name="40% - 强调文字颜色 6 2 3 2 2 5 4 2" xfId="33249"/>
    <cellStyle name="40% - 强调文字颜色 6 4 5 2" xfId="33250"/>
    <cellStyle name="40% - 强调文字颜色 6 2 3 2 2 5 5" xfId="33251"/>
    <cellStyle name="40% - 强调文字颜色 6 4 5 3" xfId="33252"/>
    <cellStyle name="40% - 强调文字颜色 6 2 3 2 2 5 6" xfId="33253"/>
    <cellStyle name="40% - 强调文字颜色 6 2 3 2 2 6 2 2" xfId="33254"/>
    <cellStyle name="40% - 强调文字颜色 6 2 3 2 2 6 2 3" xfId="33255"/>
    <cellStyle name="40% - 强调文字颜色 6 2 3 2 2 7 3" xfId="33256"/>
    <cellStyle name="40% - 强调文字颜色 6 2 3 2 2 7 4" xfId="33257"/>
    <cellStyle name="常规 2 3 2 2 8 2 2 3" xfId="33258"/>
    <cellStyle name="40% - 强调文字颜色 6 2 3 2 2 8 2" xfId="33259"/>
    <cellStyle name="常规 2 3 2 2 8 2 2 4" xfId="33260"/>
    <cellStyle name="40% - 强调文字颜色 6 2 3 2 2 8 3" xfId="33261"/>
    <cellStyle name="40% - 强调文字颜色 6 2 3 2 3" xfId="33262"/>
    <cellStyle name="40% - 强调文字颜色 6 2 3 2 3 2 3 2 2" xfId="33263"/>
    <cellStyle name="40% - 强调文字颜色 6 2 3 2 3 2 4 2" xfId="33264"/>
    <cellStyle name="40% - 强调文字颜色 6 2 3 2 3 2 4 2 2" xfId="33265"/>
    <cellStyle name="40% - 强调文字颜色 6 5 2 2" xfId="33266"/>
    <cellStyle name="40% - 强调文字颜色 6 2 3 2 3 2 5" xfId="33267"/>
    <cellStyle name="40% - 强调文字颜色 6 5 2 2 2" xfId="33268"/>
    <cellStyle name="40% - 强调文字颜色 6 2 3 2 3 2 5 2" xfId="33269"/>
    <cellStyle name="40% - 强调文字颜色 6 2 3 2 3 2 6" xfId="33270"/>
    <cellStyle name="40% - 强调文字颜色 6 2 3 2 3 2 7" xfId="33271"/>
    <cellStyle name="40% - 强调文字颜色 6 2 3 2 3 3 2 2" xfId="33272"/>
    <cellStyle name="40% - 强调文字颜色 6 2 3 2 3 3 2 3" xfId="33273"/>
    <cellStyle name="40% - 强调文字颜色 6 2 3 2 3 3 3" xfId="33274"/>
    <cellStyle name="40% - 强调文字颜色 6 2 3 2 3 3 3 2" xfId="33275"/>
    <cellStyle name="40% - 强调文字颜色 6 2 3 2 3 3 3 3" xfId="33276"/>
    <cellStyle name="40% - 强调文字颜色 6 2 3 2 3 3 3 4" xfId="33277"/>
    <cellStyle name="40% - 强调文字颜色 6 2 3 2 3 3 4" xfId="33278"/>
    <cellStyle name="40% - 强调文字颜色 6 2 3 2 3 3 4 2" xfId="33279"/>
    <cellStyle name="40% - 强调文字颜色 6 2 3 2 3 3 4 3" xfId="33280"/>
    <cellStyle name="40% - 强调文字颜色 6 2 3 2 3 3 5" xfId="33281"/>
    <cellStyle name="40% - 强调文字颜色 6 2 3 2 3 3 5 2" xfId="33282"/>
    <cellStyle name="40% - 强调文字颜色 6 2 3 2 3 3 5 3" xfId="33283"/>
    <cellStyle name="40% - 强调文字颜色 6 2 3 2 3 3 6" xfId="33284"/>
    <cellStyle name="40% - 强调文字颜色 6 2 3 2 3 3 6 2" xfId="33285"/>
    <cellStyle name="40% - 强调文字颜色 6 2 3 2 3 3 7" xfId="33286"/>
    <cellStyle name="40% - 强调文字颜色 6 2 3 2 4" xfId="33287"/>
    <cellStyle name="40% - 强调文字颜色 6 2 3 2 4 3 3" xfId="33288"/>
    <cellStyle name="40% - 强调文字颜色 6 2 3 2 5 3 2 2" xfId="33289"/>
    <cellStyle name="40% - 强调文字颜色 6 2 3 2 6 3 3" xfId="33290"/>
    <cellStyle name="40% - 强调文字颜色 6 2 3 2 7 2 3" xfId="33291"/>
    <cellStyle name="40% - 强调文字颜色 6 2 3 2 7 3 2" xfId="33292"/>
    <cellStyle name="40% - 强调文字颜色 6 2 3 2 9 2" xfId="33293"/>
    <cellStyle name="40% - 强调文字颜色 6 2 3 2 9 3" xfId="33294"/>
    <cellStyle name="40% - 强调文字颜色 6 2 3 3" xfId="33295"/>
    <cellStyle name="40% - 强调文字颜色 6 2 3 3 2" xfId="33296"/>
    <cellStyle name="40% - 强调文字颜色 6 2 3 4" xfId="33297"/>
    <cellStyle name="40% - 强调文字颜色 6 2 3 4 2" xfId="33298"/>
    <cellStyle name="40% - 强调文字颜色 6 2 3 4 3" xfId="33299"/>
    <cellStyle name="40% - 强调文字颜色 6 2 3 5" xfId="33300"/>
    <cellStyle name="40% - 强调文字颜色 6 2 3 6" xfId="33301"/>
    <cellStyle name="40% - 强调文字颜色 6 2 4 12 2" xfId="33302"/>
    <cellStyle name="40% - 强调文字颜色 6 2 4 13 2" xfId="33303"/>
    <cellStyle name="40% - 强调文字颜色 6 2 4 15 2" xfId="33304"/>
    <cellStyle name="40% - 强调文字颜色 6 2 4 16" xfId="33305"/>
    <cellStyle name="40% - 强调文字颜色 6 2 4 17" xfId="33306"/>
    <cellStyle name="40% - 强调文字颜色 6 2 4 2" xfId="33307"/>
    <cellStyle name="40% - 强调文字颜色 6 2 4 2 10" xfId="33308"/>
    <cellStyle name="40% - 强调文字颜色 6 2 4 2 10 2" xfId="33309"/>
    <cellStyle name="40% - 强调文字颜色 6 2 4 2 11" xfId="33310"/>
    <cellStyle name="40% - 强调文字颜色 6 2 4 2 12" xfId="33311"/>
    <cellStyle name="40% - 强调文字颜色 6 2 4 2 13" xfId="33312"/>
    <cellStyle name="40% - 强调文字颜色 6 2 4 2 13 2" xfId="33313"/>
    <cellStyle name="40% - 强调文字颜色 6 2 4 2 14" xfId="33314"/>
    <cellStyle name="40% - 强调文字颜色 6 2 4 2 2 2 2 2 3" xfId="33315"/>
    <cellStyle name="40% - 强调文字颜色 6 2 4 2 2 2 2 3 2" xfId="33316"/>
    <cellStyle name="40% - 强调文字颜色 6 2 7 2 2 6" xfId="33317"/>
    <cellStyle name="40% - 强调文字颜色 6 2 4 2 2 2 3 2 2" xfId="33318"/>
    <cellStyle name="40% - 强调文字颜色 6 2 7 2 2 7" xfId="33319"/>
    <cellStyle name="40% - 强调文字颜色 6 2 4 2 2 2 3 2 3" xfId="33320"/>
    <cellStyle name="40% - 强调文字颜色 6 2 4 2 2 2 3 4" xfId="33321"/>
    <cellStyle name="40% - 强调文字颜色 6 2 4 3 3 5 3" xfId="33322"/>
    <cellStyle name="40% - 强调文字颜色 6 2 4 2 2 2 4 2 2" xfId="33323"/>
    <cellStyle name="40% - 强调文字颜色 6 2 4 2 2 2 4 3" xfId="33324"/>
    <cellStyle name="40% - 强调文字颜色 6 2 4 2 3 2 2 2 2" xfId="33325"/>
    <cellStyle name="40% - 强调文字颜色 6 2 4 2 3 2 2 3" xfId="33326"/>
    <cellStyle name="40% - 强调文字颜色 6 2 4 2 3 2 3" xfId="33327"/>
    <cellStyle name="40% - 强调文字颜色 6 2 4 2 3 2 3 2" xfId="33328"/>
    <cellStyle name="40% - 强调文字颜色 6 2 4 2 3 3 3" xfId="33329"/>
    <cellStyle name="40% - 强调文字颜色 6 2 4 2 3 4" xfId="33330"/>
    <cellStyle name="40% - 强调文字颜色 6 2 4 2 3 4 2" xfId="33331"/>
    <cellStyle name="40% - 强调文字颜色 6 2 4 2 3 4 3" xfId="33332"/>
    <cellStyle name="40% - 强调文字颜色 6 2 4 2 3 5" xfId="33333"/>
    <cellStyle name="40% - 强调文字颜色 6 2 4 2 3 5 2" xfId="33334"/>
    <cellStyle name="40% - 强调文字颜色 6 2 4 2 3 5 3" xfId="33335"/>
    <cellStyle name="40% - 强调文字颜色 6 2 4 2 4 2 2" xfId="33336"/>
    <cellStyle name="40% - 强调文字颜色 6 2 4 2 4 3" xfId="33337"/>
    <cellStyle name="40% - 强调文字颜色 6 2 4 2 4 3 2" xfId="33338"/>
    <cellStyle name="40% - 强调文字颜色 6 2 4 2 4 3 3" xfId="33339"/>
    <cellStyle name="40% - 强调文字颜色 6 2 4 2 4 3 4" xfId="33340"/>
    <cellStyle name="40% - 强调文字颜色 6 2 4 2 4 4" xfId="33341"/>
    <cellStyle name="40% - 强调文字颜色 6 2 4 2 4 4 2" xfId="33342"/>
    <cellStyle name="40% - 强调文字颜色 6 2 4 2 4 5" xfId="33343"/>
    <cellStyle name="40% - 强调文字颜色 6 2 4 2 5 4" xfId="33344"/>
    <cellStyle name="40% - 强调文字颜色 6 2 4 2 5 5" xfId="33345"/>
    <cellStyle name="40% - 强调文字颜色 6 2 4 2 6 2" xfId="33346"/>
    <cellStyle name="40% - 强调文字颜色 6 2 4 2 6 3" xfId="33347"/>
    <cellStyle name="40% - 强调文字颜色 6 2 4 2 6 4" xfId="33348"/>
    <cellStyle name="40% - 强调文字颜色 6 2 4 2 6 5" xfId="33349"/>
    <cellStyle name="40% - 强调文字颜色 6 2 4 2 7 3" xfId="33350"/>
    <cellStyle name="40% - 强调文字颜色 6 2 4 2 7 3 2" xfId="33351"/>
    <cellStyle name="40% - 强调文字颜色 6 2 4 2 7 4" xfId="33352"/>
    <cellStyle name="40% - 强调文字颜色 6 2 4 2 8 3" xfId="33353"/>
    <cellStyle name="40% - 强调文字颜色 6 2 4 3" xfId="33354"/>
    <cellStyle name="40% - 强调文字颜色 6 2 4 3 2" xfId="33355"/>
    <cellStyle name="40% - 强调文字颜色 6 2 4 3 2 4 2 2" xfId="33356"/>
    <cellStyle name="40% - 强调文字颜色 6 2 4 3 2 6 2" xfId="33357"/>
    <cellStyle name="40% - 强调文字颜色 6 2 4 3 2 7" xfId="33358"/>
    <cellStyle name="40% - 强调文字颜色 6 2 4 3 3" xfId="33359"/>
    <cellStyle name="40% - 强调文字颜色 6 2 4 3 3 2 3" xfId="33360"/>
    <cellStyle name="40% - 强调文字颜色 6 2 4 3 3 2 4" xfId="33361"/>
    <cellStyle name="40% - 强调文字颜色 6 2 4 3 3 3" xfId="33362"/>
    <cellStyle name="40% - 强调文字颜色 6 2 4 3 3 3 2" xfId="33363"/>
    <cellStyle name="40% - 强调文字颜色 6 2 4 3 3 3 2 2" xfId="33364"/>
    <cellStyle name="40% - 强调文字颜色 6 2 4 3 3 3 2 3" xfId="33365"/>
    <cellStyle name="40% - 强调文字颜色 6 2 4 3 3 3 3" xfId="33366"/>
    <cellStyle name="40% - 强调文字颜色 6 2 4 3 3 3 4" xfId="33367"/>
    <cellStyle name="40% - 强调文字颜色 6 2 4 3 3 4 2 2" xfId="33368"/>
    <cellStyle name="40% - 强调文字颜色 6 2 4 3 3 5 2" xfId="33369"/>
    <cellStyle name="40% - 强调文字颜色 6 2 4 3 3 6 2" xfId="33370"/>
    <cellStyle name="40% - 强调文字颜色 6 2 4 3 3 7" xfId="33371"/>
    <cellStyle name="40% - 强调文字颜色 6 2 4 3 4" xfId="33372"/>
    <cellStyle name="40% - 强调文字颜色 6 2 4 4" xfId="33373"/>
    <cellStyle name="40% - 强调文字颜色 6 2 4 4 2" xfId="33374"/>
    <cellStyle name="40% - 强调文字颜色 6 2 4 4 2 2" xfId="33375"/>
    <cellStyle name="40% - 强调文字颜色 6 2 4 4 2 3" xfId="33376"/>
    <cellStyle name="40% - 强调文字颜色 6 2 4 4 2 3 2" xfId="33377"/>
    <cellStyle name="40% - 强调文字颜色 6 2 4 4 2 4" xfId="33378"/>
    <cellStyle name="40% - 强调文字颜色 6 2 4 4 3" xfId="33379"/>
    <cellStyle name="40% - 强调文字颜色 6 2 4 5" xfId="33380"/>
    <cellStyle name="40% - 强调文字颜色 6 2 4 5 2" xfId="33381"/>
    <cellStyle name="40% - 强调文字颜色 6 2 4 5 2 2 2" xfId="33382"/>
    <cellStyle name="40% - 强调文字颜色 6 2 4 5 2 3" xfId="33383"/>
    <cellStyle name="40% - 强调文字颜色 6 2 4 5 2 4" xfId="33384"/>
    <cellStyle name="40% - 强调文字颜色 6 2 4 5 3" xfId="33385"/>
    <cellStyle name="40% - 强调文字颜色 6 2 4 5 3 2 2" xfId="33386"/>
    <cellStyle name="40% - 强调文字颜色 6 2 4 5 3 4" xfId="33387"/>
    <cellStyle name="40% - 强调文字颜色 6 2 4 6" xfId="33388"/>
    <cellStyle name="40% - 强调文字颜色 6 2 4 6 4 2" xfId="33389"/>
    <cellStyle name="40% - 强调文字颜色 6 2 4 6 6" xfId="33390"/>
    <cellStyle name="40% - 强调文字颜色 6 2 4 7" xfId="33391"/>
    <cellStyle name="40% - 强调文字颜色 6 2 4 7 2" xfId="33392"/>
    <cellStyle name="40% - 强调文字颜色 6 2 4 7 3" xfId="33393"/>
    <cellStyle name="40% - 强调文字颜色 6 2 4 7 4" xfId="33394"/>
    <cellStyle name="40% - 强调文字颜色 6 2 4 7 5" xfId="33395"/>
    <cellStyle name="40% - 强调文字颜色 6 2 4 8" xfId="33396"/>
    <cellStyle name="40% - 强调文字颜色 6 2 4 8 3" xfId="33397"/>
    <cellStyle name="40% - 强调文字颜色 6 2 4 8 4" xfId="33398"/>
    <cellStyle name="40% - 强调文字颜色 6 2 4 8 5" xfId="33399"/>
    <cellStyle name="40% - 强调文字颜色 6 2 4 9" xfId="33400"/>
    <cellStyle name="40% - 强调文字颜色 6 2 4 9 2" xfId="33401"/>
    <cellStyle name="40% - 强调文字颜色 6 2 4 9 3" xfId="33402"/>
    <cellStyle name="40% - 强调文字颜色 6 2 5 2 2" xfId="33403"/>
    <cellStyle name="40% - 强调文字颜色 6 2 5 2 3 2 2" xfId="33404"/>
    <cellStyle name="40% - 强调文字颜色 6 2 5 2 3 3" xfId="33405"/>
    <cellStyle name="40% - 强调文字颜色 6 2 5 2 4" xfId="33406"/>
    <cellStyle name="40% - 强调文字颜色 6 2 5 2 5" xfId="33407"/>
    <cellStyle name="40% - 强调文字颜色 6 2 5 3 2" xfId="33408"/>
    <cellStyle name="40% - 强调文字颜色 6 2 5 4" xfId="33409"/>
    <cellStyle name="40% - 强调文字颜色 6 2 5 4 2" xfId="33410"/>
    <cellStyle name="40% - 强调文字颜色 6 2 6 2" xfId="33411"/>
    <cellStyle name="40% - 强调文字颜色 6 2 6 2 2" xfId="33412"/>
    <cellStyle name="40% - 强调文字颜色 6 2 6 2 3" xfId="33413"/>
    <cellStyle name="40% - 强调文字颜色 6 2 6 2 4" xfId="33414"/>
    <cellStyle name="40% - 强调文字颜色 6 2 6 3" xfId="33415"/>
    <cellStyle name="40% - 强调文字颜色 6 2 6 3 2" xfId="33416"/>
    <cellStyle name="40% - 强调文字颜色 6 2 6 4 2 2" xfId="33417"/>
    <cellStyle name="40% - 强调文字颜色 6 2 7 2" xfId="33418"/>
    <cellStyle name="40% - 强调文字颜色 6 2 7 2 2" xfId="33419"/>
    <cellStyle name="40% - 强调文字颜色 6 2 7 2 2 2 2" xfId="33420"/>
    <cellStyle name="40% - 强调文字颜色 6 2 7 2 2 2 2 2" xfId="33421"/>
    <cellStyle name="40% - 强调文字颜色 6 2 7 2 2 2 3" xfId="33422"/>
    <cellStyle name="40% - 强调文字颜色 6 2 7 2 2 2 4" xfId="33423"/>
    <cellStyle name="40% - 强调文字颜色 6 2 7 2 2 3 2" xfId="33424"/>
    <cellStyle name="40% - 强调文字颜色 6 2 7 2 2 3 3" xfId="33425"/>
    <cellStyle name="40% - 强调文字颜色 6 2 7 2 2 3 4" xfId="33426"/>
    <cellStyle name="40% - 强调文字颜色 6 2 7 2 2 4" xfId="33427"/>
    <cellStyle name="40% - 强调文字颜色 6 2 7 2 2 4 2" xfId="33428"/>
    <cellStyle name="40% - 强调文字颜色 6 2 7 2 2 4 3" xfId="33429"/>
    <cellStyle name="40% - 强调文字颜色 6 2 7 2 2 5 2" xfId="33430"/>
    <cellStyle name="40% - 强调文字颜色 6 2 7 3" xfId="33431"/>
    <cellStyle name="40% - 强调文字颜色 6 2 7 3 2" xfId="33432"/>
    <cellStyle name="40% - 强调文字颜色 6 2 7 3 2 2" xfId="33433"/>
    <cellStyle name="40% - 强调文字颜色 6 2 7 3 2 2 2" xfId="33434"/>
    <cellStyle name="40% - 强调文字颜色 6 2 7 3 2 2 3" xfId="33435"/>
    <cellStyle name="40% - 强调文字颜色 6 2 7 3 2 3" xfId="33436"/>
    <cellStyle name="40% - 强调文字颜色 6 2 7 3 2 4" xfId="33437"/>
    <cellStyle name="40% - 强调文字颜色 6 2 7 3 3 2" xfId="33438"/>
    <cellStyle name="40% - 强调文字颜色 6 2 7 3 3 2 2" xfId="33439"/>
    <cellStyle name="40% - 强调文字颜色 6 2 7 3 3 2 3" xfId="33440"/>
    <cellStyle name="40% - 强调文字颜色 6 2 7 3 3 3" xfId="33441"/>
    <cellStyle name="40% - 强调文字颜色 6 2 7 3 3 4" xfId="33442"/>
    <cellStyle name="40% - 强调文字颜色 6 2 7 3 4 2 2" xfId="33443"/>
    <cellStyle name="40% - 强调文字颜色 6 2 7 4 2 2" xfId="33444"/>
    <cellStyle name="40% - 强调文字颜色 6 2 8 2" xfId="33445"/>
    <cellStyle name="40% - 强调文字颜色 6 4 2 3 2 5" xfId="33446"/>
    <cellStyle name="40% - 强调文字颜色 6 2 8 2 2 2" xfId="33447"/>
    <cellStyle name="40% - 强调文字颜色 6 4 2 3 2 5 2" xfId="33448"/>
    <cellStyle name="40% - 强调文字颜色 6 2 8 2 2 2 2" xfId="33449"/>
    <cellStyle name="40% - 强调文字颜色 6 2 8 2 2 2 3" xfId="33450"/>
    <cellStyle name="40% - 强调文字颜色 6 4 2 3 2 6" xfId="33451"/>
    <cellStyle name="40% - 强调文字颜色 6 2 8 2 2 3" xfId="33452"/>
    <cellStyle name="40% - 强调文字颜色 6 4 2 3 2 7" xfId="33453"/>
    <cellStyle name="40% - 强调文字颜色 6 2 8 2 2 4" xfId="33454"/>
    <cellStyle name="40% - 强调文字颜色 6 4 2 3 3 5" xfId="33455"/>
    <cellStyle name="40% - 强调文字颜色 6 2 8 2 3 2" xfId="33456"/>
    <cellStyle name="40% - 强调文字颜色 6 4 2 3 3 5 2" xfId="33457"/>
    <cellStyle name="40% - 强调文字颜色 6 2 8 2 3 2 2" xfId="33458"/>
    <cellStyle name="40% - 强调文字颜色 6 4 2 3 3 5 3" xfId="33459"/>
    <cellStyle name="40% - 强调文字颜色 6 2 8 2 3 2 3" xfId="33460"/>
    <cellStyle name="40% - 强调文字颜色 6 4 2 3 3 6" xfId="33461"/>
    <cellStyle name="40% - 强调文字颜色 6 2 8 2 3 3" xfId="33462"/>
    <cellStyle name="40% - 强调文字颜色 6 4 2 3 3 7" xfId="33463"/>
    <cellStyle name="40% - 强调文字颜色 6 2 8 2 3 4" xfId="33464"/>
    <cellStyle name="40% - 强调文字颜色 6 2 8 2 4" xfId="33465"/>
    <cellStyle name="40% - 强调文字颜色 6 2 8 2 4 2" xfId="33466"/>
    <cellStyle name="40% - 强调文字颜色 6 2 8 2 4 2 2" xfId="33467"/>
    <cellStyle name="40% - 强调文字颜色 6 2 8 2 4 3" xfId="33468"/>
    <cellStyle name="40% - 强调文字颜色 6 2 8 2 5" xfId="33469"/>
    <cellStyle name="40% - 强调文字颜色 6 2 8 2 5 2" xfId="33470"/>
    <cellStyle name="40% - 强调文字颜色 6 2 8 3" xfId="33471"/>
    <cellStyle name="40% - 强调文字颜色 6 2 8 3 2 2" xfId="33472"/>
    <cellStyle name="40% - 强调文字颜色 6 2 8 3 2 3" xfId="33473"/>
    <cellStyle name="40% - 强调文字颜色 6 2 8 3 2 4" xfId="33474"/>
    <cellStyle name="40% - 强调文字颜色 6 2 8 3 3 2" xfId="33475"/>
    <cellStyle name="40% - 强调文字颜色 6 2 8 3 3 2 2" xfId="33476"/>
    <cellStyle name="40% - 强调文字颜色 6 2 8 3 3 2 3" xfId="33477"/>
    <cellStyle name="40% - 强调文字颜色 6 2 8 3 3 3" xfId="33478"/>
    <cellStyle name="40% - 强调文字颜色 6 2 8 3 3 4" xfId="33479"/>
    <cellStyle name="40% - 强调文字颜色 6 2 8 3 4 2" xfId="33480"/>
    <cellStyle name="40% - 强调文字颜色 6 2 8 3 4 2 2" xfId="33481"/>
    <cellStyle name="40% - 强调文字颜色 6 2 8 3 4 3" xfId="33482"/>
    <cellStyle name="40% - 强调文字颜色 6 2 8 3 5 2" xfId="33483"/>
    <cellStyle name="40% - 强调文字颜色 6 2 8 3 6" xfId="33484"/>
    <cellStyle name="40% - 强调文字颜色 6 2 9 2" xfId="33485"/>
    <cellStyle name="40% - 强调文字颜色 6 3 2" xfId="33486"/>
    <cellStyle name="40% - 强调文字颜色 6 3 2 2 11 2" xfId="33487"/>
    <cellStyle name="40% - 强调文字颜色 6 3 2 2 13 2" xfId="33488"/>
    <cellStyle name="40% - 强调文字颜色 6 3 2 2 2" xfId="33489"/>
    <cellStyle name="40% - 强调文字颜色 6 3 2 2 2 10" xfId="33490"/>
    <cellStyle name="40% - 强调文字颜色 6 3 2 2 2 11" xfId="33491"/>
    <cellStyle name="40% - 强调文字颜色 6 3 2 2 2 12" xfId="33492"/>
    <cellStyle name="40% - 强调文字颜色 6 3 2 2 2 13" xfId="33493"/>
    <cellStyle name="40% - 强调文字颜色 6 3 2 2 2 14" xfId="33494"/>
    <cellStyle name="40% - 强调文字颜色 6 3 2 2 2 2" xfId="33495"/>
    <cellStyle name="40% - 强调文字颜色 6 3 2 2 2 2 2 2" xfId="33496"/>
    <cellStyle name="40% - 强调文字颜色 6 3 2 2 2 2 2 2 2" xfId="33497"/>
    <cellStyle name="40% - 强调文字颜色 6 3 2 2 2 2 2 2 2 2" xfId="33498"/>
    <cellStyle name="40% - 强调文字颜色 6 3 2 2 2 2 2 2 2 3" xfId="33499"/>
    <cellStyle name="40% - 强调文字颜色 6 3 2 2 2 2 2 3" xfId="33500"/>
    <cellStyle name="40% - 强调文字颜色 6 3 2 2 2 2 2 3 2" xfId="33501"/>
    <cellStyle name="40% - 强调文字颜色 6 3 2 2 2 2 2 3 2 2" xfId="33502"/>
    <cellStyle name="40% - 强调文字颜色 6 3 2 2 2 2 2 4" xfId="33503"/>
    <cellStyle name="40% - 强调文字颜色 6 3 2 2 2 2 2 4 2" xfId="33504"/>
    <cellStyle name="40% - 强调文字颜色 6 3 2 2 2 2 3 2" xfId="33505"/>
    <cellStyle name="40% - 强调文字颜色 6 3 2 2 2 2 3 3" xfId="33506"/>
    <cellStyle name="40% - 强调文字颜色 6 3 2 2 2 2 4 2" xfId="33507"/>
    <cellStyle name="40% - 强调文字颜色 6 3 2 2 2 2 4 3" xfId="33508"/>
    <cellStyle name="40% - 强调文字颜色 6 3 2 2 2 2 5 2" xfId="33509"/>
    <cellStyle name="40% - 强调文字颜色 6 3 2 2 2 2 6" xfId="33510"/>
    <cellStyle name="40% - 强调文字颜色 6 3 2 2 2 2 7" xfId="33511"/>
    <cellStyle name="40% - 强调文字颜色 6 3 2 2 2 3 2" xfId="33512"/>
    <cellStyle name="40% - 强调文字颜色 6 3 2 2 2 3 2 2" xfId="33513"/>
    <cellStyle name="40% - 强调文字颜色 6 3 2 2 2 3 2 2 2" xfId="33514"/>
    <cellStyle name="40% - 强调文字颜色 6 3 2 4 2" xfId="33515"/>
    <cellStyle name="40% - 强调文字颜色 6 3 2 2 2 3 2 2 3" xfId="33516"/>
    <cellStyle name="40% - 强调文字颜色 6 3 2 2 2 3 2 3" xfId="33517"/>
    <cellStyle name="40% - 强调文字颜色 6 3 2 2 2 3 2 3 2" xfId="33518"/>
    <cellStyle name="40% - 强调文字颜色 6 3 2 2 2 3 2 4" xfId="33519"/>
    <cellStyle name="40% - 强调文字颜色 6 3 2 2 2 3 3 2" xfId="33520"/>
    <cellStyle name="40% - 强调文字颜色 6 3 2 2 2 3 3 3" xfId="33521"/>
    <cellStyle name="40% - 强调文字颜色 6 3 2 2 2 3 5 2" xfId="33522"/>
    <cellStyle name="40% - 强调文字颜色 6 3 2 2 2 3 5 3" xfId="33523"/>
    <cellStyle name="40% - 强调文字颜色 6 3 2 2 2 4 2 3" xfId="33524"/>
    <cellStyle name="40% - 强调文字颜色 6 3 2 2 2 4 3 2" xfId="33525"/>
    <cellStyle name="40% - 强调文字颜色 6 3 2 2 2 4 3 3" xfId="33526"/>
    <cellStyle name="40% - 强调文字颜色 6 3 2 2 2 5 2 3" xfId="33527"/>
    <cellStyle name="40% - 强调文字颜色 6 3 2 2 2 5 3 2" xfId="33528"/>
    <cellStyle name="40% - 强调文字颜色 6 3 2 2 2 5 3 3" xfId="33529"/>
    <cellStyle name="40% - 强调文字颜色 6 3 2 2 2 6 2 3" xfId="33530"/>
    <cellStyle name="40% - 强调文字颜色 6 3 2 2 2 6 3" xfId="33531"/>
    <cellStyle name="40% - 强调文字颜色 6 3 2 2 2 6 3 2" xfId="33532"/>
    <cellStyle name="40% - 强调文字颜色 6 3 2 2 2 6 5" xfId="33533"/>
    <cellStyle name="40% - 强调文字颜色 6 3 2 2 2 7 2" xfId="33534"/>
    <cellStyle name="40% - 强调文字颜色 6 3 2 2 2 7 3" xfId="33535"/>
    <cellStyle name="40% - 强调文字颜色 6 3 2 2 2 7 4" xfId="33536"/>
    <cellStyle name="40% - 强调文字颜色 6 3 2 2 2 9" xfId="33537"/>
    <cellStyle name="40% - 强调文字颜色 6 3 2 2 2 9 2" xfId="33538"/>
    <cellStyle name="常规 2 3 2 2 2 7 2 2 2 2" xfId="33539"/>
    <cellStyle name="40% - 强调文字颜色 6 3 2 2 2 9 3" xfId="33540"/>
    <cellStyle name="40% - 强调文字颜色 6 3 2 2 3" xfId="33541"/>
    <cellStyle name="40% - 强调文字颜色 6 3 2 2 3 2" xfId="33542"/>
    <cellStyle name="40% - 强调文字颜色 6 3 2 2 3 2 2 2 2" xfId="33543"/>
    <cellStyle name="40% - 强调文字颜色 6 3 2 2 3 2 2 3" xfId="33544"/>
    <cellStyle name="40% - 强调文字颜色 6 3 2 2 3 2 2 3 2" xfId="33545"/>
    <cellStyle name="40% - 强调文字颜色 6 3 2 2 3 2 2 4" xfId="33546"/>
    <cellStyle name="40% - 强调文字颜色 6 3 2 2 3 2 3 2" xfId="33547"/>
    <cellStyle name="40% - 强调文字颜色 6 3 2 2 3 2 3 3" xfId="33548"/>
    <cellStyle name="40% - 强调文字颜色 6 3 2 2 3 2 4 2" xfId="33549"/>
    <cellStyle name="40% - 强调文字颜色 6 3 2 2 3 2 5" xfId="33550"/>
    <cellStyle name="40% - 强调文字颜色 6 3 2 2 3 2 5 2" xfId="33551"/>
    <cellStyle name="40% - 强调文字颜色 6 3 2 2 3 2 6" xfId="33552"/>
    <cellStyle name="40% - 强调文字颜色 6 3 2 2 3 2 6 2" xfId="33553"/>
    <cellStyle name="40% - 强调文字颜色 6 3 2 2 3 2 7" xfId="33554"/>
    <cellStyle name="40% - 强调文字颜色 6 3 2 2 3 3 2 2" xfId="33555"/>
    <cellStyle name="40% - 强调文字颜色 6 3 2 2 3 3 2 3" xfId="33556"/>
    <cellStyle name="40% - 强调文字颜色 6 3 2 2 3 3 2 4" xfId="33557"/>
    <cellStyle name="40% - 强调文字颜色 6 3 2 2 3 3 4" xfId="33558"/>
    <cellStyle name="40% - 强调文字颜色 6 3 2 2 3 3 4 2" xfId="33559"/>
    <cellStyle name="40% - 强调文字颜色 6 3 2 2 3 3 4 3" xfId="33560"/>
    <cellStyle name="40% - 强调文字颜色 6 3 2 2 3 3 5" xfId="33561"/>
    <cellStyle name="40% - 强调文字颜色 6 3 2 2 3 3 5 2" xfId="33562"/>
    <cellStyle name="40% - 强调文字颜色 6 3 2 2 3 3 5 3" xfId="33563"/>
    <cellStyle name="40% - 强调文字颜色 6 3 2 2 3 3 6 2" xfId="33564"/>
    <cellStyle name="40% - 强调文字颜色 6 3 2 2 3 3 7" xfId="33565"/>
    <cellStyle name="40% - 强调文字颜色 6 3 2 2 4" xfId="33566"/>
    <cellStyle name="40% - 强调文字颜色 6 3 2 2 4 2" xfId="33567"/>
    <cellStyle name="40% - 强调文字颜色 6 3 2 2 4 2 2" xfId="33568"/>
    <cellStyle name="40% - 强调文字颜色 6 3 2 2 4 2 2 2" xfId="33569"/>
    <cellStyle name="40% - 强调文字颜色 6 3 2 2 4 2 3" xfId="33570"/>
    <cellStyle name="40% - 强调文字颜色 6 3 2 2 4 2 4" xfId="33571"/>
    <cellStyle name="40% - 强调文字颜色 6 3 2 2 4 3" xfId="33572"/>
    <cellStyle name="40% - 强调文字颜色 6 3 2 2 4 3 2" xfId="33573"/>
    <cellStyle name="40% - 强调文字颜色 6 3 2 2 4 3 3" xfId="33574"/>
    <cellStyle name="40% - 强调文字颜色 6 3 2 2 5 2" xfId="33575"/>
    <cellStyle name="40% - 强调文字颜色 6 3 2 2 5 2 2" xfId="33576"/>
    <cellStyle name="40% - 强调文字颜色 6 3 2 2 5 2 3" xfId="33577"/>
    <cellStyle name="40% - 强调文字颜色 6 3 2 2 5 2 4" xfId="33578"/>
    <cellStyle name="40% - 强调文字颜色 6 3 2 2 5 3" xfId="33579"/>
    <cellStyle name="40% - 强调文字颜色 6 3 2 2 5 3 2" xfId="33580"/>
    <cellStyle name="40% - 强调文字颜色 6 3 2 2 5 3 2 2" xfId="33581"/>
    <cellStyle name="40% - 强调文字颜色 6 4 2 8 5" xfId="33582"/>
    <cellStyle name="40% - 强调文字颜色 6 3 2 2 5 3 3" xfId="33583"/>
    <cellStyle name="40% - 强调文字颜色 6 3 2 2 5 3 4" xfId="33584"/>
    <cellStyle name="40% - 强调文字颜色 6 3 2 2 5 4 2" xfId="33585"/>
    <cellStyle name="40% - 强调文字颜色 6 3 2 2 5 6" xfId="33586"/>
    <cellStyle name="40% - 强调文字颜色 6 3 2 2 6 2 3" xfId="33587"/>
    <cellStyle name="40% - 强调文字颜色 6 3 2 2 6 2 4" xfId="33588"/>
    <cellStyle name="40% - 强调文字颜色 6 3 2 2 6 3 2" xfId="33589"/>
    <cellStyle name="40% - 强调文字颜色 6 3 2 2 6 3 3" xfId="33590"/>
    <cellStyle name="40% - 强调文字颜色 6 3 2 2 7" xfId="33591"/>
    <cellStyle name="40% - 强调文字颜色 6 3 2 2 7 2" xfId="33592"/>
    <cellStyle name="40% - 强调文字颜色 6 3 2 2 7 2 2" xfId="33593"/>
    <cellStyle name="40% - 强调文字颜色 6 3 2 2 7 2 3" xfId="33594"/>
    <cellStyle name="40% - 强调文字颜色 6 3 2 2 7 3" xfId="33595"/>
    <cellStyle name="40% - 强调文字颜色 6 3 2 2 7 3 2" xfId="33596"/>
    <cellStyle name="40% - 强调文字颜色 6 3 2 2 7 4" xfId="33597"/>
    <cellStyle name="40% - 强调文字颜色 6 3 2 2 7 5" xfId="33598"/>
    <cellStyle name="40% - 强调文字颜色 6 3 2 2 8" xfId="33599"/>
    <cellStyle name="40% - 强调文字颜色 6 3 2 2 9" xfId="33600"/>
    <cellStyle name="40% - 强调文字颜色 6 3 2 3 2" xfId="33601"/>
    <cellStyle name="40% - 强调文字颜色 6 3 2 4" xfId="33602"/>
    <cellStyle name="40% - 强调文字颜色 6 3 2 4 2 2" xfId="33603"/>
    <cellStyle name="40% - 强调文字颜色 6 3 2 4 3" xfId="33604"/>
    <cellStyle name="40% - 强调文字颜色 6 3 2 4 4" xfId="33605"/>
    <cellStyle name="40% - 强调文字颜色 6 3 3 2 11" xfId="33606"/>
    <cellStyle name="40% - 强调文字颜色 6 3 3 2 12" xfId="33607"/>
    <cellStyle name="40% - 强调文字颜色 6 3 3 2 12 2" xfId="33608"/>
    <cellStyle name="40% - 强调文字颜色 6 3 3 2 13" xfId="33609"/>
    <cellStyle name="40% - 强调文字颜色 6 3 3 2 13 2" xfId="33610"/>
    <cellStyle name="40% - 强调文字颜色 6 3 3 2 2" xfId="33611"/>
    <cellStyle name="40% - 强调文字颜色 6 3 3 2 2 2" xfId="33612"/>
    <cellStyle name="40% - 强调文字颜色 6 3 3 2 2 2 2 2 3" xfId="33613"/>
    <cellStyle name="40% - 强调文字颜色 6 3 3 2 2 2 3 3" xfId="33614"/>
    <cellStyle name="40% - 强调文字颜色 6 3 3 2 2 2 6" xfId="33615"/>
    <cellStyle name="40% - 强调文字颜色 6 3 3 2 2 2 7" xfId="33616"/>
    <cellStyle name="40% - 强调文字颜色 6 3 3 2 2 3" xfId="33617"/>
    <cellStyle name="40% - 强调文字颜色 6 3 3 2 2 3 2 3" xfId="33618"/>
    <cellStyle name="40% - 强调文字颜色 6 3 3 2 3" xfId="33619"/>
    <cellStyle name="40% - 强调文字颜色 6 3 3 2 3 2" xfId="33620"/>
    <cellStyle name="40% - 强调文字颜色 6 3 3 2 3 3 2 3" xfId="33621"/>
    <cellStyle name="40% - 强调文字颜色 6 3 3 2 3 3 3" xfId="33622"/>
    <cellStyle name="40% - 强调文字颜色 6 3 3 2 3 5 3" xfId="33623"/>
    <cellStyle name="40% - 强调文字颜色 6 3 3 2 3 6 2" xfId="33624"/>
    <cellStyle name="40% - 强调文字颜色 6 3 3 2 3 7" xfId="33625"/>
    <cellStyle name="40% - 强调文字颜色 6 3 3 2 4" xfId="33626"/>
    <cellStyle name="40% - 强调文字颜色 6 3 3 2 4 2" xfId="33627"/>
    <cellStyle name="40% - 强调文字颜色 6 3 3 2 4 2 2" xfId="33628"/>
    <cellStyle name="40% - 强调文字颜色 6 3 3 2 4 2 3" xfId="33629"/>
    <cellStyle name="40% - 强调文字颜色 6 3 3 2 4 4 2" xfId="33630"/>
    <cellStyle name="40% - 强调文字颜色 6 3 3 2 4 6" xfId="33631"/>
    <cellStyle name="40% - 强调文字颜色 6 3 3 2 5 6" xfId="33632"/>
    <cellStyle name="40% - 强调文字颜色 6 3 3 2 6 3 2" xfId="33633"/>
    <cellStyle name="40% - 强调文字颜色 6 3 3 2 6 5" xfId="33634"/>
    <cellStyle name="40% - 强调文字颜色 6 3 3 2 7 2" xfId="33635"/>
    <cellStyle name="40% - 强调文字颜色 6 3 3 2 7 2 2" xfId="33636"/>
    <cellStyle name="40% - 强调文字颜色 6 3 3 2 7 2 3" xfId="33637"/>
    <cellStyle name="40% - 强调文字颜色 6 3 3 2 7 3 2" xfId="33638"/>
    <cellStyle name="40% - 强调文字颜色 6 3 3 3 2" xfId="33639"/>
    <cellStyle name="40% - 强调文字颜色 6 3 3 3 2 2 2 3" xfId="33640"/>
    <cellStyle name="40% - 强调文字颜色 6 3 3 3 2 2 3 2" xfId="33641"/>
    <cellStyle name="40% - 强调文字颜色 6 3 3 3 2 3 2 3" xfId="33642"/>
    <cellStyle name="40% - 强调文字颜色 6 3 3 3 2 5" xfId="33643"/>
    <cellStyle name="40% - 强调文字颜色 6 3 3 3 2 6" xfId="33644"/>
    <cellStyle name="40% - 强调文字颜色 6 3 3 3 2 7" xfId="33645"/>
    <cellStyle name="40% - 强调文字颜色 6 3 3 3 3" xfId="33646"/>
    <cellStyle name="40% - 强调文字颜色 6 3 3 3 3 2" xfId="33647"/>
    <cellStyle name="40% - 强调文字颜色 6 3 3 3 3 2 3" xfId="33648"/>
    <cellStyle name="40% - 强调文字颜色 6 3 3 3 3 2 4" xfId="33649"/>
    <cellStyle name="40% - 强调文字颜色 6 3 3 3 3 3 2" xfId="33650"/>
    <cellStyle name="40% - 强调文字颜色 6 3 3 3 3 3 2 2" xfId="33651"/>
    <cellStyle name="40% - 强调文字颜色 6 3 3 3 3 3 3" xfId="33652"/>
    <cellStyle name="40% - 强调文字颜色 6 3 3 3 3 4 2" xfId="33653"/>
    <cellStyle name="40% - 强调文字颜色 6 3 3 3 3 4 2 2" xfId="33654"/>
    <cellStyle name="40% - 强调文字颜色 6 3 3 3 3 4 3" xfId="33655"/>
    <cellStyle name="40% - 强调文字颜色 6 3 3 3 3 5" xfId="33656"/>
    <cellStyle name="40% - 强调文字颜色 6 3 3 3 3 5 2" xfId="33657"/>
    <cellStyle name="40% - 强调文字颜色 6 3 3 3 3 5 3" xfId="33658"/>
    <cellStyle name="40% - 强调文字颜色 6 3 3 3 3 6" xfId="33659"/>
    <cellStyle name="常规 2 3 2 2 2 2 2 3 2 5" xfId="33660"/>
    <cellStyle name="40% - 强调文字颜色 6 3 3 3 3 6 2" xfId="33661"/>
    <cellStyle name="40% - 强调文字颜色 6 3 3 3 4" xfId="33662"/>
    <cellStyle name="40% - 强调文字颜色 6 3 3 4" xfId="33663"/>
    <cellStyle name="40% - 强调文字颜色 6 3 3 4 2 3" xfId="33664"/>
    <cellStyle name="40% - 强调文字颜色 6 3 3 4 2 4" xfId="33665"/>
    <cellStyle name="40% - 强调文字颜色 6 3 3 5 2 2 2" xfId="33666"/>
    <cellStyle name="40% - 强调文字颜色 6 3 3 5 2 3" xfId="33667"/>
    <cellStyle name="40% - 强调文字颜色 6 3 3 5 2 4" xfId="33668"/>
    <cellStyle name="40% - 强调文字颜色 6 3 3 5 3 2" xfId="33669"/>
    <cellStyle name="40% - 强调文字颜色 6 3 3 5 3 2 2" xfId="33670"/>
    <cellStyle name="40% - 强调文字颜色 6 3 3 5 3 3" xfId="33671"/>
    <cellStyle name="40% - 强调文字颜色 6 3 3 5 3 4" xfId="33672"/>
    <cellStyle name="40% - 强调文字颜色 6 3 3 5 4" xfId="33673"/>
    <cellStyle name="40% - 强调文字颜色 6 3 3 5 6" xfId="33674"/>
    <cellStyle name="40% - 强调文字颜色 6 3 3 6 2 2" xfId="33675"/>
    <cellStyle name="40% - 强调文字颜色 6 3 3 6 2 2 2" xfId="33676"/>
    <cellStyle name="40% - 强调文字颜色 6 3 3 6 2 4" xfId="33677"/>
    <cellStyle name="40% - 强调文字颜色 6 3 3 6 3" xfId="33678"/>
    <cellStyle name="40% - 强调文字颜色 6 3 3 6 3 2" xfId="33679"/>
    <cellStyle name="40% - 强调文字颜色 6 3 3 6 3 3" xfId="33680"/>
    <cellStyle name="40% - 强调文字颜色 6 3 3 6 4" xfId="33681"/>
    <cellStyle name="40% - 强调文字颜色 6 3 3 6 6" xfId="33682"/>
    <cellStyle name="40% - 强调文字颜色 6 3 3 7 2" xfId="33683"/>
    <cellStyle name="40% - 强调文字颜色 6 3 3 7 2 2" xfId="33684"/>
    <cellStyle name="40% - 强调文字颜色 6 3 3 7 2 3" xfId="33685"/>
    <cellStyle name="40% - 强调文字颜色 6 3 3 7 3" xfId="33686"/>
    <cellStyle name="40% - 强调文字颜色 6 3 3 7 3 2" xfId="33687"/>
    <cellStyle name="40% - 强调文字颜色 6 3 3 7 4" xfId="33688"/>
    <cellStyle name="40% - 强调文字颜色 6 3 3 7 5" xfId="33689"/>
    <cellStyle name="40% - 强调文字颜色 6 3 3 8" xfId="33690"/>
    <cellStyle name="40% - 强调文字颜色 6 3 3 8 2" xfId="33691"/>
    <cellStyle name="40% - 强调文字颜色 6 3 3 8 2 2" xfId="33692"/>
    <cellStyle name="40% - 强调文字颜色 6 3 3 8 2 3" xfId="33693"/>
    <cellStyle name="40% - 强调文字颜色 6 3 3 8 3" xfId="33694"/>
    <cellStyle name="40% - 强调文字颜色 6 3 3 8 3 2" xfId="33695"/>
    <cellStyle name="40% - 强调文字颜色 6 3 3 8 4" xfId="33696"/>
    <cellStyle name="40% - 强调文字颜色 6 3 3 8 5" xfId="33697"/>
    <cellStyle name="40% - 强调文字颜色 6 3 3 9" xfId="33698"/>
    <cellStyle name="40% - 强调文字颜色 6 3 3 9 2" xfId="33699"/>
    <cellStyle name="40% - 强调文字颜色 6 3 3 9 3" xfId="33700"/>
    <cellStyle name="40% - 强调文字颜色 6 3 4" xfId="33701"/>
    <cellStyle name="40% - 强调文字颜色 6 3 4 2 2" xfId="33702"/>
    <cellStyle name="40% - 强调文字颜色 6 3 4 2 3" xfId="33703"/>
    <cellStyle name="40% - 强调文字颜色 6 3 4 2 3 2 2" xfId="33704"/>
    <cellStyle name="40% - 强调文字颜色 6 3 4 2 4" xfId="33705"/>
    <cellStyle name="40% - 强调文字颜色 6 3 4 3" xfId="33706"/>
    <cellStyle name="40% - 强调文字颜色 6 3 4 3 2" xfId="33707"/>
    <cellStyle name="40% - 强调文字颜色 6 3 4 3 3" xfId="33708"/>
    <cellStyle name="40% - 强调文字颜色 6 3 4 4" xfId="33709"/>
    <cellStyle name="40% - 强调文字颜色 6 3 4 5 2" xfId="33710"/>
    <cellStyle name="40% - 强调文字颜色 6 3 4 5 2 2" xfId="33711"/>
    <cellStyle name="40% - 强调文字颜色 6 3 4 5 3" xfId="33712"/>
    <cellStyle name="40% - 强调文字颜色 6 3 5 2" xfId="33713"/>
    <cellStyle name="40% - 强调文字颜色 6 3 5 2 2" xfId="33714"/>
    <cellStyle name="40% - 强调文字颜色 6 3 5 2 3" xfId="33715"/>
    <cellStyle name="40% - 强调文字颜色 6 3 5 2 4" xfId="33716"/>
    <cellStyle name="40% - 强调文字颜色 6 3 5 3" xfId="33717"/>
    <cellStyle name="40% - 强调文字颜色 6 3 5 4" xfId="33718"/>
    <cellStyle name="40% - 强调文字颜色 6 3 5 4 2" xfId="33719"/>
    <cellStyle name="40% - 强调文字颜色 6 3 5 4 2 2" xfId="33720"/>
    <cellStyle name="40% - 强调文字颜色 6 3 5 4 3" xfId="33721"/>
    <cellStyle name="40% - 强调文字颜色 6 3 6 2 2" xfId="33722"/>
    <cellStyle name="40% - 强调文字颜色 6 3 6 2 3" xfId="33723"/>
    <cellStyle name="40% - 强调文字颜色 6 3 6 3" xfId="33724"/>
    <cellStyle name="40% - 强调文字颜色 6 3 6 3 2" xfId="33725"/>
    <cellStyle name="40% - 强调文字颜色 6 3 6 3 3" xfId="33726"/>
    <cellStyle name="40% - 强调文字颜色 6 3 6 3 4" xfId="33727"/>
    <cellStyle name="40% - 强调文字颜色 6 3 6 4 2" xfId="33728"/>
    <cellStyle name="40% - 强调文字颜色 6 3 6 4 3" xfId="33729"/>
    <cellStyle name="40% - 强调文字颜色 6 3 7 2" xfId="33730"/>
    <cellStyle name="40% - 强调文字颜色 6 3 7 2 2" xfId="33731"/>
    <cellStyle name="40% - 强调文字颜色 6 3 7 2 3" xfId="33732"/>
    <cellStyle name="40% - 强调文字颜色 6 3 7 2 4" xfId="33733"/>
    <cellStyle name="40% - 强调文字颜色 6 3 7 2 5" xfId="33734"/>
    <cellStyle name="40% - 强调文字颜色 6 3 7 2 6" xfId="33735"/>
    <cellStyle name="40% - 强调文字颜色 6 3 7 2 7" xfId="33736"/>
    <cellStyle name="40% - 强调文字颜色 6 3 7 3" xfId="33737"/>
    <cellStyle name="40% - 强调文字颜色 6 3 7 3 2" xfId="33738"/>
    <cellStyle name="40% - 强调文字颜色 6 3 7 3 3" xfId="33739"/>
    <cellStyle name="40% - 强调文字颜色 6 3 7 3 3 2" xfId="33740"/>
    <cellStyle name="40% - 强调文字颜色 6 3 7 3 3 2 2" xfId="33741"/>
    <cellStyle name="40% - 强调文字颜色 6 3 7 3 3 2 3" xfId="33742"/>
    <cellStyle name="40% - 强调文字颜色 6 3 7 3 3 3" xfId="33743"/>
    <cellStyle name="40% - 强调文字颜色 6 3 7 3 3 4" xfId="33744"/>
    <cellStyle name="40% - 强调文字颜色 6 3 8 2" xfId="33745"/>
    <cellStyle name="40% - 强调文字颜色 6 3 9" xfId="33746"/>
    <cellStyle name="常规 2 3 6 2 2 4" xfId="33747"/>
    <cellStyle name="40% - 强调文字颜色 6 3 9 2" xfId="33748"/>
    <cellStyle name="40% - 强调文字颜色 6 3 9 2 2" xfId="33749"/>
    <cellStyle name="40% - 强调文字颜色 6 3 9 2 2 2 2" xfId="33750"/>
    <cellStyle name="40% - 强调文字颜色 6 3 9 2 3" xfId="33751"/>
    <cellStyle name="40% - 强调文字颜色 6 3 9 2 4" xfId="33752"/>
    <cellStyle name="常规 2 3 6 2 2 5" xfId="33753"/>
    <cellStyle name="40% - 强调文字颜色 6 3 9 3" xfId="33754"/>
    <cellStyle name="40% - 强调文字颜色 6 3 9 3 2" xfId="33755"/>
    <cellStyle name="40% - 强调文字颜色 6 3 9 3 3" xfId="33756"/>
    <cellStyle name="40% - 强调文字颜色 6 4" xfId="33757"/>
    <cellStyle name="40% - 强调文字颜色 6 4 2" xfId="33758"/>
    <cellStyle name="40% - 强调文字颜色 6 4 2 10" xfId="33759"/>
    <cellStyle name="40% - 强调文字颜色 6 4 2 12" xfId="33760"/>
    <cellStyle name="40% - 强调文字颜色 6 4 2 13" xfId="33761"/>
    <cellStyle name="40% - 强调文字颜色 6 4 2 13 2" xfId="33762"/>
    <cellStyle name="40% - 强调文字颜色 6 4 2 14" xfId="33763"/>
    <cellStyle name="40% - 强调文字颜色 6 4 2 15" xfId="33764"/>
    <cellStyle name="40% - 强调文字颜色 6 4 2 15 2" xfId="33765"/>
    <cellStyle name="40% - 强调文字颜色 6 4 2 16" xfId="33766"/>
    <cellStyle name="40% - 强调文字颜色 6 4 2 2 10" xfId="33767"/>
    <cellStyle name="40% - 强调文字颜色 6 4 2 2 10 2" xfId="33768"/>
    <cellStyle name="40% - 强调文字颜色 6 4 2 2 11" xfId="33769"/>
    <cellStyle name="40% - 强调文字颜色 6 4 2 2 11 2" xfId="33770"/>
    <cellStyle name="40% - 强调文字颜色 6 4 2 2 12" xfId="33771"/>
    <cellStyle name="常规 5 2 2 3 2 7 4" xfId="33772"/>
    <cellStyle name="40% - 强调文字颜色 6 4 2 2 2 2" xfId="33773"/>
    <cellStyle name="40% - 强调文字颜色 6 4 2 2 2 2 2" xfId="33774"/>
    <cellStyle name="40% - 强调文字颜色 6 4 2 2 2 2 2 2" xfId="33775"/>
    <cellStyle name="40% - 强调文字颜色 6 4 2 2 2 2 2 2 2" xfId="33776"/>
    <cellStyle name="40% - 强调文字颜色 6 4 2 2 2 2 2 2 3" xfId="33777"/>
    <cellStyle name="40% - 强调文字颜色 6 4 2 2 2 2 3 2" xfId="33778"/>
    <cellStyle name="40% - 强调文字颜色 6 4 2 2 2 2 3 2 2" xfId="33779"/>
    <cellStyle name="40% - 强调文字颜色 6 4 2 2 2 2 3 2 3" xfId="33780"/>
    <cellStyle name="40% - 强调文字颜色 6 4 2 2 2 2 4" xfId="33781"/>
    <cellStyle name="40% - 强调文字颜色 6 4 2 2 2 2 4 2" xfId="33782"/>
    <cellStyle name="40% - 强调文字颜色 6 4 2 2 2 2 5 2" xfId="33783"/>
    <cellStyle name="40% - 强调文字颜色 6 4 2 2 2 2 6" xfId="33784"/>
    <cellStyle name="40% - 强调文字颜色 6 4 2 2 2 3" xfId="33785"/>
    <cellStyle name="40% - 强调文字颜色 6 4 2 2 3" xfId="33786"/>
    <cellStyle name="40% - 强调文字颜色 6 4 2 2 3 2" xfId="33787"/>
    <cellStyle name="40% - 强调文字颜色 6 4 2 2 3 2 2" xfId="33788"/>
    <cellStyle name="40% - 强调文字颜色 6 4 2 2 3 2 3" xfId="33789"/>
    <cellStyle name="40% - 强调文字颜色 6 4 2 2 3 2 4" xfId="33790"/>
    <cellStyle name="40% - 强调文字颜色 6 4 2 2 3 3" xfId="33791"/>
    <cellStyle name="40% - 强调文字颜色 6 4 2 2 3 3 2" xfId="33792"/>
    <cellStyle name="40% - 强调文字颜色 6 4 2 2 3 3 2 3" xfId="33793"/>
    <cellStyle name="40% - 强调文字颜色 6 4 2 2 3 5 2" xfId="33794"/>
    <cellStyle name="40% - 强调文字颜色 6 4 2 2 4" xfId="33795"/>
    <cellStyle name="40% - 强调文字颜色 6 4 2 2 4 2" xfId="33796"/>
    <cellStyle name="40% - 强调文字颜色 6 4 2 2 4 2 2" xfId="33797"/>
    <cellStyle name="40% - 强调文字颜色 6 4 2 2 4 2 3" xfId="33798"/>
    <cellStyle name="40% - 强调文字颜色 6 4 2 2 4 3" xfId="33799"/>
    <cellStyle name="40% - 强调文字颜色 6 4 2 2 4 3 2" xfId="33800"/>
    <cellStyle name="40% - 强调文字颜色 6 4 2 2 4 4 2" xfId="33801"/>
    <cellStyle name="40% - 强调文字颜色 6 4 2 2 4 6" xfId="33802"/>
    <cellStyle name="40% - 强调文字颜色 6 4 2 2 5 2" xfId="33803"/>
    <cellStyle name="40% - 强调文字颜色 6 4 2 2 5 2 3" xfId="33804"/>
    <cellStyle name="40% - 强调文字颜色 6 4 2 2 5 3" xfId="33805"/>
    <cellStyle name="40% - 强调文字颜色 6 4 2 2 5 3 2" xfId="33806"/>
    <cellStyle name="40% - 强调文字颜色 6 4 2 2 5 4 2" xfId="33807"/>
    <cellStyle name="40% - 强调文字颜色 6 4 2 2 5 6" xfId="33808"/>
    <cellStyle name="40% - 强调文字颜色 6 4 2 2 6 2 2" xfId="33809"/>
    <cellStyle name="40% - 强调文字颜色 6 4 2 2 6 2 3" xfId="33810"/>
    <cellStyle name="40% - 强调文字颜色 6 4 2 2 6 3 2" xfId="33811"/>
    <cellStyle name="40% - 强调文字颜色 6 4 2 2 6 4" xfId="33812"/>
    <cellStyle name="40% - 强调文字颜色 6 4 2 2 7" xfId="33813"/>
    <cellStyle name="40% - 强调文字颜色 6 4 2 2 7 2" xfId="33814"/>
    <cellStyle name="40% - 强调文字颜色 6 4 2 2 7 2 2" xfId="33815"/>
    <cellStyle name="40% - 强调文字颜色 6 4 2 2 7 3" xfId="33816"/>
    <cellStyle name="40% - 强调文字颜色 6 4 2 2 7 4" xfId="33817"/>
    <cellStyle name="40% - 强调文字颜色 6 4 2 2 9 2" xfId="33818"/>
    <cellStyle name="40% - 强调文字颜色 6 4 2 2 9 3" xfId="33819"/>
    <cellStyle name="40% - 强调文字颜色 6 4 2 3 2" xfId="33820"/>
    <cellStyle name="40% - 强调文字颜色 6 4 2 3 2 3" xfId="33821"/>
    <cellStyle name="40% - 强调文字颜色 6 4 2 3 2 4" xfId="33822"/>
    <cellStyle name="40% - 强调文字颜色 6 4 2 3 2 4 2 2" xfId="33823"/>
    <cellStyle name="40% - 强调文字颜色 6 4 2 3 2 4 3" xfId="33824"/>
    <cellStyle name="40% - 强调文字颜色 6 4 2 3 2 6 2" xfId="33825"/>
    <cellStyle name="40% - 强调文字颜色 6 4 2 3 3" xfId="33826"/>
    <cellStyle name="40% - 强调文字颜色 6 4 2 3 3 2 2" xfId="33827"/>
    <cellStyle name="40% - 强调文字颜色 6 4 2 3 3 2 3" xfId="33828"/>
    <cellStyle name="40% - 强调文字颜色 6 4 2 3 3 3 2" xfId="33829"/>
    <cellStyle name="常规 2 3 6 2 2 2 6 2" xfId="33830"/>
    <cellStyle name="40% - 强调文字颜色 6 4 2 3 3 3 2 3" xfId="33831"/>
    <cellStyle name="40% - 强调文字颜色 6 4 2 3 3 4" xfId="33832"/>
    <cellStyle name="40% - 强调文字颜色 6 4 2 3 3 4 2" xfId="33833"/>
    <cellStyle name="40% - 强调文字颜色 6 4 2 3 3 4 2 2" xfId="33834"/>
    <cellStyle name="40% - 强调文字颜色 6 4 2 3 3 4 3" xfId="33835"/>
    <cellStyle name="40% - 强调文字颜色 6 4 2 3 3 6 2" xfId="33836"/>
    <cellStyle name="40% - 强调文字颜色 6 4 2 3 4" xfId="33837"/>
    <cellStyle name="40% - 强调文字颜色 6 4 2 3 5" xfId="33838"/>
    <cellStyle name="40% - 强调文字颜色 6 4 2 4 2" xfId="33839"/>
    <cellStyle name="40% - 强调文字颜色 6 4 2 4 2 3" xfId="33840"/>
    <cellStyle name="40% - 强调文字颜色 6 4 2 4 2 4" xfId="33841"/>
    <cellStyle name="40% - 强调文字颜色 6 4 2 4 3" xfId="33842"/>
    <cellStyle name="40% - 强调文字颜色 6 4 2 4 3 3" xfId="33843"/>
    <cellStyle name="40% - 强调文字颜色 6 4 2 4 4" xfId="33844"/>
    <cellStyle name="40% - 强调文字颜色 6 4 2 4 5" xfId="33845"/>
    <cellStyle name="40% - 强调文字颜色 6 4 2 4 6" xfId="33846"/>
    <cellStyle name="40% - 强调文字颜色 6 4 2 5" xfId="33847"/>
    <cellStyle name="注释 2 5 2 2 2 7" xfId="33848"/>
    <cellStyle name="40% - 强调文字颜色 6 4 2 5 2" xfId="33849"/>
    <cellStyle name="40% - 强调文字颜色 6 4 2 5 2 2" xfId="33850"/>
    <cellStyle name="40% - 强调文字颜色 6 4 2 5 2 2 2" xfId="33851"/>
    <cellStyle name="40% - 强调文字颜色 6 4 2 5 2 3" xfId="33852"/>
    <cellStyle name="40% - 强调文字颜色 6 4 2 5 2 4" xfId="33853"/>
    <cellStyle name="40% - 强调文字颜色 6 4 2 5 3" xfId="33854"/>
    <cellStyle name="40% - 强调文字颜色 6 4 2 5 3 2" xfId="33855"/>
    <cellStyle name="40% - 强调文字颜色 6 4 2 5 3 3" xfId="33856"/>
    <cellStyle name="40% - 强调文字颜色 6 4 2 5 3 4" xfId="33857"/>
    <cellStyle name="40% - 强调文字颜色 6 4 2 5 4" xfId="33858"/>
    <cellStyle name="40% - 强调文字颜色 6 4 2 5 4 2" xfId="33859"/>
    <cellStyle name="40% - 强调文字颜色 6 4 2 5 5" xfId="33860"/>
    <cellStyle name="40% - 强调文字颜色 6 4 2 5 6" xfId="33861"/>
    <cellStyle name="40% - 强调文字颜色 6 4 2 6 2" xfId="33862"/>
    <cellStyle name="40% - 强调文字颜色 6 4 2 6 2 3" xfId="33863"/>
    <cellStyle name="常规 2 3 4 3 2 3 2 2 2" xfId="33864"/>
    <cellStyle name="40% - 强调文字颜色 6 4 2 6 2 4" xfId="33865"/>
    <cellStyle name="40% - 强调文字颜色 6 4 2 6 3" xfId="33866"/>
    <cellStyle name="40% - 强调文字颜色 6 4 2 6 3 2" xfId="33867"/>
    <cellStyle name="40% - 强调文字颜色 6 4 2 6 3 3" xfId="33868"/>
    <cellStyle name="40% - 强调文字颜色 6 4 2 6 4" xfId="33869"/>
    <cellStyle name="40% - 强调文字颜色 6 4 2 6 4 2" xfId="33870"/>
    <cellStyle name="40% - 强调文字颜色 6 4 2 6 5" xfId="33871"/>
    <cellStyle name="40% - 强调文字颜色 6 4 2 6 6" xfId="33872"/>
    <cellStyle name="40% - 强调文字颜色 6 4 2 7 2 2" xfId="33873"/>
    <cellStyle name="40% - 强调文字颜色 6 4 2 7 2 3" xfId="33874"/>
    <cellStyle name="40% - 强调文字颜色 6 4 2 7 3 2" xfId="33875"/>
    <cellStyle name="40% - 强调文字颜色 6 4 2 7 5" xfId="33876"/>
    <cellStyle name="40% - 强调文字颜色 6 4 2 8 2" xfId="33877"/>
    <cellStyle name="40% - 强调文字颜色 6 4 2 8 3" xfId="33878"/>
    <cellStyle name="40% - 强调文字颜色 6 4 3" xfId="33879"/>
    <cellStyle name="40% - 强调文字颜色 6 4 4" xfId="33880"/>
    <cellStyle name="40% - 强调文字颜色 6 4 4 2 2" xfId="33881"/>
    <cellStyle name="常规 2 3 2 2 3 2 16" xfId="33882"/>
    <cellStyle name="40% - 强调文字颜色 6 4 4 4" xfId="33883"/>
    <cellStyle name="40% - 强调文字颜色 6 4 5 2 2" xfId="33884"/>
    <cellStyle name="40% - 强调文字颜色 6 4 5 2 2 2" xfId="33885"/>
    <cellStyle name="40% - 强调文字颜色 6 4 5 2 2 2 2" xfId="33886"/>
    <cellStyle name="40% - 强调文字颜色 6 4 5 2 2 2 3" xfId="33887"/>
    <cellStyle name="40% - 强调文字颜色 6 4 5 2 3" xfId="33888"/>
    <cellStyle name="40% - 强调文字颜色 6 4 5 2 3 2 3" xfId="33889"/>
    <cellStyle name="40% - 强调文字颜色 6 4 5 2 4" xfId="33890"/>
    <cellStyle name="40% - 强调文字颜色 6 4 5 2 4 2" xfId="33891"/>
    <cellStyle name="40% - 强调文字颜色 6 4 5 2 5" xfId="33892"/>
    <cellStyle name="40% - 强调文字颜色 6 4 5 2 5 2" xfId="33893"/>
    <cellStyle name="40% - 强调文字颜色 6 4 5 3 2" xfId="33894"/>
    <cellStyle name="40% - 强调文字颜色 6 4 5 3 2 3" xfId="33895"/>
    <cellStyle name="40% - 强调文字颜色 6 4 5 3 3" xfId="33896"/>
    <cellStyle name="40% - 强调文字颜色 6 4 5 4" xfId="33897"/>
    <cellStyle name="40% - 强调文字颜色 6 4 5 4 2" xfId="33898"/>
    <cellStyle name="40% - 强调文字颜色 6 4 5 4 2 2" xfId="33899"/>
    <cellStyle name="40% - 强调文字颜色 6 4 5 4 2 3" xfId="33900"/>
    <cellStyle name="40% - 强调文字颜色 6 4 5 4 3" xfId="33901"/>
    <cellStyle name="40% - 强调文字颜色 6 4 5 5 2 2" xfId="33902"/>
    <cellStyle name="40% - 强调文字颜色 6 4 5 5 3" xfId="33903"/>
    <cellStyle name="40% - 强调文字颜色 6 4 5 6 2" xfId="33904"/>
    <cellStyle name="40% - 强调文字颜色 6 4 6 2 2" xfId="33905"/>
    <cellStyle name="40% - 强调文字颜色 6 4 6 2 2 2" xfId="33906"/>
    <cellStyle name="40% - 强调文字颜色 6 4 6 2 2 2 3" xfId="33907"/>
    <cellStyle name="40% - 强调文字颜色 6 4 6 2 3" xfId="33908"/>
    <cellStyle name="40% - 强调文字颜色 6 4 6 2 3 2" xfId="33909"/>
    <cellStyle name="40% - 强调文字颜色 6 4 6 2 3 4" xfId="33910"/>
    <cellStyle name="40% - 强调文字颜色 6 4 6 2 4" xfId="33911"/>
    <cellStyle name="40% - 强调文字颜色 6 4 6 2 4 2" xfId="33912"/>
    <cellStyle name="40% - 强调文字颜色 6 4 6 2 4 3" xfId="33913"/>
    <cellStyle name="40% - 强调文字颜色 6 4 6 2 5" xfId="33914"/>
    <cellStyle name="40% - 强调文字颜色 6 4 6 2 5 2" xfId="33915"/>
    <cellStyle name="40% - 强调文字颜色 6 4 6 3" xfId="33916"/>
    <cellStyle name="40% - 强调文字颜色 6 4 6 3 2" xfId="33917"/>
    <cellStyle name="40% - 强调文字颜色 6 4 6 3 3" xfId="33918"/>
    <cellStyle name="40% - 强调文字颜色 6 4 6 3 4" xfId="33919"/>
    <cellStyle name="40% - 强调文字颜色 6 4 7" xfId="33920"/>
    <cellStyle name="40% - 强调文字颜色 6 4 7 2" xfId="33921"/>
    <cellStyle name="40% - 强调文字颜色 6 5 11 2" xfId="33922"/>
    <cellStyle name="40% - 强调文字颜色 6 5 13" xfId="33923"/>
    <cellStyle name="40% - 强调文字颜色 6 5 2" xfId="33924"/>
    <cellStyle name="40% - 强调文字颜色 6 5 2 2 2 2" xfId="33925"/>
    <cellStyle name="40% - 强调文字颜色 6 5 2 2 3" xfId="33926"/>
    <cellStyle name="40% - 强调文字颜色 6 5 2 2 4" xfId="33927"/>
    <cellStyle name="40% - 强调文字颜色 6 5 2 2 5" xfId="33928"/>
    <cellStyle name="40% - 强调文字颜色 6 5 2 3" xfId="33929"/>
    <cellStyle name="40% - 强调文字颜色 6 5 2 3 2" xfId="33930"/>
    <cellStyle name="40% - 强调文字颜色 6 5 2 3 2 2" xfId="33931"/>
    <cellStyle name="40% - 强调文字颜色 6 5 2 3 3" xfId="33932"/>
    <cellStyle name="40% - 强调文字颜色 6 5 2 3 4" xfId="33933"/>
    <cellStyle name="40% - 强调文字颜色 6 5 2 4" xfId="33934"/>
    <cellStyle name="40% - 强调文字颜色 6 5 2 4 2" xfId="33935"/>
    <cellStyle name="40% - 强调文字颜色 6 5 2 4 2 2" xfId="33936"/>
    <cellStyle name="40% - 强调文字颜色 6 5 2 4 3" xfId="33937"/>
    <cellStyle name="40% - 强调文字颜色 6 5 2 5" xfId="33938"/>
    <cellStyle name="40% - 强调文字颜色 6 5 3" xfId="33939"/>
    <cellStyle name="40% - 强调文字颜色 6 5 3 2" xfId="33940"/>
    <cellStyle name="40% - 强调文字颜色 6 5 3 2 2" xfId="33941"/>
    <cellStyle name="40% - 强调文字颜色 6 5 3 2 3" xfId="33942"/>
    <cellStyle name="40% - 强调文字颜色 6 5 3 3" xfId="33943"/>
    <cellStyle name="40% - 强调文字颜色 6 5 3 3 2" xfId="33944"/>
    <cellStyle name="40% - 强调文字颜色 6 5 3 3 2 2" xfId="33945"/>
    <cellStyle name="40% - 强调文字颜色 6 5 3 3 3" xfId="33946"/>
    <cellStyle name="40% - 强调文字颜色 6 5 3 3 4" xfId="33947"/>
    <cellStyle name="40% - 强调文字颜色 6 5 3 4" xfId="33948"/>
    <cellStyle name="40% - 强调文字颜色 6 5 4" xfId="33949"/>
    <cellStyle name="40% - 强调文字颜色 6 5 4 2" xfId="33950"/>
    <cellStyle name="40% - 强调文字颜色 6 5 4 2 2" xfId="33951"/>
    <cellStyle name="40% - 强调文字颜色 6 5 4 2 2 2" xfId="33952"/>
    <cellStyle name="40% - 强调文字颜色 6 5 4 2 3" xfId="33953"/>
    <cellStyle name="40% - 强调文字颜色 6 5 4 2 3 2" xfId="33954"/>
    <cellStyle name="40% - 强调文字颜色 6 5 4 2 4" xfId="33955"/>
    <cellStyle name="40% - 强调文字颜色 6 5 4 3" xfId="33956"/>
    <cellStyle name="40% - 强调文字颜色 6 5 4 3 2" xfId="33957"/>
    <cellStyle name="40% - 强调文字颜色 6 5 4 3 3" xfId="33958"/>
    <cellStyle name="40% - 强调文字颜色 6 5 4 4" xfId="33959"/>
    <cellStyle name="40% - 强调文字颜色 6 5 4 5" xfId="33960"/>
    <cellStyle name="40% - 强调文字颜色 6 5 4 6" xfId="33961"/>
    <cellStyle name="40% - 强调文字颜色 6 5 5" xfId="33962"/>
    <cellStyle name="40% - 强调文字颜色 6 5 5 2" xfId="33963"/>
    <cellStyle name="40% - 强调文字颜色 6 5 5 2 2" xfId="33964"/>
    <cellStyle name="40% - 强调文字颜色 6 5 5 2 2 2" xfId="33965"/>
    <cellStyle name="40% - 强调文字颜色 6 5 5 2 3" xfId="33966"/>
    <cellStyle name="40% - 强调文字颜色 6 5 5 2 4" xfId="33967"/>
    <cellStyle name="40% - 强调文字颜色 6 5 5 3" xfId="33968"/>
    <cellStyle name="40% - 强调文字颜色 6 5 5 3 2" xfId="33969"/>
    <cellStyle name="40% - 强调文字颜色 6 5 5 3 2 2" xfId="33970"/>
    <cellStyle name="40% - 强调文字颜色 6 5 5 3 3" xfId="33971"/>
    <cellStyle name="40% - 强调文字颜色 6 5 5 4" xfId="33972"/>
    <cellStyle name="40% - 强调文字颜色 6 5 5 4 2" xfId="33973"/>
    <cellStyle name="40% - 强调文字颜色 6 5 5 5" xfId="33974"/>
    <cellStyle name="40% - 强调文字颜色 6 5 5 6" xfId="33975"/>
    <cellStyle name="40% - 强调文字颜色 6 5 6" xfId="33976"/>
    <cellStyle name="40% - 强调文字颜色 6 5 6 2" xfId="33977"/>
    <cellStyle name="40% - 强调文字颜色 6 5 6 2 2" xfId="33978"/>
    <cellStyle name="40% - 强调文字颜色 6 5 6 2 2 2" xfId="33979"/>
    <cellStyle name="40% - 强调文字颜色 6 5 6 2 3" xfId="33980"/>
    <cellStyle name="40% - 强调文字颜色 6 5 6 2 4" xfId="33981"/>
    <cellStyle name="40% - 强调文字颜色 6 5 6 3" xfId="33982"/>
    <cellStyle name="40% - 强调文字颜色 6 5 6 3 2" xfId="33983"/>
    <cellStyle name="40% - 强调文字颜色 6 5 6 3 3" xfId="33984"/>
    <cellStyle name="40% - 强调文字颜色 6 5 6 4" xfId="33985"/>
    <cellStyle name="40% - 强调文字颜色 6 5 6 4 2" xfId="33986"/>
    <cellStyle name="40% - 强调文字颜色 6 5 6 5" xfId="33987"/>
    <cellStyle name="40% - 强调文字颜色 6 5 7" xfId="33988"/>
    <cellStyle name="40% - 强调文字颜色 6 5 7 2" xfId="33989"/>
    <cellStyle name="40% - 强调文字颜色 6 5 7 2 3" xfId="33990"/>
    <cellStyle name="40% - 强调文字颜色 6 5 7 3" xfId="33991"/>
    <cellStyle name="40% - 强调文字颜色 6 5 7 4" xfId="33992"/>
    <cellStyle name="40% - 强调文字颜色 6 5 8" xfId="33993"/>
    <cellStyle name="40% - 强调文字颜色 6 5 8 2" xfId="33994"/>
    <cellStyle name="40% - 强调文字颜色 6 5 8 2 3" xfId="33995"/>
    <cellStyle name="40% - 强调文字颜色 6 5 8 3" xfId="33996"/>
    <cellStyle name="40% - 强调文字颜色 6 5 8 4" xfId="33997"/>
    <cellStyle name="40% - 强调文字颜色 6 5 9" xfId="33998"/>
    <cellStyle name="常规 2 3 6 4 2 4" xfId="33999"/>
    <cellStyle name="40% - 强调文字颜色 6 5 9 2" xfId="34000"/>
    <cellStyle name="40% - 强调文字颜色 6 5 9 3" xfId="34001"/>
    <cellStyle name="40% - 强调文字颜色 6 6" xfId="34002"/>
    <cellStyle name="40% - 强调文字颜色 6 6 2" xfId="34003"/>
    <cellStyle name="40% - 强调文字颜色 6 6 2 2" xfId="34004"/>
    <cellStyle name="40% - 强调文字颜色 6 6 2 2 2" xfId="34005"/>
    <cellStyle name="40% - 强调文字颜色 6 6 2 2 2 2" xfId="34006"/>
    <cellStyle name="40% - 强调文字颜色 6 6 2 2 2 2 2" xfId="34007"/>
    <cellStyle name="40% - 强调文字颜色 6 6 2 2 2 2 2 2" xfId="34008"/>
    <cellStyle name="40% - 强调文字颜色 6 6 2 2 2 2 3" xfId="34009"/>
    <cellStyle name="40% - 强调文字颜色 6 6 2 2 2 3" xfId="34010"/>
    <cellStyle name="40% - 强调文字颜色 6 6 2 2 2 3 2" xfId="34011"/>
    <cellStyle name="40% - 强调文字颜色 6 6 2 2 2 4" xfId="34012"/>
    <cellStyle name="40% - 强调文字颜色 6 6 2 2 2 5" xfId="34013"/>
    <cellStyle name="40% - 强调文字颜色 6 6 2 2 3" xfId="34014"/>
    <cellStyle name="40% - 强调文字颜色 6 6 2 2 3 2" xfId="34015"/>
    <cellStyle name="40% - 强调文字颜色 6 6 2 2 3 2 2" xfId="34016"/>
    <cellStyle name="40% - 强调文字颜色 6 6 2 2 3 2 3" xfId="34017"/>
    <cellStyle name="40% - 强调文字颜色 6 6 2 2 3 3" xfId="34018"/>
    <cellStyle name="40% - 强调文字颜色 6 6 2 2 3 4" xfId="34019"/>
    <cellStyle name="40% - 强调文字颜色 6 6 2 2 4" xfId="34020"/>
    <cellStyle name="40% - 强调文字颜色 6 6 2 2 4 2" xfId="34021"/>
    <cellStyle name="40% - 强调文字颜色 6 6 2 2 4 2 2" xfId="34022"/>
    <cellStyle name="40% - 强调文字颜色 6 6 2 2 4 3" xfId="34023"/>
    <cellStyle name="40% - 强调文字颜色 6 6 2 2 5 2" xfId="34024"/>
    <cellStyle name="40% - 强调文字颜色 6 6 2 2 6" xfId="34025"/>
    <cellStyle name="40% - 强调文字颜色 6 6 2 2 6 2" xfId="34026"/>
    <cellStyle name="40% - 强调文字颜色 6 6 2 2 7" xfId="34027"/>
    <cellStyle name="40% - 强调文字颜色 6 6 2 3" xfId="34028"/>
    <cellStyle name="40% - 强调文字颜色 6 6 2 3 2" xfId="34029"/>
    <cellStyle name="40% - 强调文字颜色 6 6 2 3 2 2" xfId="34030"/>
    <cellStyle name="40% - 强调文字颜色 6 6 2 3 2 3" xfId="34031"/>
    <cellStyle name="40% - 强调文字颜色 6 6 2 3 3" xfId="34032"/>
    <cellStyle name="40% - 强调文字颜色 6 6 2 4" xfId="34033"/>
    <cellStyle name="40% - 强调文字颜色 6 6 2 5" xfId="34034"/>
    <cellStyle name="40% - 强调文字颜色 6 6 2 5 2" xfId="34035"/>
    <cellStyle name="40% - 强调文字颜色 6 6 2 6" xfId="34036"/>
    <cellStyle name="40% - 强调文字颜色 6 6 3" xfId="34037"/>
    <cellStyle name="40% - 强调文字颜色 6 6 3 2" xfId="34038"/>
    <cellStyle name="40% - 强调文字颜色 6 6 3 2 2" xfId="34039"/>
    <cellStyle name="40% - 强调文字颜色 6 6 3 2 2 2" xfId="34040"/>
    <cellStyle name="40% - 强调文字颜色 6 6 3 2 2 3" xfId="34041"/>
    <cellStyle name="40% - 强调文字颜色 6 6 3 2 3" xfId="34042"/>
    <cellStyle name="40% - 强调文字颜色 6 6 3 2 3 2" xfId="34043"/>
    <cellStyle name="40% - 强调文字颜色 6 6 3 3" xfId="34044"/>
    <cellStyle name="40% - 强调文字颜色 6 6 3 3 2" xfId="34045"/>
    <cellStyle name="40% - 强调文字颜色 6 6 3 3 2 2" xfId="34046"/>
    <cellStyle name="40% - 强调文字颜色 6 6 3 3 2 3" xfId="34047"/>
    <cellStyle name="40% - 强调文字颜色 6 6 3 3 3" xfId="34048"/>
    <cellStyle name="40% - 强调文字颜色 6 6 3 4" xfId="34049"/>
    <cellStyle name="40% - 强调文字颜色 6 6 3 4 2" xfId="34050"/>
    <cellStyle name="40% - 强调文字颜色 6 6 3 4 2 2" xfId="34051"/>
    <cellStyle name="40% - 强调文字颜色 6 6 3 4 3" xfId="34052"/>
    <cellStyle name="40% - 强调文字颜色 6 6 3 5" xfId="34053"/>
    <cellStyle name="40% - 强调文字颜色 6 6 3 5 2" xfId="34054"/>
    <cellStyle name="40% - 强调文字颜色 6 6 3 6" xfId="34055"/>
    <cellStyle name="40% - 强调文字颜色 6 6 3 6 2" xfId="34056"/>
    <cellStyle name="40% - 强调文字颜色 6 6 3 7" xfId="34057"/>
    <cellStyle name="40% - 强调文字颜色 6 6 4" xfId="34058"/>
    <cellStyle name="40% - 强调文字颜色 6 6 4 2" xfId="34059"/>
    <cellStyle name="40% - 强调文字颜色 6 6 4 2 2" xfId="34060"/>
    <cellStyle name="40% - 强调文字颜色 6 6 4 2 3" xfId="34061"/>
    <cellStyle name="40% - 强调文字颜色 6 6 4 3" xfId="34062"/>
    <cellStyle name="40% - 强调文字颜色 6 6 5" xfId="34063"/>
    <cellStyle name="40% - 强调文字颜色 6 6 5 2" xfId="34064"/>
    <cellStyle name="40% - 强调文字颜色 6 6 5 3" xfId="34065"/>
    <cellStyle name="40% - 强调文字颜色 6 6 6" xfId="34066"/>
    <cellStyle name="40% - 强调文字颜色 6 6 6 2" xfId="34067"/>
    <cellStyle name="40% - 强调文字颜色 6 6 7" xfId="34068"/>
    <cellStyle name="40% - 强调文字颜色 6 7" xfId="34069"/>
    <cellStyle name="40% - 强调文字颜色 6 7 2 2" xfId="34070"/>
    <cellStyle name="40% - 强调文字颜色 6 7 2 2 2" xfId="34071"/>
    <cellStyle name="40% - 强调文字颜色 6 7 2 2 2 2" xfId="34072"/>
    <cellStyle name="40% - 强调文字颜色 6 7 2 2 2 2 2" xfId="34073"/>
    <cellStyle name="40% - 强调文字颜色 6 7 2 2 2 3" xfId="34074"/>
    <cellStyle name="40% - 强调文字颜色 6 7 2 2 3" xfId="34075"/>
    <cellStyle name="40% - 强调文字颜色 6 7 2 2 3 2" xfId="34076"/>
    <cellStyle name="40% - 强调文字颜色 6 7 2 2 4" xfId="34077"/>
    <cellStyle name="40% - 强调文字颜色 6 7 2 2 5" xfId="34078"/>
    <cellStyle name="40% - 强调文字颜色 6 7 2 3" xfId="34079"/>
    <cellStyle name="40% - 强调文字颜色 6 7 2 3 2" xfId="34080"/>
    <cellStyle name="40% - 强调文字颜色 6 7 2 3 2 2" xfId="34081"/>
    <cellStyle name="40% - 强调文字颜色 6 7 2 3 2 3" xfId="34082"/>
    <cellStyle name="40% - 强调文字颜色 6 7 2 3 3" xfId="34083"/>
    <cellStyle name="40% - 强调文字颜色 6 7 2 3 3 2" xfId="34084"/>
    <cellStyle name="40% - 强调文字颜色 6 7 2 3 4" xfId="34085"/>
    <cellStyle name="40% - 强调文字颜色 6 7 2 4" xfId="34086"/>
    <cellStyle name="40% - 强调文字颜色 6 7 2 4 2" xfId="34087"/>
    <cellStyle name="40% - 强调文字颜色 6 7 2 4 2 2" xfId="34088"/>
    <cellStyle name="40% - 强调文字颜色 6 7 2 4 3" xfId="34089"/>
    <cellStyle name="40% - 强调文字颜色 6 7 2 5" xfId="34090"/>
    <cellStyle name="40% - 强调文字颜色 6 7 2 5 2" xfId="34091"/>
    <cellStyle name="40% - 强调文字颜色 6 7 2 5 3" xfId="34092"/>
    <cellStyle name="40% - 强调文字颜色 6 7 2 6" xfId="34093"/>
    <cellStyle name="40% - 强调文字颜色 6 7 2 7" xfId="34094"/>
    <cellStyle name="40% - 强调文字颜色 6 7 3" xfId="34095"/>
    <cellStyle name="40% - 强调文字颜色 6 7 3 2" xfId="34096"/>
    <cellStyle name="40% - 强调文字颜色 6 7 3 2 2" xfId="34097"/>
    <cellStyle name="40% - 强调文字颜色 6 7 3 2 2 2" xfId="34098"/>
    <cellStyle name="40% - 强调文字颜色 6 7 3 2 2 3" xfId="34099"/>
    <cellStyle name="40% - 强调文字颜色 6 7 3 2 3" xfId="34100"/>
    <cellStyle name="40% - 强调文字颜色 6 7 3 2 3 2" xfId="34101"/>
    <cellStyle name="40% - 强调文字颜色 6 7 3 2 4" xfId="34102"/>
    <cellStyle name="40% - 强调文字颜色 6 7 3 3" xfId="34103"/>
    <cellStyle name="40% - 强调文字颜色 6 7 3 3 2" xfId="34104"/>
    <cellStyle name="40% - 强调文字颜色 6 7 3 3 2 2" xfId="34105"/>
    <cellStyle name="40% - 强调文字颜色 6 7 3 3 2 3" xfId="34106"/>
    <cellStyle name="40% - 强调文字颜色 6 7 3 3 3" xfId="34107"/>
    <cellStyle name="40% - 强调文字颜色 6 7 3 3 4" xfId="34108"/>
    <cellStyle name="40% - 强调文字颜色 6 7 3 4" xfId="34109"/>
    <cellStyle name="40% - 强调文字颜色 6 7 3 4 2" xfId="34110"/>
    <cellStyle name="40% - 强调文字颜色 6 7 3 4 3" xfId="34111"/>
    <cellStyle name="40% - 强调文字颜色 6 7 3 5" xfId="34112"/>
    <cellStyle name="40% - 强调文字颜色 6 7 3 5 2" xfId="34113"/>
    <cellStyle name="40% - 强调文字颜色 6 7 3 6" xfId="34114"/>
    <cellStyle name="40% - 强调文字颜色 6 7 3 7" xfId="34115"/>
    <cellStyle name="40% - 强调文字颜色 6 7 4" xfId="34116"/>
    <cellStyle name="40% - 强调文字颜色 6 7 4 2" xfId="34117"/>
    <cellStyle name="40% - 强调文字颜色 6 7 4 2 2" xfId="34118"/>
    <cellStyle name="40% - 强调文字颜色 6 7 4 2 3" xfId="34119"/>
    <cellStyle name="40% - 强调文字颜色 6 7 4 3" xfId="34120"/>
    <cellStyle name="40% - 强调文字颜色 6 7 5" xfId="34121"/>
    <cellStyle name="40% - 强调文字颜色 6 7 5 2" xfId="34122"/>
    <cellStyle name="40% - 强调文字颜色 6 7 5 3" xfId="34123"/>
    <cellStyle name="40% - 强调文字颜色 6 7 6" xfId="34124"/>
    <cellStyle name="40% - 强调文字颜色 6 7 6 2" xfId="34125"/>
    <cellStyle name="40% - 强调文字颜色 6 7 7" xfId="34126"/>
    <cellStyle name="40% - 强调文字颜色 6 8" xfId="34127"/>
    <cellStyle name="40% - 强调文字颜色 6 8 2" xfId="34128"/>
    <cellStyle name="40% - 强调文字颜色 6 8 2 2" xfId="34129"/>
    <cellStyle name="40% - 强调文字颜色 6 8 2 2 2" xfId="34130"/>
    <cellStyle name="40% - 强调文字颜色 6 8 2 2 2 2" xfId="34131"/>
    <cellStyle name="40% - 强调文字颜色 6 8 2 2 2 2 2" xfId="34132"/>
    <cellStyle name="40% - 强调文字颜色 6 8 2 2 2 3" xfId="34133"/>
    <cellStyle name="40% - 强调文字颜色 6 8 2 2 3" xfId="34134"/>
    <cellStyle name="40% - 强调文字颜色 6 8 2 2 3 2" xfId="34135"/>
    <cellStyle name="40% - 强调文字颜色 6 8 2 3" xfId="34136"/>
    <cellStyle name="40% - 强调文字颜色 6 8 2 3 2" xfId="34137"/>
    <cellStyle name="40% - 强调文字颜色 6 8 2 3 2 2" xfId="34138"/>
    <cellStyle name="常规 2 3 2 3 2 2 3 2 2 2" xfId="34139"/>
    <cellStyle name="40% - 强调文字颜色 6 8 2 3 2 3" xfId="34140"/>
    <cellStyle name="40% - 强调文字颜色 6 8 2 3 3" xfId="34141"/>
    <cellStyle name="40% - 强调文字颜色 6 8 2 4" xfId="34142"/>
    <cellStyle name="40% - 强调文字颜色 6 8 2 4 2" xfId="34143"/>
    <cellStyle name="40% - 强调文字颜色 6 8 2 4 2 2" xfId="34144"/>
    <cellStyle name="40% - 强调文字颜色 6 8 2 4 3" xfId="34145"/>
    <cellStyle name="40% - 强调文字颜色 6 8 2 5" xfId="34146"/>
    <cellStyle name="40% - 强调文字颜色 6 8 2 5 2" xfId="34147"/>
    <cellStyle name="40% - 强调文字颜色 6 8 2 6" xfId="34148"/>
    <cellStyle name="40% - 强调文字颜色 6 8 2 6 2" xfId="34149"/>
    <cellStyle name="40% - 强调文字颜色 6 8 3" xfId="34150"/>
    <cellStyle name="40% - 强调文字颜色 6 8 3 2" xfId="34151"/>
    <cellStyle name="40% - 强调文字颜色 6 8 3 2 2" xfId="34152"/>
    <cellStyle name="40% - 强调文字颜色 6 8 3 2 2 2" xfId="34153"/>
    <cellStyle name="40% - 强调文字颜色 6 8 3 2 2 3" xfId="34154"/>
    <cellStyle name="40% - 强调文字颜色 6 8 3 2 3" xfId="34155"/>
    <cellStyle name="40% - 强调文字颜色 6 8 3 3" xfId="34156"/>
    <cellStyle name="40% - 强调文字颜色 6 8 3 3 2" xfId="34157"/>
    <cellStyle name="常规 2 3 2 3 2 2 4 2 2 2" xfId="34158"/>
    <cellStyle name="40% - 强调文字颜色 6 8 3 3 2 3" xfId="34159"/>
    <cellStyle name="40% - 强调文字颜色 6 8 3 3 3" xfId="34160"/>
    <cellStyle name="40% - 强调文字颜色 6 8 3 3 4" xfId="34161"/>
    <cellStyle name="40% - 强调文字颜色 6 8 3 4" xfId="34162"/>
    <cellStyle name="40% - 强调文字颜色 6 8 3 4 2" xfId="34163"/>
    <cellStyle name="40% - 强调文字颜色 6 8 3 4 3" xfId="34164"/>
    <cellStyle name="40% - 强调文字颜色 6 8 3 5" xfId="34165"/>
    <cellStyle name="40% - 强调文字颜色 6 8 3 5 2" xfId="34166"/>
    <cellStyle name="40% - 强调文字颜色 6 8 3 5 3" xfId="34167"/>
    <cellStyle name="40% - 强调文字颜色 6 8 3 6" xfId="34168"/>
    <cellStyle name="40% - 强调文字颜色 6 8 3 7" xfId="34169"/>
    <cellStyle name="40% - 强调文字颜色 6 8 4" xfId="34170"/>
    <cellStyle name="40% - 强调文字颜色 6 8 5" xfId="34171"/>
    <cellStyle name="40% - 强调文字颜色 6 8 6" xfId="34172"/>
    <cellStyle name="40% - 强调文字颜色 6 8 7" xfId="34173"/>
    <cellStyle name="40% - 强调文字颜色 6 9" xfId="34174"/>
    <cellStyle name="40% - 强调文字颜色 6 9 2" xfId="34175"/>
    <cellStyle name="40% - 强调文字颜色 6 9 2 2" xfId="34176"/>
    <cellStyle name="常规 5 4 2 2 4 3" xfId="34177"/>
    <cellStyle name="40% - 强调文字颜色 6 9 2 2 2" xfId="34178"/>
    <cellStyle name="常规 5 4 2 2 4 3 2" xfId="34179"/>
    <cellStyle name="40% - 强调文字颜色 6 9 2 2 2 2" xfId="34180"/>
    <cellStyle name="常规 5 4 2 2 4 3 3" xfId="34181"/>
    <cellStyle name="40% - 强调文字颜色 6 9 2 2 2 3" xfId="34182"/>
    <cellStyle name="常规 5 4 2 2 4 4" xfId="34183"/>
    <cellStyle name="40% - 强调文字颜色 6 9 2 2 3" xfId="34184"/>
    <cellStyle name="常规 5 4 2 2 4 4 2" xfId="34185"/>
    <cellStyle name="40% - 强调文字颜色 6 9 2 2 3 2" xfId="34186"/>
    <cellStyle name="常规 5 4 2 2 4 5" xfId="34187"/>
    <cellStyle name="40% - 强调文字颜色 6 9 2 2 4" xfId="34188"/>
    <cellStyle name="40% - 强调文字颜色 6 9 2 3" xfId="34189"/>
    <cellStyle name="常规 5 4 2 2 5 3" xfId="34190"/>
    <cellStyle name="40% - 强调文字颜色 6 9 2 3 2" xfId="34191"/>
    <cellStyle name="常规 5 4 2 2 5 3 2" xfId="34192"/>
    <cellStyle name="40% - 强调文字颜色 6 9 2 3 2 2" xfId="34193"/>
    <cellStyle name="常规 5 4 2 2 5 3 3" xfId="34194"/>
    <cellStyle name="40% - 强调文字颜色 6 9 2 3 2 3" xfId="34195"/>
    <cellStyle name="常规 5 4 2 2 5 4" xfId="34196"/>
    <cellStyle name="40% - 强调文字颜色 6 9 2 3 3" xfId="34197"/>
    <cellStyle name="常规 5 4 2 2 5 5" xfId="34198"/>
    <cellStyle name="40% - 强调文字颜色 6 9 2 3 4" xfId="34199"/>
    <cellStyle name="40% - 强调文字颜色 6 9 2 4" xfId="34200"/>
    <cellStyle name="常规 5 4 2 2 6 3" xfId="34201"/>
    <cellStyle name="40% - 强调文字颜色 6 9 2 4 2" xfId="34202"/>
    <cellStyle name="常规 5 4 2 2 6 3 2" xfId="34203"/>
    <cellStyle name="40% - 强调文字颜色 6 9 2 4 2 2" xfId="34204"/>
    <cellStyle name="常规 5 4 2 2 6 4" xfId="34205"/>
    <cellStyle name="40% - 强调文字颜色 6 9 2 4 3" xfId="34206"/>
    <cellStyle name="40% - 强调文字颜色 6 9 2 5" xfId="34207"/>
    <cellStyle name="常规 5 4 2 2 7 3" xfId="34208"/>
    <cellStyle name="40% - 强调文字颜色 6 9 2 5 2" xfId="34209"/>
    <cellStyle name="40% - 强调文字颜色 6 9 2 6" xfId="34210"/>
    <cellStyle name="常规 5 4 2 2 8 3" xfId="34211"/>
    <cellStyle name="40% - 强调文字颜色 6 9 2 6 2" xfId="34212"/>
    <cellStyle name="40% - 强调文字颜色 6 9 2 7" xfId="34213"/>
    <cellStyle name="40% - 强调文字颜色 6 9 3" xfId="34214"/>
    <cellStyle name="40% - 强调文字颜色 6 9 3 2" xfId="34215"/>
    <cellStyle name="40% - 强调文字颜色 6 9 3 2 2" xfId="34216"/>
    <cellStyle name="40% - 强调文字颜色 6 9 3 2 3" xfId="34217"/>
    <cellStyle name="40% - 强调文字颜色 6 9 3 3" xfId="34218"/>
    <cellStyle name="40% - 强调文字颜色 6 9 4" xfId="34219"/>
    <cellStyle name="40% - 强调文字颜色 6 9 5" xfId="34220"/>
    <cellStyle name="60% - 强调文字颜色 1 2" xfId="34221"/>
    <cellStyle name="60% - 强调文字颜色 1 2 2" xfId="34222"/>
    <cellStyle name="60% - 强调文字颜色 1 2 3" xfId="34223"/>
    <cellStyle name="60% - 强调文字颜色 2 2" xfId="34224"/>
    <cellStyle name="60% - 强调文字颜色 2 2 2" xfId="34225"/>
    <cellStyle name="60% - 强调文字颜色 2 2 3" xfId="34226"/>
    <cellStyle name="60% - 强调文字颜色 3 2" xfId="34227"/>
    <cellStyle name="60% - 强调文字颜色 3 2 2" xfId="34228"/>
    <cellStyle name="60% - 强调文字颜色 3 2 3" xfId="34229"/>
    <cellStyle name="60% - 强调文字颜色 4 2" xfId="34230"/>
    <cellStyle name="60% - 强调文字颜色 4 2 2" xfId="34231"/>
    <cellStyle name="60% - 强调文字颜色 4 2 3" xfId="34232"/>
    <cellStyle name="60% - 强调文字颜色 5 2" xfId="34233"/>
    <cellStyle name="60% - 强调文字颜色 5 2 2" xfId="34234"/>
    <cellStyle name="60% - 强调文字颜色 5 2 3" xfId="34235"/>
    <cellStyle name="60% - 强调文字颜色 6 2" xfId="34236"/>
    <cellStyle name="60% - 强调文字颜色 6 2 2" xfId="34237"/>
    <cellStyle name="60% - 强调文字颜色 6 2 3" xfId="34238"/>
    <cellStyle name="百分比 2" xfId="34239"/>
    <cellStyle name="百分比 2 2" xfId="34240"/>
    <cellStyle name="标题 4 2" xfId="34241"/>
    <cellStyle name="标题 4 2 2" xfId="34242"/>
    <cellStyle name="标题 4 2 3" xfId="34243"/>
    <cellStyle name="标题 5" xfId="34244"/>
    <cellStyle name="标题 5 2" xfId="34245"/>
    <cellStyle name="标题 5 3" xfId="34246"/>
    <cellStyle name="差 2" xfId="34247"/>
    <cellStyle name="差 2 2" xfId="34248"/>
    <cellStyle name="差 2 3" xfId="34249"/>
    <cellStyle name="常规 10" xfId="34250"/>
    <cellStyle name="常规 10 2" xfId="34251"/>
    <cellStyle name="常规 10 2 2" xfId="34252"/>
    <cellStyle name="常规 10 3" xfId="34253"/>
    <cellStyle name="常规 11" xfId="34254"/>
    <cellStyle name="常规 11 2" xfId="34255"/>
    <cellStyle name="常规 11 2 2" xfId="34256"/>
    <cellStyle name="常规 11 2 3" xfId="34257"/>
    <cellStyle name="常规 11 3" xfId="34258"/>
    <cellStyle name="常规 11 4" xfId="34259"/>
    <cellStyle name="常规 12" xfId="34260"/>
    <cellStyle name="常规 2" xfId="34261"/>
    <cellStyle name="常规 5 3 3 9" xfId="34262"/>
    <cellStyle name="常规 2 2" xfId="34263"/>
    <cellStyle name="常规 5 3 3 9 2" xfId="34264"/>
    <cellStyle name="常规 2 2 2" xfId="34265"/>
    <cellStyle name="常规 2 3" xfId="34266"/>
    <cellStyle name="常规 2 3 10" xfId="34267"/>
    <cellStyle name="常规 2 3 10 2" xfId="34268"/>
    <cellStyle name="常规 2 3 10 2 2" xfId="34269"/>
    <cellStyle name="常规 2 3 10 2 2 2" xfId="34270"/>
    <cellStyle name="常规 2 3 10 2 2 2 2" xfId="34271"/>
    <cellStyle name="常规 2 3 10 2 2 2 3" xfId="34272"/>
    <cellStyle name="常规 2 3 10 2 2 3" xfId="34273"/>
    <cellStyle name="常规 2 3 10 2 2 4" xfId="34274"/>
    <cellStyle name="常规 2 3 10 2 3" xfId="34275"/>
    <cellStyle name="常规 2 3 10 2 3 2" xfId="34276"/>
    <cellStyle name="常规 2 3 10 2 3 2 2" xfId="34277"/>
    <cellStyle name="常规 2 3 10 2 3 2 3" xfId="34278"/>
    <cellStyle name="常规 2 3 10 2 3 3" xfId="34279"/>
    <cellStyle name="常规 2 3 10 2 3 4" xfId="34280"/>
    <cellStyle name="常规 2 3 10 2 4" xfId="34281"/>
    <cellStyle name="常规 2 3 10 2 4 2" xfId="34282"/>
    <cellStyle name="常规 2 3 10 2 4 2 2" xfId="34283"/>
    <cellStyle name="常规 2 3 10 2 4 3" xfId="34284"/>
    <cellStyle name="常规 2 3 10 2 5" xfId="34285"/>
    <cellStyle name="常规 2 3 10 2 5 2" xfId="34286"/>
    <cellStyle name="常规 2 3 10 2 6" xfId="34287"/>
    <cellStyle name="常规 2 3 10 2 7" xfId="34288"/>
    <cellStyle name="常规 2 3 10 3" xfId="34289"/>
    <cellStyle name="常规 2 3 10 3 2 2" xfId="34290"/>
    <cellStyle name="常规 2 3 10 3 2 2 2" xfId="34291"/>
    <cellStyle name="常规 2 3 10 3 2 2 3" xfId="34292"/>
    <cellStyle name="常规 2 3 10 3 2 3" xfId="34293"/>
    <cellStyle name="常规 2 3 10 3 2 4" xfId="34294"/>
    <cellStyle name="常规 2 3 10 3 3 2" xfId="34295"/>
    <cellStyle name="常规 2 3 10 3 3 2 2" xfId="34296"/>
    <cellStyle name="常规 2 3 10 3 3 2 3" xfId="34297"/>
    <cellStyle name="常规 2 3 10 3 3 3" xfId="34298"/>
    <cellStyle name="常规 2 3 10 3 3 4" xfId="34299"/>
    <cellStyle name="常规 2 3 10 3 4 2" xfId="34300"/>
    <cellStyle name="常规 2 3 10 3 4 2 2" xfId="34301"/>
    <cellStyle name="常规 2 3 10 3 4 3" xfId="34302"/>
    <cellStyle name="常规 2 3 10 3 5" xfId="34303"/>
    <cellStyle name="常规 2 3 10 3 5 2" xfId="34304"/>
    <cellStyle name="常规 2 3 10 3 6" xfId="34305"/>
    <cellStyle name="常规 2 3 10 4" xfId="34306"/>
    <cellStyle name="常规 2 3 10 5" xfId="34307"/>
    <cellStyle name="常规 2 3 11" xfId="34308"/>
    <cellStyle name="常规 2 3 11 2" xfId="34309"/>
    <cellStyle name="常规 2 3 12" xfId="34310"/>
    <cellStyle name="常规 2 3 12 2" xfId="34311"/>
    <cellStyle name="常规 2 3 12 2 2" xfId="34312"/>
    <cellStyle name="常规 2 3 12 2 2 2" xfId="34313"/>
    <cellStyle name="常规 2 3 12 2 2 2 2" xfId="34314"/>
    <cellStyle name="常规 2 3 12 2 2 3" xfId="34315"/>
    <cellStyle name="常规 2 3 12 2 3" xfId="34316"/>
    <cellStyle name="常规 2 3 12 2 3 2" xfId="34317"/>
    <cellStyle name="常规 2 3 12 2 4" xfId="34318"/>
    <cellStyle name="常规 2 3 12 3" xfId="34319"/>
    <cellStyle name="常规 2 3 12 3 2" xfId="34320"/>
    <cellStyle name="常规 2 3 12 3 2 2" xfId="34321"/>
    <cellStyle name="常规 2 3 12 3 2 3" xfId="34322"/>
    <cellStyle name="常规 2 3 12 3 3" xfId="34323"/>
    <cellStyle name="常规 2 3 12 3 4" xfId="34324"/>
    <cellStyle name="常规 2 3 12 4" xfId="34325"/>
    <cellStyle name="常规 2 3 12 4 2" xfId="34326"/>
    <cellStyle name="常规 2 3 12 4 2 2" xfId="34327"/>
    <cellStyle name="常规 2 3 12 4 3" xfId="34328"/>
    <cellStyle name="常规 2 3 12 5" xfId="34329"/>
    <cellStyle name="常规 2 3 12 5 2" xfId="34330"/>
    <cellStyle name="常规 2 3 12 6" xfId="34331"/>
    <cellStyle name="常规 2 3 13" xfId="34332"/>
    <cellStyle name="常规 2 3 13 2" xfId="34333"/>
    <cellStyle name="常规 2 3 2" xfId="34334"/>
    <cellStyle name="常规 2 3 2 10" xfId="34335"/>
    <cellStyle name="常规 2 3 2 10 2" xfId="34336"/>
    <cellStyle name="常规 2 3 2 11" xfId="34337"/>
    <cellStyle name="常规 2 3 2 11 2" xfId="34338"/>
    <cellStyle name="常规 2 3 2 11 2 2" xfId="34339"/>
    <cellStyle name="常规 2 3 2 11 2 2 2 2" xfId="34340"/>
    <cellStyle name="常规 2 3 2 11 2 3" xfId="34341"/>
    <cellStyle name="常规 2 3 2 11 2 4" xfId="34342"/>
    <cellStyle name="常规 2 3 2 11 3" xfId="34343"/>
    <cellStyle name="常规 2 3 2 11 3 2" xfId="34344"/>
    <cellStyle name="常规 2 3 2 11 3 2 2" xfId="34345"/>
    <cellStyle name="常规 2 3 2 11 3 2 3" xfId="34346"/>
    <cellStyle name="常规 2 3 2 11 3 3" xfId="34347"/>
    <cellStyle name="常规 2 3 2 11 3 4" xfId="34348"/>
    <cellStyle name="常规 2 3 2 11 4" xfId="34349"/>
    <cellStyle name="常规 2 3 2 11 4 2" xfId="34350"/>
    <cellStyle name="常规 2 3 2 11 4 3" xfId="34351"/>
    <cellStyle name="常规 2 3 2 11 5" xfId="34352"/>
    <cellStyle name="常规 2 3 2 11 5 2" xfId="34353"/>
    <cellStyle name="常规 2 3 2 11 6" xfId="34354"/>
    <cellStyle name="常规 2 3 2 12" xfId="34355"/>
    <cellStyle name="常规 2 3 2 12 2" xfId="34356"/>
    <cellStyle name="常规 2 3 2 2" xfId="34357"/>
    <cellStyle name="常规 2 3 2 2 10" xfId="34358"/>
    <cellStyle name="常规 2 3 2 2 10 2" xfId="34359"/>
    <cellStyle name="常规 2 3 2 2 10 2 2" xfId="34360"/>
    <cellStyle name="常规 2 3 2 2 10 2 2 2" xfId="34361"/>
    <cellStyle name="常规 2 3 2 2 10 2 2 2 2" xfId="34362"/>
    <cellStyle name="常规 2 3 2 2 10 2 2 3" xfId="34363"/>
    <cellStyle name="常规 2 3 2 2 10 3" xfId="34364"/>
    <cellStyle name="常规 2 3 2 2 10 3 2" xfId="34365"/>
    <cellStyle name="常规 2 3 2 2 10 3 2 2" xfId="34366"/>
    <cellStyle name="常规 2 3 2 2 10 3 2 3" xfId="34367"/>
    <cellStyle name="常规 5 11 2 3 2" xfId="34368"/>
    <cellStyle name="常规 2 3 2 2 10 4" xfId="34369"/>
    <cellStyle name="常规 2 3 2 2 10 4 2" xfId="34370"/>
    <cellStyle name="常规 2 3 2 2 10 4 2 2" xfId="34371"/>
    <cellStyle name="常规 2 3 2 2 10 5" xfId="34372"/>
    <cellStyle name="常规 2 3 2 2 10 5 2" xfId="34373"/>
    <cellStyle name="常规 2 3 2 2 10 6" xfId="34374"/>
    <cellStyle name="常规 2 3 2 2 11" xfId="34375"/>
    <cellStyle name="常规 2 3 2 2 11 2" xfId="34376"/>
    <cellStyle name="常规 2 3 2 2 2" xfId="34377"/>
    <cellStyle name="常规 2 3 2 2 2 10" xfId="34378"/>
    <cellStyle name="常规 2 3 2 2 2 10 2" xfId="34379"/>
    <cellStyle name="常规 2 3 2 2 2 2" xfId="34380"/>
    <cellStyle name="常规 2 3 2 2 2 2 2" xfId="34381"/>
    <cellStyle name="常规 2 3 2 2 2 2 2 10" xfId="34382"/>
    <cellStyle name="常规 2 3 2 2 2 2 2 10 2" xfId="34383"/>
    <cellStyle name="常规 2 3 2 2 2 2 2 11" xfId="34384"/>
    <cellStyle name="常规 2 3 2 2 2 2 2 11 2" xfId="34385"/>
    <cellStyle name="常规 2 3 2 2 2 2 2 12" xfId="34386"/>
    <cellStyle name="常规 2 3 2 2 2 2 2 12 2" xfId="34387"/>
    <cellStyle name="常规 2 3 2 2 2 2 2 15" xfId="34388"/>
    <cellStyle name="常规 2 3 2 2 2 2 2 15 2" xfId="34389"/>
    <cellStyle name="常规 2 3 2 2 2 2 2 16" xfId="34390"/>
    <cellStyle name="常规 2 3 2 2 2 2 2 17" xfId="34391"/>
    <cellStyle name="常规 2 3 2 2 2 2 2 2" xfId="34392"/>
    <cellStyle name="常规 2 3 2 2 2 2 2 2 10" xfId="34393"/>
    <cellStyle name="常规 2 3 2 3 2 2 6" xfId="34394"/>
    <cellStyle name="常规 2 3 2 2 2 2 2 2 10 2" xfId="34395"/>
    <cellStyle name="常规 2 3 2 2 2 2 2 2 11" xfId="34396"/>
    <cellStyle name="常规 2 3 2 2 2 2 2 2 11 2" xfId="34397"/>
    <cellStyle name="常规 2 3 2 2 2 2 2 2 12" xfId="34398"/>
    <cellStyle name="常规 2 3 2 2 2 2 2 2 12 2" xfId="34399"/>
    <cellStyle name="常规 2 3 8 4 2 2" xfId="34400"/>
    <cellStyle name="常规 2 3 2 2 2 2 2 2 13" xfId="34401"/>
    <cellStyle name="常规 2 3 2 2 2 2 2 2 13 2" xfId="34402"/>
    <cellStyle name="常规 2 3 2 2 2 2 2 2 14" xfId="34403"/>
    <cellStyle name="常规 2 3 2 2 2 2 2 2 15" xfId="34404"/>
    <cellStyle name="常规 2 3 2 2 2 2 2 2 16" xfId="34405"/>
    <cellStyle name="常规 2 3 2 2 2 2 2 2 2" xfId="34406"/>
    <cellStyle name="常规 2 3 2 2 2 2 2 2 2 2" xfId="34407"/>
    <cellStyle name="常规 2 3 2 2 2 2 2 2 2 2 2" xfId="34408"/>
    <cellStyle name="常规 2 3 2 2 2 2 2 2 2 2 3" xfId="34409"/>
    <cellStyle name="常规 2 3 2 2 2 2 2 2 2 2 3 2" xfId="34410"/>
    <cellStyle name="常规 2 3 2 2 2 2 2 2 2 2 3 2 2" xfId="34411"/>
    <cellStyle name="常规 2 3 2 2 2 2 2 2 2 2 3 2 3" xfId="34412"/>
    <cellStyle name="常规 2 3 2 2 2 2 2 2 2 2 4" xfId="34413"/>
    <cellStyle name="常规 2 3 2 2 2 2 2 2 2 2 4 2" xfId="34414"/>
    <cellStyle name="常规 2 3 2 2 2 2 2 2 2 2 5" xfId="34415"/>
    <cellStyle name="常规 2 3 2 2 2 2 2 2 2 2 5 2" xfId="34416"/>
    <cellStyle name="常规 2 3 2 2 2 2 2 2 2 2 6" xfId="34417"/>
    <cellStyle name="常规 2 3 2 2 2 2 2 2 2 3" xfId="34418"/>
    <cellStyle name="常规 2 3 2 2 2 2 2 2 2 3 2" xfId="34419"/>
    <cellStyle name="常规 2 3 2 2 2 2 2 2 2 3 3" xfId="34420"/>
    <cellStyle name="常规 2 3 2 2 2 2 2 2 2 4" xfId="34421"/>
    <cellStyle name="常规 2 3 2 2 2 2 2 2 2 4 2" xfId="34422"/>
    <cellStyle name="常规 2 3 2 2 2 2 2 2 2 4 3" xfId="34423"/>
    <cellStyle name="常规 2 3 2 2 2 2 2 2 2 5 2" xfId="34424"/>
    <cellStyle name="常规 2 3 2 2 2 2 2 2 2 6" xfId="34425"/>
    <cellStyle name="常规 2 3 2 2 2 2 2 2 2 7" xfId="34426"/>
    <cellStyle name="常规 2 3 2 2 2 2 2 2 3" xfId="34427"/>
    <cellStyle name="常规 2 3 2 2 2 2 2 2 3 2" xfId="34428"/>
    <cellStyle name="常规 2 3 2 2 2 2 2 2 3 2 2" xfId="34429"/>
    <cellStyle name="常规 2 3 2 2 2 2 2 2 3 2 2 2" xfId="34430"/>
    <cellStyle name="常规 2 3 2 2 2 2 2 2 3 2 3" xfId="34431"/>
    <cellStyle name="常规 2 3 2 2 2 2 2 2 3 2 3 2" xfId="34432"/>
    <cellStyle name="常规 2 3 2 2 2 2 2 2 3 2 4" xfId="34433"/>
    <cellStyle name="常规 2 3 2 2 2 2 2 2 3 3" xfId="34434"/>
    <cellStyle name="常规 2 3 2 2 2 2 2 2 3 3 2" xfId="34435"/>
    <cellStyle name="常规 2 3 2 2 2 2 2 2 3 3 2 2" xfId="34436"/>
    <cellStyle name="常规 2 3 2 2 2 2 2 2 3 3 3" xfId="34437"/>
    <cellStyle name="常规 2 3 2 2 2 2 2 2 3 3 3 2" xfId="34438"/>
    <cellStyle name="常规 2 3 2 2 2 2 2 2 3 3 4" xfId="34439"/>
    <cellStyle name="常规 2 3 2 2 2 2 2 2 3 4" xfId="34440"/>
    <cellStyle name="常规 2 3 2 2 2 2 2 2 3 4 2" xfId="34441"/>
    <cellStyle name="常规 2 3 2 2 2 2 2 2 3 4 3" xfId="34442"/>
    <cellStyle name="常规 2 3 2 2 2 2 2 2 3 5" xfId="34443"/>
    <cellStyle name="常规 2 3 2 2 2 2 2 2 3 5 2" xfId="34444"/>
    <cellStyle name="常规 2 3 2 2 2 2 2 2 3 5 3" xfId="34445"/>
    <cellStyle name="常规 2 3 2 2 2 2 2 2 3 6" xfId="34446"/>
    <cellStyle name="常规 2 3 2 2 2 2 2 2 3 7" xfId="34447"/>
    <cellStyle name="常规 2 3 2 2 2 2 2 2 4" xfId="34448"/>
    <cellStyle name="常规 2 3 2 2 2 2 2 2 4 2" xfId="34449"/>
    <cellStyle name="常规 2 3 2 2 2 2 2 2 4 2 2" xfId="34450"/>
    <cellStyle name="常规 2 3 2 2 2 2 2 2 4 2 3" xfId="34451"/>
    <cellStyle name="常规 2 3 2 2 2 2 2 2 4 3" xfId="34452"/>
    <cellStyle name="常规 2 3 2 2 2 2 2 2 4 3 2" xfId="34453"/>
    <cellStyle name="常规 2 3 2 2 2 2 2 2 4 3 3" xfId="34454"/>
    <cellStyle name="常规 2 3 3 2 9 2 2 2" xfId="34455"/>
    <cellStyle name="常规 2 3 2 2 2 2 2 2 4 4" xfId="34456"/>
    <cellStyle name="常规 2 3 3 2 9 2 2 2 2" xfId="34457"/>
    <cellStyle name="常规 2 3 2 2 2 2 2 2 4 4 2" xfId="34458"/>
    <cellStyle name="常规 2 3 3 2 9 2 2 3" xfId="34459"/>
    <cellStyle name="常规 2 3 2 2 2 2 2 2 4 5" xfId="34460"/>
    <cellStyle name="常规 2 3 2 2 2 2 2 2 4 6" xfId="34461"/>
    <cellStyle name="常规 2 3 2 2 2 2 2 2 5" xfId="34462"/>
    <cellStyle name="常规 2 3 2 2 2 2 2 2 5 2" xfId="34463"/>
    <cellStyle name="常规 2 3 2 2 2 2 2 2 5 2 2" xfId="34464"/>
    <cellStyle name="常规 2 3 2 2 2 2 2 2 5 2 3" xfId="34465"/>
    <cellStyle name="常规 2 3 2 2 2 2 2 2 5 3" xfId="34466"/>
    <cellStyle name="常规 2 3 2 2 2 2 2 2 5 3 2" xfId="34467"/>
    <cellStyle name="常规 2 3 2 2 2 2 2 2 5 3 3" xfId="34468"/>
    <cellStyle name="常规 2 3 3 2 9 2 3 2" xfId="34469"/>
    <cellStyle name="常规 2 3 2 2 2 2 2 2 5 4" xfId="34470"/>
    <cellStyle name="常规 2 3 2 2 2 2 2 2 5 4 2" xfId="34471"/>
    <cellStyle name="常规 2 3 2 2 2 2 2 2 5 5" xfId="34472"/>
    <cellStyle name="常规 2 3 2 2 2 2 2 2 5 6" xfId="34473"/>
    <cellStyle name="常规 2 3 2 2 2 2 2 2 6" xfId="34474"/>
    <cellStyle name="常规 2 3 2 2 2 2 2 2 6 2" xfId="34475"/>
    <cellStyle name="常规 2 3 2 2 2 2 2 2 6 2 2" xfId="34476"/>
    <cellStyle name="常规 2 3 2 2 2 2 2 2 6 2 3" xfId="34477"/>
    <cellStyle name="常规 2 3 2 2 2 2 2 2 6 3" xfId="34478"/>
    <cellStyle name="常规 2 3 2 2 2 2 2 2 6 3 2" xfId="34479"/>
    <cellStyle name="常规 2 3 2 2 2 2 2 2 6 4" xfId="34480"/>
    <cellStyle name="常规 2 3 2 2 2 2 2 2 6 5" xfId="34481"/>
    <cellStyle name="常规 2 3 2 2 2 2 2 3" xfId="34482"/>
    <cellStyle name="常规 2 3 2 2 2 2 2 3 2" xfId="34483"/>
    <cellStyle name="常规 2 3 2 2 2 2 2 3 2 2" xfId="34484"/>
    <cellStyle name="常规 2 3 2 2 2 2 2 3 2 2 2" xfId="34485"/>
    <cellStyle name="常规 2 3 2 2 2 2 2 3 2 2 2 2" xfId="34486"/>
    <cellStyle name="常规 2 3 2 2 2 2 2 3 2 2 3" xfId="34487"/>
    <cellStyle name="常规 2 3 2 2 2 2 2 3 2 2 3 2" xfId="34488"/>
    <cellStyle name="常规 2 3 2 2 2 2 2 3 2 2 4" xfId="34489"/>
    <cellStyle name="常规 2 3 2 2 2 2 2 3 2 3" xfId="34490"/>
    <cellStyle name="常规 2 3 2 2 2 2 2 3 2 3 2" xfId="34491"/>
    <cellStyle name="常规 2 3 2 2 2 2 2 3 2 3 2 2" xfId="34492"/>
    <cellStyle name="常规 2 3 2 2 2 2 2 3 2 3 2 3" xfId="34493"/>
    <cellStyle name="常规 2 3 2 2 2 2 2 3 2 3 3" xfId="34494"/>
    <cellStyle name="常规 2 3 2 2 2 2 2 3 2 3 4" xfId="34495"/>
    <cellStyle name="常规 2 3 2 2 2 2 2 3 2 4" xfId="34496"/>
    <cellStyle name="常规 2 3 2 2 2 2 2 3 2 4 2" xfId="34497"/>
    <cellStyle name="常规 2 3 2 2 2 2 2 3 2 4 2 2" xfId="34498"/>
    <cellStyle name="常规 2 3 2 2 2 2 2 3 2 4 3" xfId="34499"/>
    <cellStyle name="常规 2 3 2 2 2 2 2 3 2 5 2" xfId="34500"/>
    <cellStyle name="常规 2 3 2 2 2 2 2 3 2 6" xfId="34501"/>
    <cellStyle name="常规 2 3 2 2 2 2 2 3 2 6 2" xfId="34502"/>
    <cellStyle name="常规 2 3 2 2 2 2 2 3 2 7" xfId="34503"/>
    <cellStyle name="常规 2 3 2 2 2 2 2 3 3 2" xfId="34504"/>
    <cellStyle name="常规 2 3 2 2 2 2 2 3 3 2 2" xfId="34505"/>
    <cellStyle name="常规 2 3 2 2 2 2 2 3 3 2 2 2" xfId="34506"/>
    <cellStyle name="常规 2 3 2 2 2 2 2 3 3 2 3" xfId="34507"/>
    <cellStyle name="常规 2 3 2 2 2 2 2 3 3 2 4" xfId="34508"/>
    <cellStyle name="常规 2 3 2 2 2 2 2 3 3 3" xfId="34509"/>
    <cellStyle name="常规 2 3 2 2 2 2 2 3 3 3 2" xfId="34510"/>
    <cellStyle name="常规 2 3 2 2 2 2 2 3 3 3 2 2" xfId="34511"/>
    <cellStyle name="常规 2 3 2 2 2 2 2 3 3 3 3" xfId="34512"/>
    <cellStyle name="常规 2 3 2 2 2 2 2 3 3 3 4" xfId="34513"/>
    <cellStyle name="常规 2 3 2 2 2 2 2 3 3 4" xfId="34514"/>
    <cellStyle name="常规 2 3 2 2 2 2 2 3 3 4 2" xfId="34515"/>
    <cellStyle name="常规 2 3 2 2 2 2 2 3 3 4 3" xfId="34516"/>
    <cellStyle name="常规 2 3 2 2 2 2 2 3 3 5" xfId="34517"/>
    <cellStyle name="常规 2 3 2 2 2 2 2 3 3 5 2" xfId="34518"/>
    <cellStyle name="常规 2 3 2 2 2 2 2 3 3 5 3" xfId="34519"/>
    <cellStyle name="常规 2 3 2 2 2 2 2 3 3 6" xfId="34520"/>
    <cellStyle name="常规 2 3 2 2 2 2 2 3 3 6 2" xfId="34521"/>
    <cellStyle name="常规 2 3 2 2 2 2 2 3 3 7" xfId="34522"/>
    <cellStyle name="常规 2 3 2 2 2 2 2 3 4" xfId="34523"/>
    <cellStyle name="常规 2 3 2 2 2 2 2 3 5" xfId="34524"/>
    <cellStyle name="常规 2 3 2 2 2 2 2 3 6" xfId="34525"/>
    <cellStyle name="常规 2 3 2 2 2 2 2 4" xfId="34526"/>
    <cellStyle name="常规 2 3 2 2 2 2 2 4 2" xfId="34527"/>
    <cellStyle name="常规 2 3 2 2 2 2 2 4 2 2" xfId="34528"/>
    <cellStyle name="常规 2 3 2 2 2 2 2 4 2 2 2" xfId="34529"/>
    <cellStyle name="常规 2 3 2 2 2 2 2 4 2 3" xfId="34530"/>
    <cellStyle name="常规 2 3 2 2 2 2 2 4 2 3 2" xfId="34531"/>
    <cellStyle name="常规 2 3 2 2 2 2 2 4 2 4" xfId="34532"/>
    <cellStyle name="常规 2 3 2 2 2 2 2 4 3 2" xfId="34533"/>
    <cellStyle name="常规 2 3 2 2 2 2 2 4 3 3" xfId="34534"/>
    <cellStyle name="常规 2 3 2 2 2 2 2 4 4" xfId="34535"/>
    <cellStyle name="常规 2 3 2 2 2 2 2 4 6" xfId="34536"/>
    <cellStyle name="常规 2 3 2 2 2 2 2 5" xfId="34537"/>
    <cellStyle name="常规 2 3 2 2 2 2 2 5 2" xfId="34538"/>
    <cellStyle name="常规 2 3 2 2 2 2 2 5 2 2" xfId="34539"/>
    <cellStyle name="常规 2 3 2 2 2 2 2 5 2 3" xfId="34540"/>
    <cellStyle name="常规 2 3 2 2 2 2 2 5 2 4" xfId="34541"/>
    <cellStyle name="常规 2 3 2 2 2 2 2 5 3" xfId="34542"/>
    <cellStyle name="常规 2 3 2 2 2 2 2 5 3 2" xfId="34543"/>
    <cellStyle name="常规 2 3 2 2 2 2 2 5 3 2 2" xfId="34544"/>
    <cellStyle name="常规 2 3 2 2 2 2 2 5 3 3" xfId="34545"/>
    <cellStyle name="常规 2 3 2 2 2 2 2 5 3 4" xfId="34546"/>
    <cellStyle name="常规 2 3 2 2 2 2 2 5 4" xfId="34547"/>
    <cellStyle name="常规 2 3 2 2 2 2 2 5 4 2" xfId="34548"/>
    <cellStyle name="常规 2 3 2 2 2 2 2 5 5" xfId="34549"/>
    <cellStyle name="常规 2 3 2 2 8 3 2 2 2" xfId="34550"/>
    <cellStyle name="常规 2 3 2 2 2 2 2 5 6" xfId="34551"/>
    <cellStyle name="常规 2 3 2 2 2 2 2 6" xfId="34552"/>
    <cellStyle name="常规 2 3 2 2 2 2 2 6 2" xfId="34553"/>
    <cellStyle name="常规 2 3 2 2 2 2 2 6 2 2" xfId="34554"/>
    <cellStyle name="常规 2 3 2 2 2 2 2 6 2 2 2" xfId="34555"/>
    <cellStyle name="常规 2 3 2 2 2 2 2 6 2 3" xfId="34556"/>
    <cellStyle name="常规 2 3 2 2 2 2 2 6 2 4" xfId="34557"/>
    <cellStyle name="常规 2 3 2 2 2 2 2 6 3" xfId="34558"/>
    <cellStyle name="常规 2 3 2 2 2 2 2 6 3 2" xfId="34559"/>
    <cellStyle name="常规 2 3 2 2 2 2 2 6 3 3" xfId="34560"/>
    <cellStyle name="常规 2 3 2 2 2 2 2 6 4" xfId="34561"/>
    <cellStyle name="常规 2 3 2 2 2 2 2 6 4 2" xfId="34562"/>
    <cellStyle name="常规 2 3 2 2 2 2 2 6 5" xfId="34563"/>
    <cellStyle name="常规 2 3 2 2 2 2 2 6 6" xfId="34564"/>
    <cellStyle name="常规 2 3 2 2 2 2 2 7" xfId="34565"/>
    <cellStyle name="常规 2 3 2 2 2 2 2 7 2" xfId="34566"/>
    <cellStyle name="常规 2 3 2 2 2 2 2 7 2 2" xfId="34567"/>
    <cellStyle name="常规 2 3 2 2 2 2 2 7 2 3" xfId="34568"/>
    <cellStyle name="常规 2 3 2 2 2 2 2 7 3" xfId="34569"/>
    <cellStyle name="常规 2 3 2 2 2 2 2 7 3 2" xfId="34570"/>
    <cellStyle name="常规 2 3 2 2 2 2 2 7 4" xfId="34571"/>
    <cellStyle name="常规 2 3 2 2 2 2 2 7 5" xfId="34572"/>
    <cellStyle name="常规 2 3 2 2 2 2 2 8" xfId="34573"/>
    <cellStyle name="常规 2 3 2 2 2 2 2 8 2" xfId="34574"/>
    <cellStyle name="常规 2 3 2 2 2 2 2 8 2 2" xfId="34575"/>
    <cellStyle name="常规 2 3 2 2 2 2 2 8 2 3" xfId="34576"/>
    <cellStyle name="常规 2 3 2 2 2 2 2 8 3" xfId="34577"/>
    <cellStyle name="常规 2 3 2 2 2 2 2 8 3 2" xfId="34578"/>
    <cellStyle name="常规 2 3 2 2 2 2 2 9" xfId="34579"/>
    <cellStyle name="常规 2 3 2 2 2 2 2 9 2" xfId="34580"/>
    <cellStyle name="常规 2 3 2 2 2 2 2 9 3" xfId="34581"/>
    <cellStyle name="常规 2 3 2 2 2 2 3" xfId="34582"/>
    <cellStyle name="常规 2 3 2 2 2 2 3 2" xfId="34583"/>
    <cellStyle name="常规 2 3 2 2 2 2 3 2 2" xfId="34584"/>
    <cellStyle name="常规 2 3 2 2 2 2 4" xfId="34585"/>
    <cellStyle name="常规 2 3 2 2 2 2 4 2" xfId="34586"/>
    <cellStyle name="常规 2 3 2 2 2 2 4 2 2" xfId="34587"/>
    <cellStyle name="常规 2 3 2 2 2 2 4 3" xfId="34588"/>
    <cellStyle name="常规 2 3 2 2 2 2 4 4" xfId="34589"/>
    <cellStyle name="常规 2 3 2 2 2 2 5" xfId="34590"/>
    <cellStyle name="常规 2 3 2 2 2 2 6" xfId="34591"/>
    <cellStyle name="常规 2 3 2 2 2 2 6 2" xfId="34592"/>
    <cellStyle name="常规 2 3 2 2 2 3" xfId="34593"/>
    <cellStyle name="常规 2 3 2 2 2 3 10" xfId="34594"/>
    <cellStyle name="常规 2 3 2 2 2 3 10 2" xfId="34595"/>
    <cellStyle name="常规 2 3 2 2 2 3 11" xfId="34596"/>
    <cellStyle name="常规 2 3 2 2 2 3 11 2" xfId="34597"/>
    <cellStyle name="常规 2 3 2 2 2 3 12" xfId="34598"/>
    <cellStyle name="常规 2 3 2 2 2 3 12 2" xfId="34599"/>
    <cellStyle name="常规 2 3 2 2 2 3 13" xfId="34600"/>
    <cellStyle name="常规 2 3 2 2 2 3 13 2" xfId="34601"/>
    <cellStyle name="常规 2 3 2 2 2 3 14" xfId="34602"/>
    <cellStyle name="常规 2 3 2 2 2 3 15" xfId="34603"/>
    <cellStyle name="常规 2 3 2 2 2 3 15 2" xfId="34604"/>
    <cellStyle name="常规 2 3 2 2 2 3 16" xfId="34605"/>
    <cellStyle name="常规 2 3 2 2 2 3 17" xfId="34606"/>
    <cellStyle name="常规 2 3 2 2 2 3 2" xfId="34607"/>
    <cellStyle name="常规 2 3 2 2 2 3 2 10" xfId="34608"/>
    <cellStyle name="常规 2 3 2 2 2 3 2 10 2" xfId="34609"/>
    <cellStyle name="常规 2 3 2 2 2 3 2 11" xfId="34610"/>
    <cellStyle name="常规 5 3 2 2 2 3 2 2 3" xfId="34611"/>
    <cellStyle name="常规 2 3 2 2 2 3 2 11 2" xfId="34612"/>
    <cellStyle name="常规 2 3 2 2 2 3 2 12" xfId="34613"/>
    <cellStyle name="常规 2 3 2 2 2 3 2 12 2" xfId="34614"/>
    <cellStyle name="常规 2 3 2 2 2 3 2 13" xfId="34615"/>
    <cellStyle name="常规 2 3 2 2 2 3 2 13 2" xfId="34616"/>
    <cellStyle name="常规 2 3 2 2 2 3 2 14" xfId="34617"/>
    <cellStyle name="常规 2 3 2 2 2 3 2 15" xfId="34618"/>
    <cellStyle name="常规 2 3 2 2 2 3 2 2" xfId="34619"/>
    <cellStyle name="常规 2 3 2 2 2 3 2 2 2 2 2 2" xfId="34620"/>
    <cellStyle name="常规 2 3 2 2 2 3 2 2 2 2 2 3" xfId="34621"/>
    <cellStyle name="常规 2 3 2 2 2 3 2 2 2 2 3" xfId="34622"/>
    <cellStyle name="常规 2 3 2 2 2 3 2 2 2 2 3 2" xfId="34623"/>
    <cellStyle name="常规 2 3 2 2 2 3 2 2 2 3 2 2" xfId="34624"/>
    <cellStyle name="常规 2 3 2 2 2 3 2 2 2 3 2 3" xfId="34625"/>
    <cellStyle name="常规 2 3 2 2 2 3 2 2 2 3 3" xfId="34626"/>
    <cellStyle name="常规 2 3 2 2 2 3 2 2 2 4 2" xfId="34627"/>
    <cellStyle name="常规 2 3 2 2 2 3 2 2 2 4 2 2" xfId="34628"/>
    <cellStyle name="常规 2 3 2 2 2 3 2 2 2 4 3" xfId="34629"/>
    <cellStyle name="常规 2 3 2 2 2 3 2 2 2 5" xfId="34630"/>
    <cellStyle name="常规 2 3 2 2 2 3 2 2 2 5 2" xfId="34631"/>
    <cellStyle name="常规 2 3 2 2 2 3 2 2 2 6" xfId="34632"/>
    <cellStyle name="常规 2 3 2 2 2 3 2 2 2 6 2" xfId="34633"/>
    <cellStyle name="常规 2 3 2 2 2 3 2 2 2 7" xfId="34634"/>
    <cellStyle name="常规 2 3 2 2 2 3 2 2 3" xfId="34635"/>
    <cellStyle name="常规 2 3 2 2 2 3 2 2 3 2" xfId="34636"/>
    <cellStyle name="常规 2 3 2 2 2 3 2 2 3 2 2" xfId="34637"/>
    <cellStyle name="常规 2 3 2 2 2 3 2 2 3 2 3" xfId="34638"/>
    <cellStyle name="常规 2 3 2 2 2 3 2 2 3 3" xfId="34639"/>
    <cellStyle name="常规 2 3 2 2 2 3 2 2 4" xfId="34640"/>
    <cellStyle name="常规 2 3 2 2 2 3 2 2 5" xfId="34641"/>
    <cellStyle name="常规 2 3 2 2 2 3 2 3" xfId="34642"/>
    <cellStyle name="常规 2 3 2 2 2 3 2 3 2 2 2" xfId="34643"/>
    <cellStyle name="常规 2 3 2 2 2 3 2 3 2 2 2 2" xfId="34644"/>
    <cellStyle name="常规 2 3 2 2 2 3 2 3 2 2 3" xfId="34645"/>
    <cellStyle name="常规 2 3 2 2 2 3 2 3 2 3" xfId="34646"/>
    <cellStyle name="常规 2 3 2 2 2 3 2 3 2 3 2" xfId="34647"/>
    <cellStyle name="常规 2 3 2 2 2 3 2 3 2 4" xfId="34648"/>
    <cellStyle name="常规 2 3 2 2 2 3 2 3 2 4 2" xfId="34649"/>
    <cellStyle name="常规 2 3 2 2 2 3 2 3 2 5" xfId="34650"/>
    <cellStyle name="常规 2 3 2 2 2 3 2 3 3 2" xfId="34651"/>
    <cellStyle name="常规 2 3 2 2 2 3 2 3 3 2 2" xfId="34652"/>
    <cellStyle name="常规 2 3 2 2 2 3 2 3 3 2 3" xfId="34653"/>
    <cellStyle name="常规 2 3 2 2 2 3 2 3 3 3" xfId="34654"/>
    <cellStyle name="常规 2 3 2 2 2 3 2 3 3 3 2" xfId="34655"/>
    <cellStyle name="常规 2 3 2 2 2 3 2 3 3 4" xfId="34656"/>
    <cellStyle name="常规 2 3 2 2 2 3 2 3 4" xfId="34657"/>
    <cellStyle name="常规 2 3 2 2 2 3 2 3 4 2" xfId="34658"/>
    <cellStyle name="常规 2 3 2 2 2 3 2 3 4 2 2" xfId="34659"/>
    <cellStyle name="常规 2 3 2 2 2 3 2 3 4 3" xfId="34660"/>
    <cellStyle name="常规 2 3 2 2 2 3 2 3 5" xfId="34661"/>
    <cellStyle name="常规 2 3 2 2 2 3 2 3 5 2" xfId="34662"/>
    <cellStyle name="常规 2 3 2 2 2 3 2 3 5 3" xfId="34663"/>
    <cellStyle name="常规 2 3 2 2 2 3 2 3 6" xfId="34664"/>
    <cellStyle name="常规 2 3 2 2 2 3 2 3 6 2" xfId="34665"/>
    <cellStyle name="常规 2 3 2 2 2 3 2 3 7" xfId="34666"/>
    <cellStyle name="常规 2 3 2 2 2 3 2 3 8" xfId="34667"/>
    <cellStyle name="常规 2 3 2 2 2 3 2 4" xfId="34668"/>
    <cellStyle name="常规 2 3 2 2 2 3 2 4 2" xfId="34669"/>
    <cellStyle name="常规 2 3 2 2 2 3 2 4 2 2" xfId="34670"/>
    <cellStyle name="常规 2 3 2 2 2 3 2 4 2 2 2" xfId="34671"/>
    <cellStyle name="常规 2 3 2 2 2 3 2 4 2 3" xfId="34672"/>
    <cellStyle name="常规 2 3 2 2 2 3 2 4 2 4" xfId="34673"/>
    <cellStyle name="常规 2 3 2 2 2 3 2 4 3 2" xfId="34674"/>
    <cellStyle name="常规 2 3 2 2 2 3 2 4 3 2 2" xfId="34675"/>
    <cellStyle name="常规 2 3 2 2 2 3 2 4 3 3" xfId="34676"/>
    <cellStyle name="常规 2 3 2 2 2 3 2 4 3 4" xfId="34677"/>
    <cellStyle name="常规 2 3 2 2 2 3 2 4 4 2" xfId="34678"/>
    <cellStyle name="常规 2 3 2 2 2 3 2 4 6" xfId="34679"/>
    <cellStyle name="常规 2 3 2 2 2 3 2 5" xfId="34680"/>
    <cellStyle name="常规 2 3 2 2 2 3 2 5 2" xfId="34681"/>
    <cellStyle name="常规 2 3 2 2 2 3 2 5 2 2" xfId="34682"/>
    <cellStyle name="常规 2 3 2 2 2 3 2 5 2 3" xfId="34683"/>
    <cellStyle name="常规 2 3 2 2 2 3 2 5 3" xfId="34684"/>
    <cellStyle name="常规 2 3 2 2 2 3 2 5 3 2" xfId="34685"/>
    <cellStyle name="常规 2 3 2 2 2 3 2 5 3 3" xfId="34686"/>
    <cellStyle name="常规 2 3 2 2 2 3 2 5 4" xfId="34687"/>
    <cellStyle name="常规 2 3 2 2 2 3 2 5 4 2" xfId="34688"/>
    <cellStyle name="常规 2 3 2 2 2 3 2 5 5" xfId="34689"/>
    <cellStyle name="常规 2 3 2 2 2 3 2 5 6" xfId="34690"/>
    <cellStyle name="常规 2 3 2 2 2 3 2 6" xfId="34691"/>
    <cellStyle name="常规 2 3 2 2 2 3 2 6 2" xfId="34692"/>
    <cellStyle name="常规 2 3 2 2 2 3 2 6 2 2" xfId="34693"/>
    <cellStyle name="常规 2 3 2 2 2 3 2 6 2 3" xfId="34694"/>
    <cellStyle name="常规 2 3 2 2 2 3 2 6 3" xfId="34695"/>
    <cellStyle name="常规 2 3 2 2 2 3 2 6 3 2" xfId="34696"/>
    <cellStyle name="常规 2 3 2 2 2 3 2 6 4" xfId="34697"/>
    <cellStyle name="常规 2 3 2 2 2 3 2 6 5" xfId="34698"/>
    <cellStyle name="常规 2 3 2 2 2 3 2 7" xfId="34699"/>
    <cellStyle name="常规 2 3 2 2 2 3 2 7 2" xfId="34700"/>
    <cellStyle name="常规 2 3 2 2 2 3 2 7 2 2" xfId="34701"/>
    <cellStyle name="常规 2 3 2 2 2 3 2 7 3" xfId="34702"/>
    <cellStyle name="常规 2 3 2 2 2 3 2 7 3 2" xfId="34703"/>
    <cellStyle name="常规 2 3 2 2 2 3 2 7 4" xfId="34704"/>
    <cellStyle name="常规 2 3 2 2 2 3 2 8" xfId="34705"/>
    <cellStyle name="常规 2 3 2 2 2 3 2 8 2" xfId="34706"/>
    <cellStyle name="常规 2 3 2 2 2 3 2 8 3" xfId="34707"/>
    <cellStyle name="常规 2 3 2 2 2 3 2 9" xfId="34708"/>
    <cellStyle name="常规 2 3 2 2 2 3 2 9 2" xfId="34709"/>
    <cellStyle name="常规 2 3 2 2 2 3 3" xfId="34710"/>
    <cellStyle name="常规 2 3 2 2 2 3 3 2" xfId="34711"/>
    <cellStyle name="常规 2 3 2 2 2 3 3 2 2" xfId="34712"/>
    <cellStyle name="常规 2 3 2 2 2 3 3 2 2 2" xfId="34713"/>
    <cellStyle name="常规 2 3 2 2 2 3 3 2 2 2 2" xfId="34714"/>
    <cellStyle name="常规 2 3 2 2 2 3 3 2 2 2 3" xfId="34715"/>
    <cellStyle name="常规 2 3 2 2 2 3 3 2 2 3" xfId="34716"/>
    <cellStyle name="常规 2 3 2 2 2 3 3 2 2 3 2" xfId="34717"/>
    <cellStyle name="常规 2 3 2 2 2 3 3 2 2 4" xfId="34718"/>
    <cellStyle name="常规 2 3 2 2 2 3 3 2 3" xfId="34719"/>
    <cellStyle name="常规 2 3 2 2 2 3 3 2 3 2" xfId="34720"/>
    <cellStyle name="常规 2 3 2 2 2 3 3 2 3 2 2" xfId="34721"/>
    <cellStyle name="常规 2 3 2 2 2 3 3 2 3 2 3" xfId="34722"/>
    <cellStyle name="常规 2 3 2 2 2 3 3 2 3 3" xfId="34723"/>
    <cellStyle name="常规 2 3 2 2 2 3 3 2 3 4" xfId="34724"/>
    <cellStyle name="常规 2 3 2 2 2 3 3 2 4" xfId="34725"/>
    <cellStyle name="常规 2 3 2 2 2 3 3 2 4 2" xfId="34726"/>
    <cellStyle name="常规 2 3 2 2 2 3 3 2 4 2 2" xfId="34727"/>
    <cellStyle name="常规 2 3 2 2 2 3 3 2 4 3" xfId="34728"/>
    <cellStyle name="常规 2 3 2 2 2 3 3 2 5" xfId="34729"/>
    <cellStyle name="常规 2 3 2 2 2 3 3 2 5 2" xfId="34730"/>
    <cellStyle name="常规 2 3 2 2 2 3 3 2 6" xfId="34731"/>
    <cellStyle name="常规 2 3 2 2 2 3 3 2 6 2" xfId="34732"/>
    <cellStyle name="常规 2 3 2 2 2 3 3 2 7" xfId="34733"/>
    <cellStyle name="常规 2 3 2 2 2 3 3 3" xfId="34734"/>
    <cellStyle name="常规 2 3 2 2 2 3 3 3 2" xfId="34735"/>
    <cellStyle name="常规 2 3 2 2 2 3 3 3 2 2" xfId="34736"/>
    <cellStyle name="常规 2 3 2 2 2 3 3 3 2 2 2" xfId="34737"/>
    <cellStyle name="注释 2 2 2 3 2 2 2 4 2" xfId="34738"/>
    <cellStyle name="常规 2 3 2 2 2 3 3 3 2 2 3" xfId="34739"/>
    <cellStyle name="常规 2 3 2 2 2 3 3 3 2 3" xfId="34740"/>
    <cellStyle name="常规 2 3 2 2 2 3 3 3 2 4" xfId="34741"/>
    <cellStyle name="常规 2 3 2 2 2 3 3 3 3 2" xfId="34742"/>
    <cellStyle name="常规 2 3 2 2 2 3 3 3 3 2 2" xfId="34743"/>
    <cellStyle name="常规 2 3 2 2 2 3 3 3 3 2 3" xfId="34744"/>
    <cellStyle name="常规 2 3 2 2 2 3 3 3 3 3" xfId="34745"/>
    <cellStyle name="常规 2 3 2 2 2 3 3 3 3 4" xfId="34746"/>
    <cellStyle name="常规 2 3 2 2 2 3 3 3 4" xfId="34747"/>
    <cellStyle name="常规 2 3 2 2 2 3 3 3 4 2" xfId="34748"/>
    <cellStyle name="常规 2 3 2 2 2 3 3 3 4 2 2" xfId="34749"/>
    <cellStyle name="常规 2 3 2 2 2 3 3 3 4 3" xfId="34750"/>
    <cellStyle name="常规 2 3 2 2 2 3 3 3 5" xfId="34751"/>
    <cellStyle name="常规 2 3 2 2 2 3 3 3 5 2" xfId="34752"/>
    <cellStyle name="常规 2 3 2 2 2 3 3 3 5 3" xfId="34753"/>
    <cellStyle name="常规 2 3 2 2 2 3 3 3 6" xfId="34754"/>
    <cellStyle name="常规 2 3 2 2 2 3 3 3 6 2" xfId="34755"/>
    <cellStyle name="常规 2 3 2 2 2 3 3 3 7" xfId="34756"/>
    <cellStyle name="常规 2 3 2 2 2 3 3 4" xfId="34757"/>
    <cellStyle name="常规 2 3 2 2 2 3 3 5" xfId="34758"/>
    <cellStyle name="常规 2 3 2 2 2 3 3 6" xfId="34759"/>
    <cellStyle name="常规 2 3 2 2 2 3 4" xfId="34760"/>
    <cellStyle name="常规 2 3 2 2 2 3 4 2" xfId="34761"/>
    <cellStyle name="常规 2 3 2 2 2 3 4 2 2" xfId="34762"/>
    <cellStyle name="常规 2 3 2 2 2 3 4 2 2 2" xfId="34763"/>
    <cellStyle name="常规 2 3 2 2 2 3 4 2 3" xfId="34764"/>
    <cellStyle name="常规 2 3 2 2 2 3 4 2 3 2" xfId="34765"/>
    <cellStyle name="常规 2 3 2 2 2 3 4 2 4" xfId="34766"/>
    <cellStyle name="常规 2 3 2 2 2 3 4 3" xfId="34767"/>
    <cellStyle name="常规 2 3 2 2 2 3 4 3 2" xfId="34768"/>
    <cellStyle name="常规 2 3 2 2 2 3 4 3 3" xfId="34769"/>
    <cellStyle name="常规 2 3 2 2 2 3 4 4" xfId="34770"/>
    <cellStyle name="常规 2 3 2 2 2 3 4 5" xfId="34771"/>
    <cellStyle name="常规 2 3 2 2 2 3 4 6" xfId="34772"/>
    <cellStyle name="常规 2 3 2 2 2 3 5" xfId="34773"/>
    <cellStyle name="常规 2 3 2 2 2 3 5 2" xfId="34774"/>
    <cellStyle name="常规 2 3 2 2 2 3 5 2 2" xfId="34775"/>
    <cellStyle name="常规 2 3 2 2 2 3 5 2 2 2" xfId="34776"/>
    <cellStyle name="常规 2 3 2 2 2 3 5 2 3" xfId="34777"/>
    <cellStyle name="常规 2 3 2 2 2 3 5 2 4" xfId="34778"/>
    <cellStyle name="常规 2 3 2 2 2 3 5 3" xfId="34779"/>
    <cellStyle name="常规 2 3 2 2 2 3 5 3 2" xfId="34780"/>
    <cellStyle name="常规 2 3 2 2 2 3 5 3 2 2" xfId="34781"/>
    <cellStyle name="常规 2 3 2 2 2 3 5 3 3" xfId="34782"/>
    <cellStyle name="常规 2 3 2 2 2 3 5 3 4" xfId="34783"/>
    <cellStyle name="常规 2 3 2 2 2 3 5 4" xfId="34784"/>
    <cellStyle name="常规 2 3 2 2 2 3 5 4 2" xfId="34785"/>
    <cellStyle name="常规 2 3 2 2 2 3 5 5" xfId="34786"/>
    <cellStyle name="常规 2 3 2 8 3 3 2 2" xfId="34787"/>
    <cellStyle name="常规 2 3 2 2 2 3 5 6" xfId="34788"/>
    <cellStyle name="常规 2 3 2 2 2 3 6" xfId="34789"/>
    <cellStyle name="常规 2 3 2 2 2 3 6 2" xfId="34790"/>
    <cellStyle name="常规 2 3 2 2 2 3 6 2 2" xfId="34791"/>
    <cellStyle name="常规 2 3 2 2 2 3 6 2 3" xfId="34792"/>
    <cellStyle name="常规 2 3 2 2 2 3 6 2 4" xfId="34793"/>
    <cellStyle name="常规 2 3 2 2 2 3 6 3" xfId="34794"/>
    <cellStyle name="常规 2 3 2 2 2 3 6 3 2" xfId="34795"/>
    <cellStyle name="常规 2 3 2 2 2 3 6 3 3" xfId="34796"/>
    <cellStyle name="常规 2 3 2 2 2 3 6 4" xfId="34797"/>
    <cellStyle name="常规 2 3 2 2 2 3 6 4 2" xfId="34798"/>
    <cellStyle name="常规 2 3 2 2 2 3 6 5" xfId="34799"/>
    <cellStyle name="常规 2 3 2 2 2 3 6 6" xfId="34800"/>
    <cellStyle name="常规 2 3 2 2 2 3 7" xfId="34801"/>
    <cellStyle name="常规 2 3 2 2 2 3 7 2" xfId="34802"/>
    <cellStyle name="常规 2 3 2 2 2 3 7 2 3" xfId="34803"/>
    <cellStyle name="常规 2 3 2 2 2 3 7 3" xfId="34804"/>
    <cellStyle name="常规 2 3 2 2 2 3 7 4" xfId="34805"/>
    <cellStyle name="常规 2 3 2 2 2 3 7 5" xfId="34806"/>
    <cellStyle name="常规 2 3 2 2 2 3 8" xfId="34807"/>
    <cellStyle name="常规 2 3 2 2 2 3 8 2" xfId="34808"/>
    <cellStyle name="常规 2 3 2 2 2 3 8 2 2" xfId="34809"/>
    <cellStyle name="常规 2 3 2 2 2 3 8 2 3" xfId="34810"/>
    <cellStyle name="常规 2 3 2 2 2 3 8 3" xfId="34811"/>
    <cellStyle name="常规 2 3 2 2 2 3 8 3 2" xfId="34812"/>
    <cellStyle name="常规 2 3 2 2 2 3 8 4" xfId="34813"/>
    <cellStyle name="常规 2 3 2 2 2 3 8 5" xfId="34814"/>
    <cellStyle name="常规 2 3 2 2 2 3 9" xfId="34815"/>
    <cellStyle name="常规 2 3 2 2 2 3 9 2" xfId="34816"/>
    <cellStyle name="常规 2 3 2 2 2 3 9 3" xfId="34817"/>
    <cellStyle name="常规 2 3 2 2 2 4 2 2 2 2" xfId="34818"/>
    <cellStyle name="常规 2 3 2 2 2 4 2 2 2 3" xfId="34819"/>
    <cellStyle name="常规 2 3 2 2 2 4 2 2 3" xfId="34820"/>
    <cellStyle name="常规 2 3 2 2 2 4 2 2 4" xfId="34821"/>
    <cellStyle name="常规 2 3 2 2 2 4 2 2 5" xfId="34822"/>
    <cellStyle name="常规 2 3 2 2 2 4 2 3 2 2" xfId="34823"/>
    <cellStyle name="常规 2 3 2 2 2 4 2 3 4" xfId="34824"/>
    <cellStyle name="常规 2 3 2 2 2 4 2 4" xfId="34825"/>
    <cellStyle name="常规 2 3 2 2 2 4 2 4 2" xfId="34826"/>
    <cellStyle name="常规 2 3 2 2 2 4 2 5" xfId="34827"/>
    <cellStyle name="常规 2 3 2 2 2 4 3 3" xfId="34828"/>
    <cellStyle name="常规 2 3 2 2 2 4 5" xfId="34829"/>
    <cellStyle name="常规 2 3 2 2 2 4 5 2" xfId="34830"/>
    <cellStyle name="常规 2 3 2 2 2 4 5 2 2" xfId="34831"/>
    <cellStyle name="常规 2 3 2 2 2 4 5 3" xfId="34832"/>
    <cellStyle name="常规 2 3 2 2 2 4 6" xfId="34833"/>
    <cellStyle name="常规 2 3 2 2 2 4 6 2" xfId="34834"/>
    <cellStyle name="常规 2 3 2 2 2 5 2 2 2" xfId="34835"/>
    <cellStyle name="常规 2 3 2 2 2 5 2 2 3" xfId="34836"/>
    <cellStyle name="常规 2 3 2 2 2 5 2 3 2" xfId="34837"/>
    <cellStyle name="常规 2 3 2 2 2 5 2 3 2 2" xfId="34838"/>
    <cellStyle name="常规 2 3 2 2 2 5 2 3 3" xfId="34839"/>
    <cellStyle name="常规 2 3 2 2 2 5 2 3 4" xfId="34840"/>
    <cellStyle name="常规 2 3 2 2 2 5 3 2" xfId="34841"/>
    <cellStyle name="常规 2 3 2 2 2 5 4 2" xfId="34842"/>
    <cellStyle name="常规 2 3 2 2 2 5 4 2 2" xfId="34843"/>
    <cellStyle name="常规 2 3 2 2 2 5 4 3" xfId="34844"/>
    <cellStyle name="常规 2 3 2 2 2 5 5" xfId="34845"/>
    <cellStyle name="常规 2 3 2 2 2 5 6" xfId="34846"/>
    <cellStyle name="常规 2 3 2 2 2 5 6 2" xfId="34847"/>
    <cellStyle name="常规 2 3 2 2 2 6 2 2 2" xfId="34848"/>
    <cellStyle name="常规 2 3 2 2 2 6 2 2 2 2" xfId="34849"/>
    <cellStyle name="常规 2 3 2 2 2 6 2 2 2 2 2" xfId="34850"/>
    <cellStyle name="常规 2 3 2 2 2 6 2 2 2 2 3" xfId="34851"/>
    <cellStyle name="常规 2 3 2 2 2 6 2 2 2 3" xfId="34852"/>
    <cellStyle name="常规 2 3 2 2 2 6 2 2 2 4" xfId="34853"/>
    <cellStyle name="常规 2 3 2 2 2 6 2 2 3" xfId="34854"/>
    <cellStyle name="常规 2 3 2 2 2 6 2 2 3 2" xfId="34855"/>
    <cellStyle name="常规 2 3 2 2 2 6 2 2 3 2 2" xfId="34856"/>
    <cellStyle name="常规 2 3 2 2 2 6 2 2 3 2 3" xfId="34857"/>
    <cellStyle name="常规 2 3 2 2 2 6 2 2 3 3" xfId="34858"/>
    <cellStyle name="常规 2 3 2 2 2 6 2 2 3 4" xfId="34859"/>
    <cellStyle name="常规 2 3 2 2 2 6 2 2 4" xfId="34860"/>
    <cellStyle name="常规 2 3 2 2 2 6 2 2 4 2" xfId="34861"/>
    <cellStyle name="常规 2 3 2 2 2 6 2 2 4 2 2" xfId="34862"/>
    <cellStyle name="常规 2 3 2 2 2 6 2 2 4 3" xfId="34863"/>
    <cellStyle name="常规 2 3 2 2 2 6 2 2 5" xfId="34864"/>
    <cellStyle name="常规 2 3 2 2 2 6 2 2 5 2" xfId="34865"/>
    <cellStyle name="常规 2 3 2 2 2 6 2 2 6" xfId="34866"/>
    <cellStyle name="常规 2 3 2 2 2 6 2 2 7" xfId="34867"/>
    <cellStyle name="常规 2 3 2 2 2 6 2 3" xfId="34868"/>
    <cellStyle name="常规 2 3 2 2 2 6 2 4" xfId="34869"/>
    <cellStyle name="常规 2 3 2 2 2 6 3 2" xfId="34870"/>
    <cellStyle name="常规 2 3 2 2 2 6 3 2 2" xfId="34871"/>
    <cellStyle name="常规 2 3 2 2 2 6 3 2 2 2" xfId="34872"/>
    <cellStyle name="常规 2 3 2 2 2 6 3 2 2 3" xfId="34873"/>
    <cellStyle name="常规 2 3 2 2 2 6 3 2 3" xfId="34874"/>
    <cellStyle name="常规 2 3 2 2 2 6 3 2 4" xfId="34875"/>
    <cellStyle name="常规 2 3 2 2 2 6 3 3" xfId="34876"/>
    <cellStyle name="常规 2 3 2 2 2 6 3 3 2" xfId="34877"/>
    <cellStyle name="常规 2 3 2 2 2 6 3 3 2 2" xfId="34878"/>
    <cellStyle name="常规 2 3 2 2 2 6 3 3 2 3" xfId="34879"/>
    <cellStyle name="常规 2 3 2 2 2 6 3 3 3" xfId="34880"/>
    <cellStyle name="常规 2 3 2 2 2 6 3 3 4" xfId="34881"/>
    <cellStyle name="常规 2 3 2 2 2 6 3 4" xfId="34882"/>
    <cellStyle name="常规 2 3 2 2 2 6 3 4 2" xfId="34883"/>
    <cellStyle name="常规 2 3 2 2 2 6 3 4 2 2" xfId="34884"/>
    <cellStyle name="常规 2 3 2 2 2 6 3 4 3" xfId="34885"/>
    <cellStyle name="常规 2 3 2 2 2 6 3 5" xfId="34886"/>
    <cellStyle name="常规 2 3 2 2 2 6 3 6" xfId="34887"/>
    <cellStyle name="常规 2 3 2 2 2 6 4" xfId="34888"/>
    <cellStyle name="常规 2 3 2 2 2 6 4 2" xfId="34889"/>
    <cellStyle name="常规 2 3 2 2 2 6 4 2 2" xfId="34890"/>
    <cellStyle name="常规 2 3 2 2 2 6 4 3" xfId="34891"/>
    <cellStyle name="常规 2 3 2 2 2 6 5" xfId="34892"/>
    <cellStyle name="常规 2 3 2 2 2 6 5 2" xfId="34893"/>
    <cellStyle name="常规 2 3 2 2 2 7 2 2" xfId="34894"/>
    <cellStyle name="常规 2 3 2 2 2 7 2 2 2" xfId="34895"/>
    <cellStyle name="常规 2 3 2 2 2 7 2 2 2 3" xfId="34896"/>
    <cellStyle name="常规 2 3 2 2 2 7 2 2 3" xfId="34897"/>
    <cellStyle name="常规 2 3 2 2 2 7 2 2 4" xfId="34898"/>
    <cellStyle name="常规 2 3 2 2 2 7 2 3" xfId="34899"/>
    <cellStyle name="常规 2 3 2 2 2 7 2 3 2" xfId="34900"/>
    <cellStyle name="常规 2 3 2 2 2 7 2 3 2 2" xfId="34901"/>
    <cellStyle name="常规 2 3 2 2 2 7 2 3 2 3" xfId="34902"/>
    <cellStyle name="常规 2 3 2 2 2 7 2 3 3" xfId="34903"/>
    <cellStyle name="常规 2 3 2 2 2 7 2 3 4" xfId="34904"/>
    <cellStyle name="常规 2 3 2 2 2 7 2 4" xfId="34905"/>
    <cellStyle name="常规 2 3 2 2 2 7 2 4 2" xfId="34906"/>
    <cellStyle name="常规 2 3 2 2 2 7 2 4 2 2" xfId="34907"/>
    <cellStyle name="常规 2 3 2 2 2 7 2 4 3" xfId="34908"/>
    <cellStyle name="常规 2 3 2 2 2 7 2 5" xfId="34909"/>
    <cellStyle name="常规 2 3 2 2 2 7 2 5 2" xfId="34910"/>
    <cellStyle name="常规 2 3 2 2 2 7 2 6" xfId="34911"/>
    <cellStyle name="常规 2 3 2 2 2 7 2 7" xfId="34912"/>
    <cellStyle name="常规 2 3 2 2 2 7 3" xfId="34913"/>
    <cellStyle name="常规 2 3 2 2 2 7 3 2" xfId="34914"/>
    <cellStyle name="常规 2 3 2 2 2 7 3 2 2" xfId="34915"/>
    <cellStyle name="常规 2 3 2 2 2 7 3 2 2 2" xfId="34916"/>
    <cellStyle name="常规 2 3 2 2 2 7 3 2 2 3" xfId="34917"/>
    <cellStyle name="常规 2 3 2 2 2 7 3 2 3" xfId="34918"/>
    <cellStyle name="注释 2 2 2 3 2 2 2 2 2 2" xfId="34919"/>
    <cellStyle name="常规 2 3 2 2 2 7 3 2 4" xfId="34920"/>
    <cellStyle name="常规 2 3 2 2 2 7 3 3" xfId="34921"/>
    <cellStyle name="常规 2 3 2 2 2 7 3 3 2" xfId="34922"/>
    <cellStyle name="常规 2 3 2 2 2 7 3 3 2 2" xfId="34923"/>
    <cellStyle name="常规 2 3 2 2 2 7 3 3 2 3" xfId="34924"/>
    <cellStyle name="常规 2 3 2 2 2 7 3 3 3" xfId="34925"/>
    <cellStyle name="注释 2 2 2 3 2 2 2 2 3 2" xfId="34926"/>
    <cellStyle name="常规 2 3 2 2 2 7 3 3 4" xfId="34927"/>
    <cellStyle name="常规 2 3 2 2 2 7 3 4" xfId="34928"/>
    <cellStyle name="常规 2 3 2 2 2 7 3 4 2" xfId="34929"/>
    <cellStyle name="常规 2 3 2 2 2 7 3 4 2 2" xfId="34930"/>
    <cellStyle name="常规 2 3 2 2 2 7 3 4 3" xfId="34931"/>
    <cellStyle name="常规 2 3 2 2 2 7 3 5" xfId="34932"/>
    <cellStyle name="常规 2 3 2 2 2 7 3 5 2" xfId="34933"/>
    <cellStyle name="常规 2 3 2 2 2 7 3 6" xfId="34934"/>
    <cellStyle name="常规 2 3 2 2 2 7 4" xfId="34935"/>
    <cellStyle name="常规 2 3 2 2 2 7 5" xfId="34936"/>
    <cellStyle name="常规 2 3 2 2 2 8 2" xfId="34937"/>
    <cellStyle name="常规 2 3 2 2 2 9" xfId="34938"/>
    <cellStyle name="常规 2 3 2 2 2 9 2" xfId="34939"/>
    <cellStyle name="常规 2 3 2 2 2 9 2 2" xfId="34940"/>
    <cellStyle name="常规 2 3 2 2 2 9 2 2 2" xfId="34941"/>
    <cellStyle name="常规 2 3 2 2 2 9 2 2 2 2" xfId="34942"/>
    <cellStyle name="常规 2 3 2 2 2 9 2 2 3" xfId="34943"/>
    <cellStyle name="常规 2 3 2 2 2 9 2 3" xfId="34944"/>
    <cellStyle name="常规 2 3 2 2 2 9 2 3 2" xfId="34945"/>
    <cellStyle name="常规 2 3 2 2 2 9 3" xfId="34946"/>
    <cellStyle name="常规 2 3 2 2 2 9 3 2" xfId="34947"/>
    <cellStyle name="常规 2 3 2 2 2 9 3 2 2" xfId="34948"/>
    <cellStyle name="常规 2 3 2 2 2 9 3 2 3" xfId="34949"/>
    <cellStyle name="常规 2 3 2 2 2 9 3 3" xfId="34950"/>
    <cellStyle name="常规 2 3 2 2 2 9 4" xfId="34951"/>
    <cellStyle name="常规 2 3 2 2 2 9 4 2" xfId="34952"/>
    <cellStyle name="常规 2 3 2 2 2 9 4 2 2" xfId="34953"/>
    <cellStyle name="常规 2 3 2 2 2 9 4 3" xfId="34954"/>
    <cellStyle name="常规 2 3 2 2 2 9 5" xfId="34955"/>
    <cellStyle name="常规 2 3 2 2 2 9 5 2" xfId="34956"/>
    <cellStyle name="常规 2 3 2 2 2 9 6" xfId="34957"/>
    <cellStyle name="常规 2 3 2 2 3" xfId="34958"/>
    <cellStyle name="常规 2 3 2 2 3 2" xfId="34959"/>
    <cellStyle name="常规 2 3 2 2 3 2 11 2" xfId="34960"/>
    <cellStyle name="常规 2 3 2 2 3 2 12 2" xfId="34961"/>
    <cellStyle name="常规 2 3 2 2 3 2 13" xfId="34962"/>
    <cellStyle name="常规 2 3 2 2 3 2 13 2" xfId="34963"/>
    <cellStyle name="常规 2 3 2 2 3 2 15 2" xfId="34964"/>
    <cellStyle name="常规 2 3 2 2 3 2 17" xfId="34965"/>
    <cellStyle name="常规 2 3 2 2 3 2 2" xfId="34966"/>
    <cellStyle name="常规 2 3 2 2 3 2 2 10" xfId="34967"/>
    <cellStyle name="常规 2 3 2 2 3 2 2 10 2" xfId="34968"/>
    <cellStyle name="常规 2 3 2 2 3 2 2 11" xfId="34969"/>
    <cellStyle name="常规 2 3 2 2 3 2 2 11 2" xfId="34970"/>
    <cellStyle name="常规 2 3 2 2 3 2 2 12" xfId="34971"/>
    <cellStyle name="常规 2 3 2 2 3 2 2 12 2" xfId="34972"/>
    <cellStyle name="常规 2 3 2 2 3 2 2 15" xfId="34973"/>
    <cellStyle name="常规 2 3 2 2 5 3 2" xfId="34974"/>
    <cellStyle name="常规 2 3 2 2 3 2 2 16" xfId="34975"/>
    <cellStyle name="常规 2 3 2 2 3 2 2 2" xfId="34976"/>
    <cellStyle name="常规 2 3 2 2 3 2 2 2 2" xfId="34977"/>
    <cellStyle name="常规 2 3 2 2 3 2 2 2 2 2" xfId="34978"/>
    <cellStyle name="常规 2 3 2 2 3 2 2 2 2 2 2" xfId="34979"/>
    <cellStyle name="常规 2 3 2 2 3 2 2 2 2 2 2 2" xfId="34980"/>
    <cellStyle name="常规 2 3 2 2 3 2 2 2 2 2 3" xfId="34981"/>
    <cellStyle name="常规 2 3 2 2 3 2 2 2 2 2 4" xfId="34982"/>
    <cellStyle name="常规 2 3 2 2 3 2 2 2 2 3" xfId="34983"/>
    <cellStyle name="常规 2 3 2 2 3 2 2 2 2 3 2" xfId="34984"/>
    <cellStyle name="常规 2 3 2 2 3 2 2 2 2 3 2 2" xfId="34985"/>
    <cellStyle name="常规 2 3 2 2 3 2 2 2 2 3 2 3" xfId="34986"/>
    <cellStyle name="常规 2 3 2 2 3 2 2 2 2 3 3" xfId="34987"/>
    <cellStyle name="常规 2 3 2 2 3 2 2 2 2 3 4" xfId="34988"/>
    <cellStyle name="常规 2 3 2 2 3 2 2 2 2 4" xfId="34989"/>
    <cellStyle name="常规 2 3 2 2 3 2 2 2 2 4 2" xfId="34990"/>
    <cellStyle name="常规 2 3 2 2 3 2 2 2 2 4 3" xfId="34991"/>
    <cellStyle name="常规 2 3 2 2 3 2 2 2 2 5" xfId="34992"/>
    <cellStyle name="常规 2 3 2 2 3 2 2 2 2 5 2" xfId="34993"/>
    <cellStyle name="常规 2 3 2 2 3 2 2 2 2 6" xfId="34994"/>
    <cellStyle name="常规 2 3 2 2 3 2 2 2 3 2" xfId="34995"/>
    <cellStyle name="常规 2 3 2 2 3 2 2 2 3 3" xfId="34996"/>
    <cellStyle name="常规 2 3 2 2 3 2 2 2 4 2" xfId="34997"/>
    <cellStyle name="常规 2 3 2 2 3 2 2 2 4 3" xfId="34998"/>
    <cellStyle name="常规 2 3 2 2 3 2 2 2 5" xfId="34999"/>
    <cellStyle name="常规 2 3 2 2 3 2 2 2 5 2" xfId="35000"/>
    <cellStyle name="常规 2 3 2 2 3 2 2 2 6" xfId="35001"/>
    <cellStyle name="常规 2 3 2 2 3 2 2 3" xfId="35002"/>
    <cellStyle name="常规 2 3 2 2 3 2 2 3 2" xfId="35003"/>
    <cellStyle name="常规 2 3 2 2 3 2 2 3 2 2" xfId="35004"/>
    <cellStyle name="常规 2 3 2 2 3 2 2 3 2 2 2" xfId="35005"/>
    <cellStyle name="常规 2 3 2 2 3 2 2 3 2 2 3" xfId="35006"/>
    <cellStyle name="常规 2 3 2 2 3 2 2 3 2 3" xfId="35007"/>
    <cellStyle name="常规 2 3 2 2 3 2 2 3 2 3 2" xfId="35008"/>
    <cellStyle name="常规 2 3 2 2 3 2 2 3 2 4" xfId="35009"/>
    <cellStyle name="常规 2 3 2 2 3 2 2 3 3 2" xfId="35010"/>
    <cellStyle name="常规 2 3 2 2 3 2 2 3 3 2 2" xfId="35011"/>
    <cellStyle name="常规 2 3 2 2 3 2 2 3 3 2 3" xfId="35012"/>
    <cellStyle name="常规 2 3 2 2 3 2 2 3 3 3" xfId="35013"/>
    <cellStyle name="常规 2 3 2 2 3 2 2 3 3 3 2" xfId="35014"/>
    <cellStyle name="常规 2 3 2 2 3 2 2 3 3 4" xfId="35015"/>
    <cellStyle name="常规 2 3 2 2 3 2 2 3 4 2" xfId="35016"/>
    <cellStyle name="常规 2 3 2 2 3 2 2 3 4 3" xfId="35017"/>
    <cellStyle name="常规 2 3 2 2 3 2 2 3 5" xfId="35018"/>
    <cellStyle name="常规 2 3 2 2 3 2 2 3 5 2" xfId="35019"/>
    <cellStyle name="常规 2 3 2 2 3 2 2 3 5 3" xfId="35020"/>
    <cellStyle name="常规 2 3 2 2 3 2 2 3 6" xfId="35021"/>
    <cellStyle name="常规 2 3 2 2 3 2 2 3 7" xfId="35022"/>
    <cellStyle name="常规 2 3 2 2 3 2 2 4" xfId="35023"/>
    <cellStyle name="常规 2 3 2 2 3 2 2 4 2" xfId="35024"/>
    <cellStyle name="常规 2 3 2 2 3 2 2 4 2 2" xfId="35025"/>
    <cellStyle name="常规 2 3 2 2 3 2 2 4 2 3" xfId="35026"/>
    <cellStyle name="常规 2 3 2 2 3 2 2 4 3" xfId="35027"/>
    <cellStyle name="常规 2 3 2 2 3 2 2 4 3 2" xfId="35028"/>
    <cellStyle name="常规 2 3 2 2 3 2 2 4 3 3" xfId="35029"/>
    <cellStyle name="常规 2 3 2 2 3 2 2 4 4" xfId="35030"/>
    <cellStyle name="常规 2 3 2 2 3 2 2 4 4 2" xfId="35031"/>
    <cellStyle name="常规 2 3 2 2 3 2 2 4 5" xfId="35032"/>
    <cellStyle name="常规 2 3 2 2 3 2 2 4 6" xfId="35033"/>
    <cellStyle name="常规 2 3 2 2 3 2 2 5" xfId="35034"/>
    <cellStyle name="常规 2 3 2 2 3 2 2 5 2" xfId="35035"/>
    <cellStyle name="常规 2 3 2 2 3 2 2 5 2 2" xfId="35036"/>
    <cellStyle name="常规 2 3 2 2 3 2 2 5 2 3" xfId="35037"/>
    <cellStyle name="常规 2 3 2 2 3 2 2 5 3" xfId="35038"/>
    <cellStyle name="常规 2 3 2 2 3 2 2 5 3 2" xfId="35039"/>
    <cellStyle name="常规 2 3 2 2 3 2 2 5 3 3" xfId="35040"/>
    <cellStyle name="常规 2 3 2 2 3 2 2 5 4" xfId="35041"/>
    <cellStyle name="常规 2 3 2 2 3 2 2 5 4 2" xfId="35042"/>
    <cellStyle name="常规 2 3 2 2 3 2 2 5 5" xfId="35043"/>
    <cellStyle name="常规 2 3 2 2 3 2 2 5 6" xfId="35044"/>
    <cellStyle name="常规 2 3 2 2 3 2 2 6 2" xfId="35045"/>
    <cellStyle name="常规 2 3 2 2 3 2 2 6 2 2" xfId="35046"/>
    <cellStyle name="常规 2 3 2 2 3 2 2 6 2 3" xfId="35047"/>
    <cellStyle name="常规 2 3 2 2 3 2 2 6 3" xfId="35048"/>
    <cellStyle name="常规 2 3 2 2 3 2 2 6 3 2" xfId="35049"/>
    <cellStyle name="常规 2 3 2 2 3 2 2 6 4" xfId="35050"/>
    <cellStyle name="常规 2 3 2 2 3 2 2 6 5" xfId="35051"/>
    <cellStyle name="常规 2 3 2 2 3 2 2 7 2" xfId="35052"/>
    <cellStyle name="常规 2 3 2 2 3 2 2 7 2 2" xfId="35053"/>
    <cellStyle name="常规 2 3 2 2 3 2 2 7 3" xfId="35054"/>
    <cellStyle name="常规 2 3 2 2 3 2 2 7 4" xfId="35055"/>
    <cellStyle name="常规 2 3 2 2 3 2 2 8" xfId="35056"/>
    <cellStyle name="常规 2 3 2 2 3 2 2 8 2" xfId="35057"/>
    <cellStyle name="常规 2 3 2 2 3 2 2 8 3" xfId="35058"/>
    <cellStyle name="常规 2 3 2 2 3 2 2 9" xfId="35059"/>
    <cellStyle name="常规 2 3 2 2 3 2 2 9 2" xfId="35060"/>
    <cellStyle name="常规 2 3 2 2 3 2 2 9 3" xfId="35061"/>
    <cellStyle name="常规 2 3 2 2 3 2 3" xfId="35062"/>
    <cellStyle name="常规 2 3 2 2 3 2 3 2" xfId="35063"/>
    <cellStyle name="常规 2 3 2 2 3 2 3 2 2" xfId="35064"/>
    <cellStyle name="常规 2 3 2 2 3 2 3 2 2 2" xfId="35065"/>
    <cellStyle name="常规 2 3 2 2 3 2 3 2 2 2 2" xfId="35066"/>
    <cellStyle name="常规 2 3 2 2 3 2 3 2 2 2 3" xfId="35067"/>
    <cellStyle name="常规 2 3 2 2 3 2 3 2 2 3" xfId="35068"/>
    <cellStyle name="常规 2 3 2 2 3 2 3 2 2 3 2" xfId="35069"/>
    <cellStyle name="常规 2 3 2 2 3 2 3 2 2 4" xfId="35070"/>
    <cellStyle name="常规 2 3 2 2 3 2 3 2 3 2" xfId="35071"/>
    <cellStyle name="常规 2 3 2 2 3 2 3 2 3 3" xfId="35072"/>
    <cellStyle name="常规 2 3 2 2 3 2 3 2 3 4" xfId="35073"/>
    <cellStyle name="常规 2 3 2 2 3 2 3 2 4" xfId="35074"/>
    <cellStyle name="常规 2 3 2 4 2 3 2 7" xfId="35075"/>
    <cellStyle name="常规 2 3 2 2 3 2 3 2 4 2" xfId="35076"/>
    <cellStyle name="常规 2 3 2 2 3 2 3 2 4 2 2" xfId="35077"/>
    <cellStyle name="常规 2 3 2 2 3 2 3 2 4 3" xfId="35078"/>
    <cellStyle name="常规 2 3 2 2 3 2 3 2 5" xfId="35079"/>
    <cellStyle name="常规 2 3 2 4 2 3 3 7" xfId="35080"/>
    <cellStyle name="常规 2 3 2 2 3 2 3 2 5 2" xfId="35081"/>
    <cellStyle name="常规 2 3 2 2 3 2 3 2 6" xfId="35082"/>
    <cellStyle name="常规 2 3 2 2 3 2 3 2 6 2" xfId="35083"/>
    <cellStyle name="常规 2 3 2 2 3 2 3 2 7" xfId="35084"/>
    <cellStyle name="常规 2 3 2 2 3 2 3 3" xfId="35085"/>
    <cellStyle name="常规 2 3 2 2 3 2 3 3 2" xfId="35086"/>
    <cellStyle name="常规 2 3 2 2 3 2 3 3 2 2" xfId="35087"/>
    <cellStyle name="常规 2 3 2 2 3 2 3 3 2 2 2" xfId="35088"/>
    <cellStyle name="注释 2 2 3 2 2 2 2 4 2" xfId="35089"/>
    <cellStyle name="常规 2 3 2 2 3 2 3 3 2 2 3" xfId="35090"/>
    <cellStyle name="常规 2 3 2 2 3 2 3 3 2 3" xfId="35091"/>
    <cellStyle name="常规 2 3 2 2 3 2 3 3 2 4" xfId="35092"/>
    <cellStyle name="常规 2 3 2 2 3 2 3 3 3 2" xfId="35093"/>
    <cellStyle name="常规 2 3 2 2 3 2 3 3 3 2 3" xfId="35094"/>
    <cellStyle name="常规 2 3 2 2 3 2 3 3 3 3" xfId="35095"/>
    <cellStyle name="常规 2 3 2 2 3 2 3 3 3 4" xfId="35096"/>
    <cellStyle name="常规 2 3 2 2 3 2 3 3 4 2" xfId="35097"/>
    <cellStyle name="常规 2 3 2 2 3 2 3 3 4 3" xfId="35098"/>
    <cellStyle name="常规 2 3 2 2 3 2 3 3 5" xfId="35099"/>
    <cellStyle name="常规 2 3 2 2 3 2 3 3 5 2" xfId="35100"/>
    <cellStyle name="常规 2 3 2 2 3 2 3 3 5 3" xfId="35101"/>
    <cellStyle name="常规 2 3 2 2 3 2 3 3 6" xfId="35102"/>
    <cellStyle name="常规 2 3 2 2 3 2 3 3 6 2" xfId="35103"/>
    <cellStyle name="常规 2 3 2 2 3 2 3 3 7" xfId="35104"/>
    <cellStyle name="常规 2 3 2 2 3 2 3 4" xfId="35105"/>
    <cellStyle name="常规 2 3 2 2 3 2 4" xfId="35106"/>
    <cellStyle name="常规 2 3 2 2 3 2 4 2" xfId="35107"/>
    <cellStyle name="常规 2 3 2 2 3 2 4 2 2" xfId="35108"/>
    <cellStyle name="常规 2 3 2 2 3 2 4 2 2 2" xfId="35109"/>
    <cellStyle name="常规 2 3 2 2 3 2 4 2 3 2" xfId="35110"/>
    <cellStyle name="常规 2 3 2 2 3 2 4 2 4" xfId="35111"/>
    <cellStyle name="常规 2 3 2 2 3 2 4 3" xfId="35112"/>
    <cellStyle name="常规 2 3 2 2 3 2 4 3 2" xfId="35113"/>
    <cellStyle name="常规 2 3 2 2 3 2 4 3 3" xfId="35114"/>
    <cellStyle name="常规 2 3 2 2 3 2 4 4" xfId="35115"/>
    <cellStyle name="常规 2 3 2 2 3 2 4 6" xfId="35116"/>
    <cellStyle name="常规 2 3 2 2 3 2 5" xfId="35117"/>
    <cellStyle name="常规 2 3 2 2 3 2 6" xfId="35118"/>
    <cellStyle name="常规 2 3 2 2 3 2 6 2 2" xfId="35119"/>
    <cellStyle name="常规 2 3 2 2 3 2 6 2 3" xfId="35120"/>
    <cellStyle name="常规 2 3 2 2 3 2 6 2 4" xfId="35121"/>
    <cellStyle name="常规 2 3 2 2 3 2 6 3 2" xfId="35122"/>
    <cellStyle name="常规 2 3 2 2 3 2 6 3 3" xfId="35123"/>
    <cellStyle name="常规 2 3 2 2 3 2 6 4 2" xfId="35124"/>
    <cellStyle name="常规 2 3 2 2 3 2 6 5" xfId="35125"/>
    <cellStyle name="常规 2 3 2 2 3 2 6 6" xfId="35126"/>
    <cellStyle name="常规 2 3 2 2 3 2 7" xfId="35127"/>
    <cellStyle name="常规 2 3 2 2 3 2 7 2 2" xfId="35128"/>
    <cellStyle name="常规 2 3 2 2 3 2 7 2 3" xfId="35129"/>
    <cellStyle name="常规 2 3 2 2 3 2 7 3 2" xfId="35130"/>
    <cellStyle name="常规 2 3 2 2 3 2 7 5" xfId="35131"/>
    <cellStyle name="常规 2 3 2 2 3 2 8" xfId="35132"/>
    <cellStyle name="常规 2 3 2 2 3 2 8 2 3" xfId="35133"/>
    <cellStyle name="常规 2 3 2 2 3 2 8 3 2" xfId="35134"/>
    <cellStyle name="常规 2 3 2 2 3 2 9" xfId="35135"/>
    <cellStyle name="常规 2 3 2 2 3 3" xfId="35136"/>
    <cellStyle name="常规 2 3 2 2 3 3 2" xfId="35137"/>
    <cellStyle name="常规 2 3 2 2 3 3 2 2" xfId="35138"/>
    <cellStyle name="常规 2 3 2 2 3 4 2 2" xfId="35139"/>
    <cellStyle name="常规 2 3 2 2 3 4 3" xfId="35140"/>
    <cellStyle name="常规 2 3 2 2 3 4 4" xfId="35141"/>
    <cellStyle name="常规 2 3 2 2 3 6" xfId="35142"/>
    <cellStyle name="常规 2 3 2 2 3 6 2" xfId="35143"/>
    <cellStyle name="常规 2 3 2 2 4 10" xfId="35144"/>
    <cellStyle name="常规 2 3 2 2 4 10 2" xfId="35145"/>
    <cellStyle name="常规 2 3 2 2 4 11" xfId="35146"/>
    <cellStyle name="常规 2 3 2 2 4 11 2" xfId="35147"/>
    <cellStyle name="常规 2 3 2 2 4 12" xfId="35148"/>
    <cellStyle name="常规 2 3 2 2 4 12 2" xfId="35149"/>
    <cellStyle name="常规 2 3 2 2 4 13" xfId="35150"/>
    <cellStyle name="常规 2 3 2 2 4 13 2" xfId="35151"/>
    <cellStyle name="常规 2 3 2 2 4 14" xfId="35152"/>
    <cellStyle name="常规 2 3 2 2 4 15" xfId="35153"/>
    <cellStyle name="常规 2 3 2 2 4 15 2" xfId="35154"/>
    <cellStyle name="常规 2 3 2 2 4 16" xfId="35155"/>
    <cellStyle name="常规 2 3 2 2 4 17" xfId="35156"/>
    <cellStyle name="常规 2 3 2 2 4 2" xfId="35157"/>
    <cellStyle name="常规 2 3 2 2 4 2 10" xfId="35158"/>
    <cellStyle name="常规 2 3 2 2 4 2 10 2" xfId="35159"/>
    <cellStyle name="常规 2 3 2 2 4 2 11" xfId="35160"/>
    <cellStyle name="常规 2 3 2 2 4 2 11 2" xfId="35161"/>
    <cellStyle name="常规 2 3 2 2 4 2 12" xfId="35162"/>
    <cellStyle name="常规 5 4 2 4 2 3" xfId="35163"/>
    <cellStyle name="常规 2 3 2 2 4 2 12 2" xfId="35164"/>
    <cellStyle name="常规 2 3 2 2 4 2 13" xfId="35165"/>
    <cellStyle name="常规 5 4 2 4 3 3" xfId="35166"/>
    <cellStyle name="常规 2 3 2 2 4 2 13 2" xfId="35167"/>
    <cellStyle name="常规 2 3 2 2 4 2 14" xfId="35168"/>
    <cellStyle name="常规 2 3 2 2 4 2 15" xfId="35169"/>
    <cellStyle name="常规 2 3 2 2 4 2 2 2 2" xfId="35170"/>
    <cellStyle name="常规 2 3 2 2 4 2 2 2 2 2" xfId="35171"/>
    <cellStyle name="常规 2 3 2 2 4 2 2 2 2 2 2" xfId="35172"/>
    <cellStyle name="常规 2 3 2 2 4 2 2 2 2 2 3" xfId="35173"/>
    <cellStyle name="常规 2 3 2 2 4 2 2 2 2 3" xfId="35174"/>
    <cellStyle name="常规 2 3 2 2 4 2 2 2 2 3 2" xfId="35175"/>
    <cellStyle name="常规 2 3 2 2 4 2 2 2 2 4" xfId="35176"/>
    <cellStyle name="常规 2 3 2 2 4 2 2 2 3 2" xfId="35177"/>
    <cellStyle name="常规 2 3 2 2 4 2 2 2 3 2 2" xfId="35178"/>
    <cellStyle name="常规 2 3 2 2 4 2 2 2 3 2 3" xfId="35179"/>
    <cellStyle name="常规 2 3 2 2 4 2 2 2 3 3" xfId="35180"/>
    <cellStyle name="常规 2 3 2 2 4 2 2 2 3 4" xfId="35181"/>
    <cellStyle name="常规 2 3 2 2 4 2 2 2 4" xfId="35182"/>
    <cellStyle name="常规 2 3 2 2 4 2 2 2 4 2" xfId="35183"/>
    <cellStyle name="常规 2 3 2 2 4 2 2 2 4 2 2" xfId="35184"/>
    <cellStyle name="常规 2 3 2 2 4 2 2 2 4 3" xfId="35185"/>
    <cellStyle name="常规 2 3 2 2 4 2 2 2 5" xfId="35186"/>
    <cellStyle name="常规 2 3 2 2 4 2 2 2 5 2" xfId="35187"/>
    <cellStyle name="常规 2 3 2 2 4 2 2 2 6" xfId="35188"/>
    <cellStyle name="常规 2 3 2 2 4 2 2 3" xfId="35189"/>
    <cellStyle name="常规 2 3 2 2 4 2 2 3 2" xfId="35190"/>
    <cellStyle name="常规 2 3 2 2 4 2 2 3 2 2" xfId="35191"/>
    <cellStyle name="常规 2 3 2 2 4 2 2 3 2 3" xfId="35192"/>
    <cellStyle name="常规 2 3 2 2 4 2 2 3 3" xfId="35193"/>
    <cellStyle name="常规 2 3 2 2 4 2 2 4" xfId="35194"/>
    <cellStyle name="常规 2 3 2 2 4 2 2 5" xfId="35195"/>
    <cellStyle name="常规 2 3 2 2 4 2 3" xfId="35196"/>
    <cellStyle name="常规 2 3 2 2 4 2 3 2" xfId="35197"/>
    <cellStyle name="常规 2 3 2 2 4 2 3 2 2" xfId="35198"/>
    <cellStyle name="常规 2 3 2 2 4 2 3 2 2 2" xfId="35199"/>
    <cellStyle name="常规 2 3 2 2 4 2 3 2 2 2 2" xfId="35200"/>
    <cellStyle name="常规 2 3 2 2 4 2 3 2 2 3" xfId="35201"/>
    <cellStyle name="常规 2 3 2 2 4 2 3 2 4" xfId="35202"/>
    <cellStyle name="常规 2 3 2 2 4 2 3 2 5" xfId="35203"/>
    <cellStyle name="常规 2 3 2 2 4 2 3 3" xfId="35204"/>
    <cellStyle name="常规 2 3 2 2 4 2 3 3 2" xfId="35205"/>
    <cellStyle name="常规 2 3 2 2 4 2 3 3 2 2" xfId="35206"/>
    <cellStyle name="常规 2 3 2 2 4 2 3 3 2 3" xfId="35207"/>
    <cellStyle name="常规 2 3 2 2 4 2 3 3 3" xfId="35208"/>
    <cellStyle name="常规 2 3 2 2 4 2 3 3 3 2" xfId="35209"/>
    <cellStyle name="常规 2 3 2 2 4 2 3 3 4" xfId="35210"/>
    <cellStyle name="常规 2 3 2 2 4 2 3 4" xfId="35211"/>
    <cellStyle name="常规 2 3 2 2 4 2 3 4 2" xfId="35212"/>
    <cellStyle name="常规 2 3 2 2 4 2 3 4 2 2" xfId="35213"/>
    <cellStyle name="常规 2 3 2 2 4 2 3 4 3" xfId="35214"/>
    <cellStyle name="常规 2 3 2 2 4 2 3 5" xfId="35215"/>
    <cellStyle name="常规 2 3 2 2 4 2 3 5 2" xfId="35216"/>
    <cellStyle name="常规 2 3 2 2 4 2 3 5 3" xfId="35217"/>
    <cellStyle name="常规 2 3 2 2 4 2 3 6" xfId="35218"/>
    <cellStyle name="常规 2 3 2 2 4 2 3 6 2" xfId="35219"/>
    <cellStyle name="常规 2 3 2 2 4 2 3 7" xfId="35220"/>
    <cellStyle name="常规 2 3 2 2 4 2 3 8" xfId="35221"/>
    <cellStyle name="常规 2 3 2 2 4 2 4" xfId="35222"/>
    <cellStyle name="常规 2 3 2 2 4 2 4 2" xfId="35223"/>
    <cellStyle name="常规 2 3 2 2 4 2 4 2 2" xfId="35224"/>
    <cellStyle name="常规 2 3 2 2 4 2 4 2 2 2" xfId="35225"/>
    <cellStyle name="常规 2 3 2 2 4 2 4 2 3" xfId="35226"/>
    <cellStyle name="常规 2 3 2 2 4 2 4 2 4" xfId="35227"/>
    <cellStyle name="常规 2 3 2 2 4 2 4 3" xfId="35228"/>
    <cellStyle name="常规 2 3 2 2 4 2 4 3 2" xfId="35229"/>
    <cellStyle name="常规 2 3 2 2 4 2 4 3 2 2" xfId="35230"/>
    <cellStyle name="常规 2 3 2 2 4 2 4 3 3" xfId="35231"/>
    <cellStyle name="常规 2 3 2 2 4 2 4 3 4" xfId="35232"/>
    <cellStyle name="常规 2 3 2 2 4 2 4 4" xfId="35233"/>
    <cellStyle name="常规 2 3 2 2 4 2 4 4 2" xfId="35234"/>
    <cellStyle name="常规 2 3 2 2 4 2 4 5" xfId="35235"/>
    <cellStyle name="常规 2 3 2 2 4 2 4 6" xfId="35236"/>
    <cellStyle name="常规 2 3 2 2 4 2 5" xfId="35237"/>
    <cellStyle name="常规 2 3 2 2 4 2 5 2" xfId="35238"/>
    <cellStyle name="常规 2 3 2 2 4 2 5 2 2" xfId="35239"/>
    <cellStyle name="常规 2 3 2 2 4 2 5 2 3" xfId="35240"/>
    <cellStyle name="常规 2 3 2 2 4 2 5 3" xfId="35241"/>
    <cellStyle name="常规 2 3 2 2 4 2 5 3 2" xfId="35242"/>
    <cellStyle name="常规 2 3 2 2 4 2 5 3 3" xfId="35243"/>
    <cellStyle name="常规 2 3 2 2 4 2 5 4" xfId="35244"/>
    <cellStyle name="常规 2 3 2 2 4 2 5 4 2" xfId="35245"/>
    <cellStyle name="常规 2 3 2 2 4 2 5 5" xfId="35246"/>
    <cellStyle name="常规 2 3 2 2 4 2 5 6" xfId="35247"/>
    <cellStyle name="常规 2 3 2 2 4 2 6" xfId="35248"/>
    <cellStyle name="常规 2 3 2 2 4 2 6 2" xfId="35249"/>
    <cellStyle name="常规 2 3 2 2 4 2 6 2 2" xfId="35250"/>
    <cellStyle name="常规 2 3 2 2 4 2 6 2 3" xfId="35251"/>
    <cellStyle name="常规 2 3 2 2 4 2 6 3" xfId="35252"/>
    <cellStyle name="常规 2 3 2 2 4 2 6 3 2" xfId="35253"/>
    <cellStyle name="常规 2 3 2 2 4 2 6 4" xfId="35254"/>
    <cellStyle name="常规 2 3 2 2 4 2 6 5" xfId="35255"/>
    <cellStyle name="常规 2 3 2 2 4 2 7" xfId="35256"/>
    <cellStyle name="常规 2 3 2 2 4 2 7 2" xfId="35257"/>
    <cellStyle name="常规 2 3 2 2 4 2 7 2 2" xfId="35258"/>
    <cellStyle name="常规 2 3 2 2 4 2 7 2 3" xfId="35259"/>
    <cellStyle name="常规 2 3 2 2 4 2 7 3" xfId="35260"/>
    <cellStyle name="常规 2 3 2 2 4 2 7 3 2" xfId="35261"/>
    <cellStyle name="常规 2 3 2 2 4 2 7 4" xfId="35262"/>
    <cellStyle name="常规 2 3 2 2 4 2 8" xfId="35263"/>
    <cellStyle name="常规 2 3 2 2 4 2 8 2" xfId="35264"/>
    <cellStyle name="常规 2 3 2 2 4 2 8 3" xfId="35265"/>
    <cellStyle name="常规 2 3 2 2 4 2 9" xfId="35266"/>
    <cellStyle name="常规 2 3 2 2 4 3" xfId="35267"/>
    <cellStyle name="常规 2 3 2 2 4 3 2 2" xfId="35268"/>
    <cellStyle name="常规 2 3 2 2 4 3 2 2 2 2" xfId="35269"/>
    <cellStyle name="常规 2 3 2 2 4 3 2 2 2 3" xfId="35270"/>
    <cellStyle name="常规 2 3 2 2 4 3 2 2 3 2" xfId="35271"/>
    <cellStyle name="常规 2 3 2 2 4 3 2 2 4" xfId="35272"/>
    <cellStyle name="常规 2 3 2 2 4 3 2 3" xfId="35273"/>
    <cellStyle name="常规 2 3 2 2 4 3 2 3 2" xfId="35274"/>
    <cellStyle name="常规 2 3 2 2 4 3 2 3 2 2" xfId="35275"/>
    <cellStyle name="常规 2 3 2 2 4 3 2 3 2 3" xfId="35276"/>
    <cellStyle name="常规 2 3 2 2 4 3 2 3 3" xfId="35277"/>
    <cellStyle name="常规 2 3 2 2 4 3 2 3 4" xfId="35278"/>
    <cellStyle name="常规 2 3 2 2 4 3 2 4" xfId="35279"/>
    <cellStyle name="常规 2 3 2 2 4 3 2 4 2" xfId="35280"/>
    <cellStyle name="常规 2 3 2 2 4 3 2 4 2 2" xfId="35281"/>
    <cellStyle name="常规 2 3 2 2 4 3 2 5" xfId="35282"/>
    <cellStyle name="常规 2 3 2 2 4 3 2 5 2" xfId="35283"/>
    <cellStyle name="常规 2 3 2 2 4 3 2 6" xfId="35284"/>
    <cellStyle name="常规 2 3 2 2 4 3 2 6 2" xfId="35285"/>
    <cellStyle name="常规 2 3 2 2 4 3 2 7" xfId="35286"/>
    <cellStyle name="常规 2 3 2 2 4 3 3" xfId="35287"/>
    <cellStyle name="常规 2 3 2 2 4 3 3 2" xfId="35288"/>
    <cellStyle name="常规 2 3 2 2 4 3 3 2 2 2" xfId="35289"/>
    <cellStyle name="常规 2 3 2 2 4 3 3 2 2 3" xfId="35290"/>
    <cellStyle name="常规 2 3 2 2 4 3 3 2 3" xfId="35291"/>
    <cellStyle name="常规 2 3 2 2 4 3 3 2 4" xfId="35292"/>
    <cellStyle name="常规 2 3 2 2 4 3 3 3" xfId="35293"/>
    <cellStyle name="常规 2 3 2 2 4 3 3 3 2" xfId="35294"/>
    <cellStyle name="常规 2 3 2 2 4 3 3 3 2 2" xfId="35295"/>
    <cellStyle name="常规 2 3 2 2 4 3 3 3 2 3" xfId="35296"/>
    <cellStyle name="常规 2 3 2 2 4 3 3 3 3" xfId="35297"/>
    <cellStyle name="常规 2 3 2 2 4 3 3 3 4" xfId="35298"/>
    <cellStyle name="常规 2 3 2 2 4 3 3 4" xfId="35299"/>
    <cellStyle name="常规 2 3 2 2 4 3 3 4 2" xfId="35300"/>
    <cellStyle name="常规 2 3 2 2 4 3 3 4 2 2" xfId="35301"/>
    <cellStyle name="常规 2 3 2 2 4 3 3 4 3" xfId="35302"/>
    <cellStyle name="常规 2 3 2 2 4 3 3 5" xfId="35303"/>
    <cellStyle name="常规 2 3 2 2 4 3 3 5 2" xfId="35304"/>
    <cellStyle name="常规 2 3 2 2 4 3 3 5 3" xfId="35305"/>
    <cellStyle name="常规 2 3 2 2 4 3 3 6" xfId="35306"/>
    <cellStyle name="常规 2 3 2 2 4 3 3 6 2" xfId="35307"/>
    <cellStyle name="常规 2 3 2 2 4 3 3 7" xfId="35308"/>
    <cellStyle name="常规 2 3 2 2 4 3 4" xfId="35309"/>
    <cellStyle name="常规 2 3 2 2 4 3 5" xfId="35310"/>
    <cellStyle name="常规 2 3 2 2 4 3 6" xfId="35311"/>
    <cellStyle name="常规 2 3 2 2 4 4 2" xfId="35312"/>
    <cellStyle name="常规 2 3 2 2 4 4 2 2" xfId="35313"/>
    <cellStyle name="常规 2 3 2 2 4 4 2 2 2" xfId="35314"/>
    <cellStyle name="常规 2 3 2 2 4 4 2 3" xfId="35315"/>
    <cellStyle name="常规 2 3 2 2 4 4 2 3 2" xfId="35316"/>
    <cellStyle name="常规 2 3 2 2 4 4 3" xfId="35317"/>
    <cellStyle name="常规 2 3 2 2 4 4 3 2" xfId="35318"/>
    <cellStyle name="常规 2 3 2 2 4 4 3 3" xfId="35319"/>
    <cellStyle name="常规 2 3 2 2 4 4 4" xfId="35320"/>
    <cellStyle name="常规 2 3 2 2 4 4 5" xfId="35321"/>
    <cellStyle name="常规 2 3 2 2 4 4 6" xfId="35322"/>
    <cellStyle name="常规 2 3 2 2 4 5 2" xfId="35323"/>
    <cellStyle name="常规 2 3 2 2 4 5 2 2" xfId="35324"/>
    <cellStyle name="常规 2 3 2 2 4 5 2 2 2" xfId="35325"/>
    <cellStyle name="常规 2 3 2 2 4 5 2 3" xfId="35326"/>
    <cellStyle name="常规 2 3 2 2 4 5 3" xfId="35327"/>
    <cellStyle name="常规 2 3 2 2 4 5 3 2" xfId="35328"/>
    <cellStyle name="常规 2 3 2 2 4 5 3 2 2" xfId="35329"/>
    <cellStyle name="常规 2 3 2 2 4 5 3 3" xfId="35330"/>
    <cellStyle name="常规 2 3 2 2 4 5 3 4" xfId="35331"/>
    <cellStyle name="常规 2 3 2 2 4 5 4" xfId="35332"/>
    <cellStyle name="常规 2 3 2 2 4 5 4 2" xfId="35333"/>
    <cellStyle name="常规 2 3 2 2 4 5 5" xfId="35334"/>
    <cellStyle name="常规 2 3 2 2 4 5 6" xfId="35335"/>
    <cellStyle name="常规 2 3 2 2 4 6" xfId="35336"/>
    <cellStyle name="常规 2 3 2 2 4 6 2" xfId="35337"/>
    <cellStyle name="常规 2 3 2 2 4 6 2 2" xfId="35338"/>
    <cellStyle name="常规 2 3 2 2 4 6 2 2 2" xfId="35339"/>
    <cellStyle name="常规 2 3 2 2 4 6 2 3" xfId="35340"/>
    <cellStyle name="常规 2 3 2 2 4 6 2 4" xfId="35341"/>
    <cellStyle name="常规 2 3 2 2 4 6 3" xfId="35342"/>
    <cellStyle name="常规 2 3 2 2 4 6 3 2" xfId="35343"/>
    <cellStyle name="常规 2 3 2 2 4 6 3 3" xfId="35344"/>
    <cellStyle name="常规 2 3 2 2 4 6 4" xfId="35345"/>
    <cellStyle name="常规 2 3 2 2 4 6 4 2" xfId="35346"/>
    <cellStyle name="常规 2 3 2 2 4 6 5" xfId="35347"/>
    <cellStyle name="常规 2 3 2 2 4 6 6" xfId="35348"/>
    <cellStyle name="常规 2 3 2 2 4 7" xfId="35349"/>
    <cellStyle name="常规 2 3 2 2 4 7 2" xfId="35350"/>
    <cellStyle name="常规 2 3 2 2 4 7 2 2" xfId="35351"/>
    <cellStyle name="常规 2 3 2 2 4 7 2 3" xfId="35352"/>
    <cellStyle name="常规 2 3 2 2 4 7 3" xfId="35353"/>
    <cellStyle name="常规 2 3 2 2 4 7 3 2" xfId="35354"/>
    <cellStyle name="常规 2 3 2 2 4 7 4" xfId="35355"/>
    <cellStyle name="常规 2 3 2 2 4 7 5" xfId="35356"/>
    <cellStyle name="常规 2 3 2 2 4 8" xfId="35357"/>
    <cellStyle name="常规 2 3 2 2 4 8 2" xfId="35358"/>
    <cellStyle name="常规 2 3 2 2 4 8 2 2" xfId="35359"/>
    <cellStyle name="常规 2 3 2 2 4 8 2 3" xfId="35360"/>
    <cellStyle name="常规 2 3 2 2 4 8 3" xfId="35361"/>
    <cellStyle name="常规 2 3 2 2 4 8 3 2" xfId="35362"/>
    <cellStyle name="常规 2 3 2 2 4 8 4" xfId="35363"/>
    <cellStyle name="常规 2 3 2 2 4 8 5" xfId="35364"/>
    <cellStyle name="常规 2 3 2 2 4 9" xfId="35365"/>
    <cellStyle name="常规 2 3 2 2 4 9 2" xfId="35366"/>
    <cellStyle name="常规 2 3 2 2 4 9 3" xfId="35367"/>
    <cellStyle name="常规 2 3 2 2 5" xfId="35368"/>
    <cellStyle name="常规 2 3 2 2 5 2" xfId="35369"/>
    <cellStyle name="常规 2 3 2 2 5 2 2 2" xfId="35370"/>
    <cellStyle name="常规 2 3 2 2 5 2 2 3" xfId="35371"/>
    <cellStyle name="常规 2 3 2 2 5 2 2 4" xfId="35372"/>
    <cellStyle name="常规 2 3 2 2 5 2 2 5" xfId="35373"/>
    <cellStyle name="常规 2 3 2 2 5 2 3" xfId="35374"/>
    <cellStyle name="常规 2 3 2 2 5 2 3 2" xfId="35375"/>
    <cellStyle name="常规 2 3 2 2 5 2 3 2 2" xfId="35376"/>
    <cellStyle name="常规 2 3 2 2 5 2 3 3" xfId="35377"/>
    <cellStyle name="常规 2 3 2 2 5 2 3 4" xfId="35378"/>
    <cellStyle name="常规 2 3 2 2 5 2 4" xfId="35379"/>
    <cellStyle name="常规 2 3 2 2 5 2 4 2" xfId="35380"/>
    <cellStyle name="常规 2 3 2 2 5 2 5" xfId="35381"/>
    <cellStyle name="常规 2 3 2 2 5 3" xfId="35382"/>
    <cellStyle name="常规 2 3 2 2 5 3 3" xfId="35383"/>
    <cellStyle name="常规 2 3 2 2 5 4 3" xfId="35384"/>
    <cellStyle name="常规 2 3 2 2 5 5" xfId="35385"/>
    <cellStyle name="常规 2 3 2 2 5 5 2" xfId="35386"/>
    <cellStyle name="常规 2 3 2 2 5 5 2 2" xfId="35387"/>
    <cellStyle name="常规 2 3 2 2 5 5 3" xfId="35388"/>
    <cellStyle name="常规 2 3 2 2 5 6" xfId="35389"/>
    <cellStyle name="常规 2 3 2 2 5 6 2" xfId="35390"/>
    <cellStyle name="常规 2 3 2 2 6" xfId="35391"/>
    <cellStyle name="常规 2 3 2 2 6 2" xfId="35392"/>
    <cellStyle name="常规 2 3 2 2 6 2 2" xfId="35393"/>
    <cellStyle name="常规 2 3 2 2 6 2 2 2" xfId="35394"/>
    <cellStyle name="常规 2 3 2 2 6 2 2 3" xfId="35395"/>
    <cellStyle name="常规 2 3 2 2 6 2 3 2" xfId="35396"/>
    <cellStyle name="常规 2 3 2 2 6 2 3 2 2" xfId="35397"/>
    <cellStyle name="常规 2 3 2 2 6 2 3 3" xfId="35398"/>
    <cellStyle name="常规 2 3 2 2 6 2 3 4" xfId="35399"/>
    <cellStyle name="常规 2 3 2 2 6 2 4" xfId="35400"/>
    <cellStyle name="常规 2 3 2 2 6 3" xfId="35401"/>
    <cellStyle name="常规 2 3 2 2 6 3 2" xfId="35402"/>
    <cellStyle name="常规 2 3 2 2 6 3 2 2" xfId="35403"/>
    <cellStyle name="常规 2 3 2 2 6 3 2 3" xfId="35404"/>
    <cellStyle name="常规 2 3 2 2 6 4" xfId="35405"/>
    <cellStyle name="常规 2 3 2 2 6 4 2" xfId="35406"/>
    <cellStyle name="常规 2 3 2 2 6 4 2 2" xfId="35407"/>
    <cellStyle name="常规 2 3 2 2 6 4 3" xfId="35408"/>
    <cellStyle name="常规 2 3 2 2 6 5" xfId="35409"/>
    <cellStyle name="常规 2 3 2 2 6 6" xfId="35410"/>
    <cellStyle name="常规 2 3 2 2 6 6 2" xfId="35411"/>
    <cellStyle name="常规 2 3 2 2 7" xfId="35412"/>
    <cellStyle name="常规 2 3 2 2 7 2" xfId="35413"/>
    <cellStyle name="常规 2 3 2 2 7 2 2" xfId="35414"/>
    <cellStyle name="常规 2 3 2 2 7 2 2 2" xfId="35415"/>
    <cellStyle name="常规 2 3 2 2 7 2 2 2 2" xfId="35416"/>
    <cellStyle name="常规 2 3 2 2 7 2 2 2 2 2" xfId="35417"/>
    <cellStyle name="常规 2 3 2 2 7 2 2 2 2 3" xfId="35418"/>
    <cellStyle name="常规 2 3 2 2 7 2 2 2 3" xfId="35419"/>
    <cellStyle name="常规 2 3 2 2 7 2 2 2 4" xfId="35420"/>
    <cellStyle name="常规 2 3 2 2 7 2 2 3" xfId="35421"/>
    <cellStyle name="常规 2 3 2 2 7 2 2 3 2" xfId="35422"/>
    <cellStyle name="常规 2 3 2 2 7 2 2 3 2 2" xfId="35423"/>
    <cellStyle name="常规 2 3 2 2 7 2 2 3 2 3" xfId="35424"/>
    <cellStyle name="常规 2 3 2 2 7 2 2 3 3" xfId="35425"/>
    <cellStyle name="常规 2 3 2 2 7 2 2 3 4" xfId="35426"/>
    <cellStyle name="常规 2 3 2 2 7 2 2 4" xfId="35427"/>
    <cellStyle name="常规 2 3 2 2 7 2 2 4 2" xfId="35428"/>
    <cellStyle name="常规 2 3 2 2 7 2 2 4 2 2" xfId="35429"/>
    <cellStyle name="常规 2 3 2 2 7 2 2 4 3" xfId="35430"/>
    <cellStyle name="常规 2 3 2 2 7 2 2 5" xfId="35431"/>
    <cellStyle name="常规 2 3 2 2 7 2 2 5 2" xfId="35432"/>
    <cellStyle name="常规 2 3 2 2 7 2 2 6" xfId="35433"/>
    <cellStyle name="常规 2 3 2 2 7 2 2 7" xfId="35434"/>
    <cellStyle name="常规 2 3 2 2 7 2 3" xfId="35435"/>
    <cellStyle name="常规 2 3 2 2 7 3" xfId="35436"/>
    <cellStyle name="常规 2 3 2 2 7 3 2" xfId="35437"/>
    <cellStyle name="常规 2 3 2 2 7 3 2 2" xfId="35438"/>
    <cellStyle name="常规 2 3 2 2 7 3 2 2 2" xfId="35439"/>
    <cellStyle name="常规 2 3 2 2 7 3 2 2 3" xfId="35440"/>
    <cellStyle name="常规 2 3 2 2 7 3 2 3" xfId="35441"/>
    <cellStyle name="常规 2 3 2 2 7 3 2 4" xfId="35442"/>
    <cellStyle name="常规 2 3 2 2 7 3 3" xfId="35443"/>
    <cellStyle name="常规 2 3 2 2 7 3 3 2" xfId="35444"/>
    <cellStyle name="常规 2 3 2 2 7 3 3 2 2" xfId="35445"/>
    <cellStyle name="常规 2 3 2 2 7 3 3 2 3" xfId="35446"/>
    <cellStyle name="常规 2 3 2 2 7 3 3 3" xfId="35447"/>
    <cellStyle name="常规 2 3 2 2 7 3 3 4" xfId="35448"/>
    <cellStyle name="常规 2 3 2 2 7 3 4" xfId="35449"/>
    <cellStyle name="常规 2 3 2 2 7 3 4 2" xfId="35450"/>
    <cellStyle name="常规 2 3 2 2 7 3 4 2 2" xfId="35451"/>
    <cellStyle name="常规 2 3 2 2 7 3 4 3" xfId="35452"/>
    <cellStyle name="常规 2 3 2 2 7 3 5" xfId="35453"/>
    <cellStyle name="常规 2 3 2 2 7 3 6" xfId="35454"/>
    <cellStyle name="常规 2 3 2 2 7 4" xfId="35455"/>
    <cellStyle name="常规 2 3 2 2 7 4 2" xfId="35456"/>
    <cellStyle name="常规 2 3 2 2 7 4 2 2" xfId="35457"/>
    <cellStyle name="常规 2 3 2 2 7 4 3" xfId="35458"/>
    <cellStyle name="常规 2 3 2 2 7 5" xfId="35459"/>
    <cellStyle name="常规 2 3 2 2 7 5 2" xfId="35460"/>
    <cellStyle name="常规 2 3 2 2 8" xfId="35461"/>
    <cellStyle name="常规 2 3 2 2 8 2" xfId="35462"/>
    <cellStyle name="常规 2 3 2 2 8 2 2" xfId="35463"/>
    <cellStyle name="常规 2 3 2 2 8 2 2 2" xfId="35464"/>
    <cellStyle name="常规 2 3 2 2 8 2 2 2 2" xfId="35465"/>
    <cellStyle name="常规 2 3 2 2 8 2 2 2 3" xfId="35466"/>
    <cellStyle name="常规 2 3 2 2 8 2 3" xfId="35467"/>
    <cellStyle name="常规 2 3 2 2 8 2 3 2" xfId="35468"/>
    <cellStyle name="常规 2 3 2 2 8 2 3 2 2" xfId="35469"/>
    <cellStyle name="常规 2 3 2 2 8 2 3 2 3" xfId="35470"/>
    <cellStyle name="常规 2 3 2 2 8 2 4" xfId="35471"/>
    <cellStyle name="常规 2 3 2 2 8 2 4 2" xfId="35472"/>
    <cellStyle name="常规 2 3 2 2 8 2 4 2 2" xfId="35473"/>
    <cellStyle name="常规 2 3 2 2 8 2 4 3" xfId="35474"/>
    <cellStyle name="常规 2 3 2 2 8 2 5" xfId="35475"/>
    <cellStyle name="常规 2 3 2 2 8 2 5 2" xfId="35476"/>
    <cellStyle name="常规 2 3 2 2 8 2 6" xfId="35477"/>
    <cellStyle name="常规 2 3 2 2 8 2 7" xfId="35478"/>
    <cellStyle name="常规 2 3 2 2 8 3" xfId="35479"/>
    <cellStyle name="常规 2 3 2 2 8 3 2" xfId="35480"/>
    <cellStyle name="常规 2 3 2 2 8 3 2 2" xfId="35481"/>
    <cellStyle name="常规 2 3 2 2 8 3 2 2 3" xfId="35482"/>
    <cellStyle name="常规 2 3 2 2 8 3 2 3" xfId="35483"/>
    <cellStyle name="常规 2 3 2 2 8 3 2 4" xfId="35484"/>
    <cellStyle name="常规 2 3 2 2 8 3 3" xfId="35485"/>
    <cellStyle name="常规 2 3 2 2 8 3 3 2" xfId="35486"/>
    <cellStyle name="常规 2 3 2 2 8 3 3 2 2" xfId="35487"/>
    <cellStyle name="常规 2 3 2 2 8 3 3 2 3" xfId="35488"/>
    <cellStyle name="常规 2 3 2 2 8 3 3 3" xfId="35489"/>
    <cellStyle name="常规 2 3 2 2 8 3 3 4" xfId="35490"/>
    <cellStyle name="常规 2 3 2 2 8 3 4" xfId="35491"/>
    <cellStyle name="常规 2 3 2 2 8 3 4 2" xfId="35492"/>
    <cellStyle name="常规 2 3 2 2 8 3 4 2 2" xfId="35493"/>
    <cellStyle name="常规 2 3 2 2 8 3 4 3" xfId="35494"/>
    <cellStyle name="常规 2 3 2 2 8 3 5" xfId="35495"/>
    <cellStyle name="常规 2 3 2 2 8 3 6" xfId="35496"/>
    <cellStyle name="常规 2 3 2 2 8 4" xfId="35497"/>
    <cellStyle name="常规 2 3 2 2 8 5" xfId="35498"/>
    <cellStyle name="常规 2 3 2 2 9" xfId="35499"/>
    <cellStyle name="常规 2 3 2 2 9 2" xfId="35500"/>
    <cellStyle name="常规 2 3 2 3" xfId="35501"/>
    <cellStyle name="常规 2 3 2 3 10" xfId="35502"/>
    <cellStyle name="常规 2 3 2 3 10 2" xfId="35503"/>
    <cellStyle name="常规 2 3 2 3 2" xfId="35504"/>
    <cellStyle name="常规 2 3 2 3 2 2" xfId="35505"/>
    <cellStyle name="常规 2 3 2 3 2 2 10" xfId="35506"/>
    <cellStyle name="常规 2 3 2 3 2 2 10 2" xfId="35507"/>
    <cellStyle name="常规 2 3 2 3 2 2 11 2" xfId="35508"/>
    <cellStyle name="常规 2 3 2 3 2 2 12 2" xfId="35509"/>
    <cellStyle name="常规 2 3 2 3 2 2 13" xfId="35510"/>
    <cellStyle name="常规 2 3 2 3 2 2 13 2" xfId="35511"/>
    <cellStyle name="常规 2 3 2 3 2 2 14" xfId="35512"/>
    <cellStyle name="常规 2 3 2 3 2 2 15" xfId="35513"/>
    <cellStyle name="常规 2 3 2 3 2 2 15 2" xfId="35514"/>
    <cellStyle name="常规 2 3 2 3 2 2 16" xfId="35515"/>
    <cellStyle name="常规 2 3 2 3 2 2 17" xfId="35516"/>
    <cellStyle name="常规 2 3 2 3 2 2 2" xfId="35517"/>
    <cellStyle name="常规 2 3 2 3 2 2 2 10" xfId="35518"/>
    <cellStyle name="常规 2 3 2 3 2 2 2 10 2" xfId="35519"/>
    <cellStyle name="常规 2 3 2 3 2 2 2 11" xfId="35520"/>
    <cellStyle name="常规 2 3 2 3 2 2 2 11 2" xfId="35521"/>
    <cellStyle name="常规 2 3 2 3 2 2 2 12" xfId="35522"/>
    <cellStyle name="常规 2 3 2 3 2 2 2 12 2" xfId="35523"/>
    <cellStyle name="常规 2 3 2 3 2 2 2 13" xfId="35524"/>
    <cellStyle name="常规 2 3 2 3 2 2 2 13 2" xfId="35525"/>
    <cellStyle name="常规 2 3 2 3 2 2 2 16" xfId="35526"/>
    <cellStyle name="常规 2 3 2 3 2 2 2 2" xfId="35527"/>
    <cellStyle name="常规 2 3 2 3 2 2 2 2 2" xfId="35528"/>
    <cellStyle name="常规 2 3 2 3 2 2 2 2 2 2" xfId="35529"/>
    <cellStyle name="常规 2 3 2 3 2 2 2 2 2 2 2" xfId="35530"/>
    <cellStyle name="常规 2 3 2 3 2 2 2 2 2 2 2 2" xfId="35531"/>
    <cellStyle name="常规 2 3 2 3 2 2 2 2 2 2 3" xfId="35532"/>
    <cellStyle name="常规 2 3 2 3 2 2 2 2 2 2 4" xfId="35533"/>
    <cellStyle name="常规 2 3 2 3 2 2 2 2 2 3" xfId="35534"/>
    <cellStyle name="常规 2 3 2 3 2 2 2 2 2 3 2" xfId="35535"/>
    <cellStyle name="常规 2 3 2 3 2 2 2 2 2 3 2 2" xfId="35536"/>
    <cellStyle name="常规 2 3 2 3 2 2 2 2 2 3 2 3" xfId="35537"/>
    <cellStyle name="常规 2 3 2 3 2 2 2 2 2 3 3" xfId="35538"/>
    <cellStyle name="常规 2 3 2 3 2 2 2 2 2 3 4" xfId="35539"/>
    <cellStyle name="常规 2 3 2 3 2 2 2 2 2 4" xfId="35540"/>
    <cellStyle name="常规 2 3 2 3 2 2 2 2 2 4 2" xfId="35541"/>
    <cellStyle name="常规 2 3 2 3 2 2 2 2 2 4 3" xfId="35542"/>
    <cellStyle name="常规 2 3 2 3 2 2 2 2 2 5" xfId="35543"/>
    <cellStyle name="常规 2 3 2 3 2 2 2 2 2 5 2" xfId="35544"/>
    <cellStyle name="常规 2 3 2 3 2 2 2 2 2 6" xfId="35545"/>
    <cellStyle name="常规 2 3 2 3 2 2 2 2 3" xfId="35546"/>
    <cellStyle name="常规 2 3 2 3 2 2 2 2 3 2" xfId="35547"/>
    <cellStyle name="常规 2 3 2 3 2 2 2 2 3 3" xfId="35548"/>
    <cellStyle name="常规 2 3 2 3 2 2 2 2 4" xfId="35549"/>
    <cellStyle name="常规 2 3 2 3 2 2 2 2 4 2" xfId="35550"/>
    <cellStyle name="常规 2 3 2 3 2 2 2 2 4 3" xfId="35551"/>
    <cellStyle name="常规 2 3 2 3 2 2 2 2 5" xfId="35552"/>
    <cellStyle name="常规 2 3 2 3 2 2 2 2 5 2" xfId="35553"/>
    <cellStyle name="常规 2 3 2 3 2 2 2 2 6" xfId="35554"/>
    <cellStyle name="常规 2 3 2 3 2 2 2 2 7" xfId="35555"/>
    <cellStyle name="常规 2 3 2 3 2 2 2 3" xfId="35556"/>
    <cellStyle name="常规 2 3 2 3 2 2 2 3 2" xfId="35557"/>
    <cellStyle name="常规 2 3 2 3 2 2 2 3 2 2" xfId="35558"/>
    <cellStyle name="常规 2 3 3 2 3 3 2 3 4" xfId="35559"/>
    <cellStyle name="常规 2 3 2 3 2 2 2 3 2 2 2" xfId="35560"/>
    <cellStyle name="常规 2 3 2 3 2 2 2 3 2 2 3" xfId="35561"/>
    <cellStyle name="常规 2 3 2 3 2 2 2 3 2 3" xfId="35562"/>
    <cellStyle name="常规 2 3 2 3 2 2 2 3 2 3 2" xfId="35563"/>
    <cellStyle name="常规 2 3 2 3 2 2 2 3 2 4" xfId="35564"/>
    <cellStyle name="常规 2 3 2 3 2 2 2 3 3 2" xfId="35565"/>
    <cellStyle name="常规 2 3 3 2 3 3 3 3 4" xfId="35566"/>
    <cellStyle name="常规 2 3 2 3 2 2 2 3 3 2 2" xfId="35567"/>
    <cellStyle name="常规 2 3 2 3 2 2 2 3 3 2 3" xfId="35568"/>
    <cellStyle name="常规 2 3 2 3 2 2 2 3 3 3" xfId="35569"/>
    <cellStyle name="常规 2 3 2 3 2 2 2 3 3 3 2" xfId="35570"/>
    <cellStyle name="常规 2 3 2 3 2 2 2 3 3 4" xfId="35571"/>
    <cellStyle name="常规 2 3 2 3 2 2 2 3 4" xfId="35572"/>
    <cellStyle name="常规 2 3 2 3 2 2 2 3 4 2" xfId="35573"/>
    <cellStyle name="常规 2 3 2 3 2 2 2 3 4 3" xfId="35574"/>
    <cellStyle name="常规 2 3 2 3 2 2 2 3 5" xfId="35575"/>
    <cellStyle name="常规 2 3 2 3 2 2 2 3 5 2" xfId="35576"/>
    <cellStyle name="常规 2 3 2 3 2 2 2 3 5 3" xfId="35577"/>
    <cellStyle name="常规 2 3 2 3 2 2 2 3 6" xfId="35578"/>
    <cellStyle name="常规 2 3 2 3 2 2 2 3 7" xfId="35579"/>
    <cellStyle name="常规 2 3 2 3 2 2 2 4" xfId="35580"/>
    <cellStyle name="常规 2 3 2 3 2 2 2 4 2 2" xfId="35581"/>
    <cellStyle name="常规 2 3 2 3 2 2 2 4 2 3" xfId="35582"/>
    <cellStyle name="常规 2 3 2 3 2 2 2 4 3 2" xfId="35583"/>
    <cellStyle name="常规 2 3 2 3 2 2 2 4 3 3" xfId="35584"/>
    <cellStyle name="常规 2 3 2 3 2 2 2 4 4" xfId="35585"/>
    <cellStyle name="常规 2 3 2 3 2 2 2 4 4 2" xfId="35586"/>
    <cellStyle name="常规 2 3 2 3 2 2 2 4 5" xfId="35587"/>
    <cellStyle name="常规 2 3 2 3 2 2 2 4 6" xfId="35588"/>
    <cellStyle name="常规 2 3 2 5 2 10 2" xfId="35589"/>
    <cellStyle name="常规 2 3 2 3 2 2 2 5" xfId="35590"/>
    <cellStyle name="常规 2 3 2 3 2 2 2 6" xfId="35591"/>
    <cellStyle name="常规 2 3 2 3 2 2 2 6 2 3" xfId="35592"/>
    <cellStyle name="常规 2 3 2 3 2 2 2 6 3 2" xfId="35593"/>
    <cellStyle name="常规 2 3 2 3 2 2 2 6 5" xfId="35594"/>
    <cellStyle name="常规 2 3 2 3 2 2 2 7" xfId="35595"/>
    <cellStyle name="常规 2 3 2 3 2 2 2 8" xfId="35596"/>
    <cellStyle name="常规 2 3 2 3 2 2 2 9" xfId="35597"/>
    <cellStyle name="常规 2 3 2 3 2 2 2 9 3" xfId="35598"/>
    <cellStyle name="常规 2 3 2 3 2 2 3" xfId="35599"/>
    <cellStyle name="常规 2 3 2 3 2 2 3 2" xfId="35600"/>
    <cellStyle name="常规 2 3 2 3 2 2 3 2 2" xfId="35601"/>
    <cellStyle name="常规 2 3 2 3 2 2 3 2 2 2 2" xfId="35602"/>
    <cellStyle name="常规 2 3 2 3 2 2 3 2 2 2 3" xfId="35603"/>
    <cellStyle name="常规 2 3 2 3 2 2 3 2 2 3" xfId="35604"/>
    <cellStyle name="常规 2 3 2 3 2 2 3 2 2 3 2" xfId="35605"/>
    <cellStyle name="常规 2 3 2 3 2 2 3 2 2 4" xfId="35606"/>
    <cellStyle name="常规 2 3 2 3 2 2 3 2 3" xfId="35607"/>
    <cellStyle name="常规 2 3 2 3 2 2 3 2 3 2" xfId="35608"/>
    <cellStyle name="常规 2 3 2 3 2 2 3 2 3 2 2" xfId="35609"/>
    <cellStyle name="常规 2 3 2 3 2 2 3 2 3 2 3" xfId="35610"/>
    <cellStyle name="常规 2 3 2 3 2 2 3 2 3 3" xfId="35611"/>
    <cellStyle name="常规 2 3 2 3 2 2 3 2 3 4" xfId="35612"/>
    <cellStyle name="常规 2 3 2 3 2 2 3 2 4" xfId="35613"/>
    <cellStyle name="常规 2 3 2 3 2 2 3 2 4 2" xfId="35614"/>
    <cellStyle name="常规 2 3 2 3 2 2 3 2 4 2 2" xfId="35615"/>
    <cellStyle name="常规 2 3 2 3 2 2 3 2 4 3" xfId="35616"/>
    <cellStyle name="常规 2 3 2 3 2 2 3 2 5" xfId="35617"/>
    <cellStyle name="常规 2 3 2 3 2 2 3 2 5 2" xfId="35618"/>
    <cellStyle name="常规 2 3 2 3 2 2 3 2 6" xfId="35619"/>
    <cellStyle name="常规 2 3 2 3 2 2 3 2 6 2" xfId="35620"/>
    <cellStyle name="常规 2 3 2 3 2 2 3 2 7" xfId="35621"/>
    <cellStyle name="常规 2 3 2 3 2 2 3 3" xfId="35622"/>
    <cellStyle name="常规 2 3 2 3 2 2 3 3 2" xfId="35623"/>
    <cellStyle name="常规 2 3 2 3 2 2 3 3 2 2" xfId="35624"/>
    <cellStyle name="常规 2 3 2 3 2 2 3 3 2 2 2" xfId="35625"/>
    <cellStyle name="注释 2 3 2 2 2 2 2 4 2" xfId="35626"/>
    <cellStyle name="常规 2 3 2 3 2 2 3 3 2 2 3" xfId="35627"/>
    <cellStyle name="常规 2 3 2 3 2 2 3 3 2 3" xfId="35628"/>
    <cellStyle name="常规 2 3 2 3 2 2 3 3 2 4" xfId="35629"/>
    <cellStyle name="常规 2 3 2 3 2 2 3 3 3" xfId="35630"/>
    <cellStyle name="常规 2 3 2 3 2 2 3 3 3 2" xfId="35631"/>
    <cellStyle name="常规 2 3 2 3 2 2 3 3 3 2 2" xfId="35632"/>
    <cellStyle name="常规 2 3 2 3 2 2 3 3 3 2 3" xfId="35633"/>
    <cellStyle name="常规 2 3 2 3 2 2 3 3 3 3" xfId="35634"/>
    <cellStyle name="常规 2 3 2 3 2 2 3 3 3 4" xfId="35635"/>
    <cellStyle name="常规 2 3 2 3 2 2 3 3 4" xfId="35636"/>
    <cellStyle name="常规 2 3 2 3 2 2 3 3 4 2" xfId="35637"/>
    <cellStyle name="常规 2 3 2 3 2 2 3 3 4 2 2" xfId="35638"/>
    <cellStyle name="常规 2 3 2 3 2 2 3 3 4 3" xfId="35639"/>
    <cellStyle name="常规 2 3 2 3 2 2 3 3 5" xfId="35640"/>
    <cellStyle name="常规 2 3 2 3 2 2 3 3 5 2" xfId="35641"/>
    <cellStyle name="常规 2 3 2 3 2 2 3 3 6" xfId="35642"/>
    <cellStyle name="常规 2 3 2 3 2 2 3 3 6 2" xfId="35643"/>
    <cellStyle name="常规 2 3 2 3 2 2 3 3 7" xfId="35644"/>
    <cellStyle name="常规 2 3 2 3 2 2 3 4" xfId="35645"/>
    <cellStyle name="常规 2 3 2 5 2 11 2" xfId="35646"/>
    <cellStyle name="常规 2 3 2 3 2 2 3 5" xfId="35647"/>
    <cellStyle name="常规 2 3 2 3 2 2 3 6" xfId="35648"/>
    <cellStyle name="常规 2 3 2 3 2 2 4" xfId="35649"/>
    <cellStyle name="常规 2 3 2 3 2 2 4 2" xfId="35650"/>
    <cellStyle name="常规 2 3 2 3 2 2 4 2 2" xfId="35651"/>
    <cellStyle name="常规 2 3 2 3 2 2 4 2 3" xfId="35652"/>
    <cellStyle name="常规 2 3 2 3 2 2 4 2 3 2" xfId="35653"/>
    <cellStyle name="常规 2 3 2 3 2 2 4 2 4" xfId="35654"/>
    <cellStyle name="常规 2 3 2 3 2 2 4 3" xfId="35655"/>
    <cellStyle name="常规 2 3 2 3 2 2 4 3 2" xfId="35656"/>
    <cellStyle name="常规 2 3 2 3 2 2 4 3 3" xfId="35657"/>
    <cellStyle name="常规 2 3 2 3 2 2 4 4" xfId="35658"/>
    <cellStyle name="常规 2 3 2 5 2 12 2" xfId="35659"/>
    <cellStyle name="常规 2 3 2 3 2 2 4 5" xfId="35660"/>
    <cellStyle name="常规 2 3 2 3 2 2 4 6" xfId="35661"/>
    <cellStyle name="常规 2 3 2 3 2 2 5" xfId="35662"/>
    <cellStyle name="常规 2 3 2 3 2 2 5 2" xfId="35663"/>
    <cellStyle name="常规 2 3 2 3 2 2 5 2 2" xfId="35664"/>
    <cellStyle name="常规 2 3 2 3 2 2 5 2 2 2" xfId="35665"/>
    <cellStyle name="常规 2 3 2 3 2 2 5 2 3" xfId="35666"/>
    <cellStyle name="常规 2 3 2 3 2 2 5 2 4" xfId="35667"/>
    <cellStyle name="常规 2 3 2 3 2 2 5 3" xfId="35668"/>
    <cellStyle name="常规 2 3 2 3 2 2 5 3 2" xfId="35669"/>
    <cellStyle name="常规 2 3 2 3 2 2 5 3 2 2" xfId="35670"/>
    <cellStyle name="常规 2 3 2 3 2 2 5 3 3" xfId="35671"/>
    <cellStyle name="常规 2 3 2 3 2 2 5 3 4" xfId="35672"/>
    <cellStyle name="常规 2 3 2 3 2 2 5 4" xfId="35673"/>
    <cellStyle name="常规 2 3 2 5 2 13 2" xfId="35674"/>
    <cellStyle name="常规 2 3 2 3 2 2 5 5" xfId="35675"/>
    <cellStyle name="常规 2 3 2 9 3 2 2 2" xfId="35676"/>
    <cellStyle name="常规 2 3 2 3 2 2 5 6" xfId="35677"/>
    <cellStyle name="常规 2 3 2 3 2 2 6 2" xfId="35678"/>
    <cellStyle name="常规 2 3 2 3 2 2 6 2 2" xfId="35679"/>
    <cellStyle name="常规 2 3 2 3 2 2 6 2 2 2" xfId="35680"/>
    <cellStyle name="常规 2 3 2 3 2 2 6 2 3" xfId="35681"/>
    <cellStyle name="常规 2 3 2 3 2 2 6 2 4" xfId="35682"/>
    <cellStyle name="常规 2 3 2 3 2 2 6 3" xfId="35683"/>
    <cellStyle name="常规 2 3 2 3 2 2 6 3 2" xfId="35684"/>
    <cellStyle name="常规 2 3 2 3 2 2 6 3 3" xfId="35685"/>
    <cellStyle name="常规 2 3 2 3 2 2 6 4" xfId="35686"/>
    <cellStyle name="常规 2 3 2 3 2 2 6 5" xfId="35687"/>
    <cellStyle name="常规 2 3 2 3 2 2 6 6" xfId="35688"/>
    <cellStyle name="常规 2 3 2 3 2 2 7" xfId="35689"/>
    <cellStyle name="常规 2 3 2 3 2 2 7 2" xfId="35690"/>
    <cellStyle name="常规 2 3 2 3 2 2 7 2 2" xfId="35691"/>
    <cellStyle name="常规 2 3 2 3 2 2 7 2 3" xfId="35692"/>
    <cellStyle name="常规 2 3 2 3 2 2 7 3" xfId="35693"/>
    <cellStyle name="常规 2 3 2 3 2 2 7 3 2" xfId="35694"/>
    <cellStyle name="常规 2 3 2 3 2 2 7 4" xfId="35695"/>
    <cellStyle name="常规 2 3 2 3 2 2 7 5" xfId="35696"/>
    <cellStyle name="常规 2 3 2 3 2 2 8" xfId="35697"/>
    <cellStyle name="常规 2 3 2 3 2 2 8 2" xfId="35698"/>
    <cellStyle name="常规 2 3 2 3 2 2 8 2 2" xfId="35699"/>
    <cellStyle name="常规 2 3 2 3 2 2 8 2 3" xfId="35700"/>
    <cellStyle name="常规 2 3 2 3 2 2 8 3" xfId="35701"/>
    <cellStyle name="常规 2 3 2 3 2 2 8 3 2" xfId="35702"/>
    <cellStyle name="常规 2 3 2 3 2 2 8 4" xfId="35703"/>
    <cellStyle name="常规 2 3 2 3 2 2 8 5" xfId="35704"/>
    <cellStyle name="常规 2 3 2 3 2 2 9" xfId="35705"/>
    <cellStyle name="常规 2 3 2 3 2 2 9 2" xfId="35706"/>
    <cellStyle name="常规 2 3 2 3 2 2 9 3" xfId="35707"/>
    <cellStyle name="常规 2 3 2 3 2 3" xfId="35708"/>
    <cellStyle name="常规 2 3 2 3 2 3 2" xfId="35709"/>
    <cellStyle name="常规 2 3 2 3 2 4" xfId="35710"/>
    <cellStyle name="常规 2 3 2 3 2 4 2" xfId="35711"/>
    <cellStyle name="常规 2 3 2 3 2 4 2 2" xfId="35712"/>
    <cellStyle name="常规 2 3 2 3 2 4 3" xfId="35713"/>
    <cellStyle name="常规 2 3 2 3 2 4 4" xfId="35714"/>
    <cellStyle name="常规 2 3 2 3 2 5" xfId="35715"/>
    <cellStyle name="常规 2 3 2 3 2 6" xfId="35716"/>
    <cellStyle name="常规 2 3 2 3 2 6 2" xfId="35717"/>
    <cellStyle name="常规 2 3 2 3 3" xfId="35718"/>
    <cellStyle name="常规 2 3 2 3 3 10" xfId="35719"/>
    <cellStyle name="常规 2 3 2 3 3 10 2" xfId="35720"/>
    <cellStyle name="常规 2 3 2 3 3 11" xfId="35721"/>
    <cellStyle name="常规 2 3 2 3 3 11 2" xfId="35722"/>
    <cellStyle name="常规 2 3 2 3 3 12" xfId="35723"/>
    <cellStyle name="常规 2 3 2 3 3 12 2" xfId="35724"/>
    <cellStyle name="常规 2 3 2 3 3 13" xfId="35725"/>
    <cellStyle name="常规 2 3 2 3 3 13 2" xfId="35726"/>
    <cellStyle name="常规 2 3 2 3 3 14" xfId="35727"/>
    <cellStyle name="常规 2 3 2 3 3 15" xfId="35728"/>
    <cellStyle name="常规 2 3 2 3 3 15 2" xfId="35729"/>
    <cellStyle name="常规 5 2 2 2 2 2 3 2" xfId="35730"/>
    <cellStyle name="常规 2 3 2 3 3 16" xfId="35731"/>
    <cellStyle name="常规 5 2 2 2 2 2 3 3" xfId="35732"/>
    <cellStyle name="常规 2 3 2 3 3 17" xfId="35733"/>
    <cellStyle name="常规 2 3 2 3 3 2" xfId="35734"/>
    <cellStyle name="常规 2 3 2 3 3 2 10 2" xfId="35735"/>
    <cellStyle name="常规 2 3 2 3 3 2 11" xfId="35736"/>
    <cellStyle name="常规 2 3 2 3 3 2 11 2" xfId="35737"/>
    <cellStyle name="常规 2 3 2 3 3 2 12" xfId="35738"/>
    <cellStyle name="常规 2 3 2 3 3 2 12 2" xfId="35739"/>
    <cellStyle name="常规 2 3 2 3 3 2 13" xfId="35740"/>
    <cellStyle name="常规 2 3 2 3 3 2 13 2" xfId="35741"/>
    <cellStyle name="常规 2 3 2 3 3 2 14" xfId="35742"/>
    <cellStyle name="常规 2 3 2 3 3 2 15" xfId="35743"/>
    <cellStyle name="常规 2 3 2 3 3 2 2" xfId="35744"/>
    <cellStyle name="常规 2 3 2 3 3 2 2 2" xfId="35745"/>
    <cellStyle name="常规 2 3 2 3 3 2 2 2 2" xfId="35746"/>
    <cellStyle name="常规 2 3 2 3 3 2 2 2 2 2 2" xfId="35747"/>
    <cellStyle name="常规 2 3 2 3 3 2 2 2 2 2 3" xfId="35748"/>
    <cellStyle name="常规 2 3 2 3 3 2 2 2 2 3" xfId="35749"/>
    <cellStyle name="常规 2 3 2 3 3 2 2 2 2 3 2" xfId="35750"/>
    <cellStyle name="常规 2 3 2 3 3 2 2 2 2 4" xfId="35751"/>
    <cellStyle name="常规 2 3 2 3 3 2 2 2 3 2" xfId="35752"/>
    <cellStyle name="常规 2 3 2 3 3 2 2 2 3 2 2" xfId="35753"/>
    <cellStyle name="常规 2 3 2 3 3 2 2 2 3 2 3" xfId="35754"/>
    <cellStyle name="常规 2 3 2 3 3 2 2 2 3 3" xfId="35755"/>
    <cellStyle name="常规 2 3 2 3 3 2 2 2 3 4" xfId="35756"/>
    <cellStyle name="常规 2 3 2 3 3 2 2 2 4" xfId="35757"/>
    <cellStyle name="常规 2 3 2 3 3 2 2 2 4 2" xfId="35758"/>
    <cellStyle name="常规 2 3 2 3 3 2 2 2 4 2 2" xfId="35759"/>
    <cellStyle name="常规 2 3 2 3 3 2 2 2 4 3" xfId="35760"/>
    <cellStyle name="常规 2 3 2 3 3 2 2 2 5" xfId="35761"/>
    <cellStyle name="常规 2 3 2 3 3 2 2 2 5 2" xfId="35762"/>
    <cellStyle name="常规 2 3 2 3 3 2 2 2 6" xfId="35763"/>
    <cellStyle name="常规 2 3 2 3 3 2 2 2 6 2" xfId="35764"/>
    <cellStyle name="常规 2 3 2 3 3 2 2 2 7" xfId="35765"/>
    <cellStyle name="常规 2 3 2 3 3 2 2 3" xfId="35766"/>
    <cellStyle name="常规 2 3 2 3 3 2 2 3 2" xfId="35767"/>
    <cellStyle name="常规 2 3 2 3 3 2 2 3 2 2" xfId="35768"/>
    <cellStyle name="常规 2 3 2 3 3 2 2 3 2 3" xfId="35769"/>
    <cellStyle name="常规 2 3 2 3 3 2 2 4" xfId="35770"/>
    <cellStyle name="常规 2 3 2 3 3 2 2 5" xfId="35771"/>
    <cellStyle name="常规 2 3 2 3 3 2 3" xfId="35772"/>
    <cellStyle name="常规 2 3 2 3 3 2 3 2" xfId="35773"/>
    <cellStyle name="常规 2 3 2 3 3 2 3 2 2" xfId="35774"/>
    <cellStyle name="常规 2 3 2 3 3 2 3 2 2 2" xfId="35775"/>
    <cellStyle name="常规 2 3 2 3 3 2 3 2 2 2 2" xfId="35776"/>
    <cellStyle name="常规 2 3 2 3 3 2 3 2 2 3" xfId="35777"/>
    <cellStyle name="常规 2 3 2 3 3 2 3 2 3" xfId="35778"/>
    <cellStyle name="常规 2 3 2 3 3 2 3 2 3 2" xfId="35779"/>
    <cellStyle name="常规 2 3 2 3 3 2 3 2 4" xfId="35780"/>
    <cellStyle name="常规 2 3 2 3 3 2 3 2 4 2" xfId="35781"/>
    <cellStyle name="常规 2 3 2 3 3 2 3 2 5" xfId="35782"/>
    <cellStyle name="常规 2 3 2 3 3 2 3 3" xfId="35783"/>
    <cellStyle name="常规 2 3 2 3 3 2 3 3 2" xfId="35784"/>
    <cellStyle name="常规 2 3 2 3 3 2 3 3 2 2" xfId="35785"/>
    <cellStyle name="常规 2 3 2 3 3 2 3 3 2 3" xfId="35786"/>
    <cellStyle name="常规 2 3 2 3 3 2 3 4" xfId="35787"/>
    <cellStyle name="常规 2 3 2 3 3 2 3 4 2" xfId="35788"/>
    <cellStyle name="常规 2 3 2 3 3 2 3 4 3" xfId="35789"/>
    <cellStyle name="常规 2 3 2 3 3 2 3 5" xfId="35790"/>
    <cellStyle name="常规 2 3 2 3 3 2 3 5 2" xfId="35791"/>
    <cellStyle name="常规 2 3 2 3 3 2 3 5 3" xfId="35792"/>
    <cellStyle name="常规 2 3 2 3 3 2 3 6" xfId="35793"/>
    <cellStyle name="常规 2 3 2 3 3 2 3 6 2" xfId="35794"/>
    <cellStyle name="常规 2 3 2 3 3 2 3 7" xfId="35795"/>
    <cellStyle name="常规 2 3 2 3 3 2 3 8" xfId="35796"/>
    <cellStyle name="常规 2 3 2 3 3 2 4" xfId="35797"/>
    <cellStyle name="常规 2 3 2 3 3 2 4 2" xfId="35798"/>
    <cellStyle name="常规 2 3 2 3 3 2 4 2 2" xfId="35799"/>
    <cellStyle name="常规 2 3 2 3 3 2 4 2 3" xfId="35800"/>
    <cellStyle name="常规 2 3 2 3 3 2 4 2 4" xfId="35801"/>
    <cellStyle name="常规 2 3 2 3 3 2 4 3" xfId="35802"/>
    <cellStyle name="常规 2 3 2 3 3 2 4 3 2" xfId="35803"/>
    <cellStyle name="常规 2 3 2 3 3 2 4 3 3" xfId="35804"/>
    <cellStyle name="常规 2 3 2 3 3 2 4 3 4" xfId="35805"/>
    <cellStyle name="常规 2 3 2 3 3 2 4 4" xfId="35806"/>
    <cellStyle name="常规 2 3 2 3 3 2 4 4 2" xfId="35807"/>
    <cellStyle name="常规 2 3 2 3 3 2 4 5" xfId="35808"/>
    <cellStyle name="常规 2 3 2 3 3 2 4 6" xfId="35809"/>
    <cellStyle name="常规 2 3 2 3 3 2 5" xfId="35810"/>
    <cellStyle name="常规 2 3 2 3 3 2 5 2" xfId="35811"/>
    <cellStyle name="常规 2 3 2 3 3 2 5 2 2" xfId="35812"/>
    <cellStyle name="常规 2 3 2 3 3 2 5 2 3" xfId="35813"/>
    <cellStyle name="常规 2 3 2 3 3 2 5 3" xfId="35814"/>
    <cellStyle name="常规 2 3 2 3 3 2 5 3 2" xfId="35815"/>
    <cellStyle name="常规 2 3 2 3 3 2 5 3 3" xfId="35816"/>
    <cellStyle name="常规 2 3 2 3 3 2 5 4" xfId="35817"/>
    <cellStyle name="常规 2 3 2 3 3 2 5 4 2" xfId="35818"/>
    <cellStyle name="常规 2 3 2 3 3 2 5 5" xfId="35819"/>
    <cellStyle name="常规 2 3 2 3 3 2 5 6" xfId="35820"/>
    <cellStyle name="常规 2 3 2 3 3 2 6" xfId="35821"/>
    <cellStyle name="常规 2 3 2 3 3 2 6 2" xfId="35822"/>
    <cellStyle name="常规 2 3 2 3 3 2 6 2 2" xfId="35823"/>
    <cellStyle name="常规 2 3 2 3 3 2 6 2 3" xfId="35824"/>
    <cellStyle name="常规 2 3 2 3 3 2 6 3" xfId="35825"/>
    <cellStyle name="常规 2 3 2 3 3 2 6 3 2" xfId="35826"/>
    <cellStyle name="常规 2 3 2 3 3 2 6 4" xfId="35827"/>
    <cellStyle name="常规 2 3 2 3 3 2 6 5" xfId="35828"/>
    <cellStyle name="常规 2 3 2 3 3 2 7" xfId="35829"/>
    <cellStyle name="常规 2 3 2 3 3 2 7 2" xfId="35830"/>
    <cellStyle name="常规 2 3 2 3 3 2 7 2 2" xfId="35831"/>
    <cellStyle name="常规 2 3 2 3 3 2 7 2 3" xfId="35832"/>
    <cellStyle name="常规 2 3 2 3 3 2 7 3" xfId="35833"/>
    <cellStyle name="常规 2 3 2 3 3 2 7 3 2" xfId="35834"/>
    <cellStyle name="常规 2 3 2 3 3 2 7 4" xfId="35835"/>
    <cellStyle name="常规 2 3 2 3 3 2 8" xfId="35836"/>
    <cellStyle name="常规 2 3 2 3 3 2 8 2" xfId="35837"/>
    <cellStyle name="常规 2 3 2 3 3 2 8 3" xfId="35838"/>
    <cellStyle name="常规 2 3 2 3 3 2 9" xfId="35839"/>
    <cellStyle name="常规 2 3 2 3 3 3" xfId="35840"/>
    <cellStyle name="常规 2 3 2 3 3 3 2" xfId="35841"/>
    <cellStyle name="常规 2 3 2 3 3 3 2 2" xfId="35842"/>
    <cellStyle name="常规 2 3 2 3 3 3 2 2 2 3" xfId="35843"/>
    <cellStyle name="常规 2 3 2 3 3 3 2 2 3" xfId="35844"/>
    <cellStyle name="常规 2 3 2 3 3 3 2 2 3 2" xfId="35845"/>
    <cellStyle name="常规 2 3 2 3 3 3 2 2 4" xfId="35846"/>
    <cellStyle name="常规 2 3 2 3 3 3 2 3" xfId="35847"/>
    <cellStyle name="常规 2 3 2 3 3 3 2 3 2" xfId="35848"/>
    <cellStyle name="常规 2 3 2 3 3 3 2 3 2 2" xfId="35849"/>
    <cellStyle name="常规 2 3 2 3 3 3 2 3 2 3" xfId="35850"/>
    <cellStyle name="常规 2 3 2 3 3 3 2 3 3" xfId="35851"/>
    <cellStyle name="常规 2 3 2 3 3 3 2 3 4" xfId="35852"/>
    <cellStyle name="常规 2 3 2 3 3 3 2 4" xfId="35853"/>
    <cellStyle name="常规 2 3 2 3 3 3 2 4 2" xfId="35854"/>
    <cellStyle name="常规 2 3 2 3 3 3 2 4 2 2" xfId="35855"/>
    <cellStyle name="常规 2 3 2 3 3 3 2 4 3" xfId="35856"/>
    <cellStyle name="常规 2 3 2 3 3 3 2 5" xfId="35857"/>
    <cellStyle name="常规 2 3 2 3 3 3 2 5 2" xfId="35858"/>
    <cellStyle name="常规 2 3 2 3 3 3 2 6" xfId="35859"/>
    <cellStyle name="常规 2 3 2 3 3 3 2 6 2" xfId="35860"/>
    <cellStyle name="常规 2 3 2 3 3 3 2 7" xfId="35861"/>
    <cellStyle name="常规 2 3 2 3 3 3 3" xfId="35862"/>
    <cellStyle name="常规 2 3 2 3 3 3 3 2" xfId="35863"/>
    <cellStyle name="常规 2 3 2 3 3 3 3 2 2 2" xfId="35864"/>
    <cellStyle name="常规 2 3 2 3 3 3 3 2 2 3" xfId="35865"/>
    <cellStyle name="常规 2 3 2 3 3 3 3 2 3" xfId="35866"/>
    <cellStyle name="常规 2 3 2 3 3 3 3 2 4" xfId="35867"/>
    <cellStyle name="常规 2 3 2 3 3 3 3 3" xfId="35868"/>
    <cellStyle name="常规 2 3 2 3 3 3 3 3 2" xfId="35869"/>
    <cellStyle name="常规 2 3 2 3 3 3 3 3 2 2" xfId="35870"/>
    <cellStyle name="常规 2 3 2 3 3 3 3 3 2 3" xfId="35871"/>
    <cellStyle name="常规 2 3 2 3 3 3 3 3 3" xfId="35872"/>
    <cellStyle name="常规 2 3 2 3 3 3 3 3 4" xfId="35873"/>
    <cellStyle name="常规 2 3 2 3 3 3 3 4" xfId="35874"/>
    <cellStyle name="常规 2 3 2 3 3 3 3 4 2" xfId="35875"/>
    <cellStyle name="常规 2 3 2 3 3 3 3 4 3" xfId="35876"/>
    <cellStyle name="常规 2 3 2 3 3 3 3 5" xfId="35877"/>
    <cellStyle name="常规 2 3 2 3 3 3 3 5 2" xfId="35878"/>
    <cellStyle name="常规 2 3 2 3 3 3 3 5 3" xfId="35879"/>
    <cellStyle name="常规 2 3 2 3 3 3 3 6" xfId="35880"/>
    <cellStyle name="常规 2 3 2 3 3 3 3 6 2" xfId="35881"/>
    <cellStyle name="常规 2 3 2 3 3 3 3 7" xfId="35882"/>
    <cellStyle name="常规 2 3 2 3 3 3 4" xfId="35883"/>
    <cellStyle name="常规 2 3 2 3 3 3 5" xfId="35884"/>
    <cellStyle name="常规 2 3 2 3 3 3 6" xfId="35885"/>
    <cellStyle name="常规 2 3 2 3 3 4" xfId="35886"/>
    <cellStyle name="常规 2 3 2 3 3 4 2" xfId="35887"/>
    <cellStyle name="常规 2 3 2 3 3 4 2 2" xfId="35888"/>
    <cellStyle name="常规 2 3 2 3 3 4 2 2 2" xfId="35889"/>
    <cellStyle name="常规 2 3 2 3 3 4 2 3" xfId="35890"/>
    <cellStyle name="常规 2 3 2 3 3 4 2 3 2" xfId="35891"/>
    <cellStyle name="常规 2 3 2 3 3 4 2 4" xfId="35892"/>
    <cellStyle name="常规 2 3 2 3 3 4 3" xfId="35893"/>
    <cellStyle name="常规 2 3 2 3 3 4 3 2" xfId="35894"/>
    <cellStyle name="常规 2 3 2 3 3 4 3 3" xfId="35895"/>
    <cellStyle name="常规 2 3 2 3 3 4 4" xfId="35896"/>
    <cellStyle name="常规 2 3 2 3 3 4 5" xfId="35897"/>
    <cellStyle name="常规 2 3 2 3 3 4 6" xfId="35898"/>
    <cellStyle name="常规 2 3 2 3 3 5" xfId="35899"/>
    <cellStyle name="常规 2 3 2 3 3 5 2" xfId="35900"/>
    <cellStyle name="常规 2 3 2 3 3 5 2 2" xfId="35901"/>
    <cellStyle name="常规 2 3 2 3 3 5 2 2 2" xfId="35902"/>
    <cellStyle name="常规 2 3 2 3 3 5 3" xfId="35903"/>
    <cellStyle name="常规 2 3 2 3 3 5 3 2" xfId="35904"/>
    <cellStyle name="常规 2 3 2 3 3 5 3 2 2" xfId="35905"/>
    <cellStyle name="常规 2 3 2 3 3 5 4" xfId="35906"/>
    <cellStyle name="常规 2 3 2 3 3 5 4 2" xfId="35907"/>
    <cellStyle name="常规 2 3 2 3 3 5 5" xfId="35908"/>
    <cellStyle name="常规 2 3 2 3 3 5 6" xfId="35909"/>
    <cellStyle name="常规 2 3 2 3 3 6" xfId="35910"/>
    <cellStyle name="常规 2 3 2 3 3 6 2" xfId="35911"/>
    <cellStyle name="常规 2 3 2 3 3 6 2 2" xfId="35912"/>
    <cellStyle name="常规 2 3 2 3 3 6 2 2 2" xfId="35913"/>
    <cellStyle name="常规 2 3 2 3 3 6 3" xfId="35914"/>
    <cellStyle name="常规 2 3 2 3 3 6 3 2" xfId="35915"/>
    <cellStyle name="常规 2 3 2 3 3 6 4" xfId="35916"/>
    <cellStyle name="常规 2 3 2 3 3 6 4 2" xfId="35917"/>
    <cellStyle name="常规 2 3 2 3 3 6 5" xfId="35918"/>
    <cellStyle name="常规 2 3 2 3 3 6 6" xfId="35919"/>
    <cellStyle name="常规 2 3 2 3 3 7" xfId="35920"/>
    <cellStyle name="常规 2 3 2 3 3 7 2" xfId="35921"/>
    <cellStyle name="常规 2 3 2 3 3 7 2 2" xfId="35922"/>
    <cellStyle name="常规 2 3 2 3 3 7 3" xfId="35923"/>
    <cellStyle name="常规 2 3 2 3 3 7 3 2" xfId="35924"/>
    <cellStyle name="常规 2 3 2 3 3 7 4" xfId="35925"/>
    <cellStyle name="常规 2 3 2 3 3 7 5" xfId="35926"/>
    <cellStyle name="常规 2 3 2 3 3 8" xfId="35927"/>
    <cellStyle name="常规 2 3 2 3 3 8 2" xfId="35928"/>
    <cellStyle name="常规 2 3 2 3 3 8 2 2" xfId="35929"/>
    <cellStyle name="常规 2 3 2 3 3 8 3" xfId="35930"/>
    <cellStyle name="常规 2 3 2 3 3 8 3 2" xfId="35931"/>
    <cellStyle name="常规 2 3 2 3 3 8 4" xfId="35932"/>
    <cellStyle name="常规 2 3 2 3 3 8 5" xfId="35933"/>
    <cellStyle name="常规 2 3 2 3 3 9" xfId="35934"/>
    <cellStyle name="常规 2 3 2 3 3 9 2" xfId="35935"/>
    <cellStyle name="常规 2 3 2 3 3 9 3" xfId="35936"/>
    <cellStyle name="常规 2 3 2 3 4" xfId="35937"/>
    <cellStyle name="常规 2 3 2 3 4 2" xfId="35938"/>
    <cellStyle name="常规 2 3 2 3 4 2 2" xfId="35939"/>
    <cellStyle name="常规 2 3 2 3 4 2 2 2" xfId="35940"/>
    <cellStyle name="常规 2 3 2 5 4 6" xfId="35941"/>
    <cellStyle name="常规 2 3 2 3 4 2 2 2 2" xfId="35942"/>
    <cellStyle name="常规 2 3 2 3 4 2 2 2 3" xfId="35943"/>
    <cellStyle name="常规 2 3 2 3 4 2 2 3" xfId="35944"/>
    <cellStyle name="常规 2 3 2 3 4 2 2 4" xfId="35945"/>
    <cellStyle name="常规 2 3 2 3 4 2 2 5" xfId="35946"/>
    <cellStyle name="常规 2 3 2 3 4 2 3" xfId="35947"/>
    <cellStyle name="常规 2 3 2 3 4 2 3 2" xfId="35948"/>
    <cellStyle name="常规 2 3 2 3 4 2 3 2 2" xfId="35949"/>
    <cellStyle name="常规 2 3 2 3 4 2 3 3" xfId="35950"/>
    <cellStyle name="常规 2 3 2 3 4 2 3 4" xfId="35951"/>
    <cellStyle name="常规 2 3 2 3 4 2 4" xfId="35952"/>
    <cellStyle name="常规 2 3 2 3 4 2 4 2" xfId="35953"/>
    <cellStyle name="常规 2 3 2 3 4 2 5" xfId="35954"/>
    <cellStyle name="常规 2 3 2 3 4 3" xfId="35955"/>
    <cellStyle name="常规 2 3 2 3 4 3 2" xfId="35956"/>
    <cellStyle name="常规 2 3 2 3 4 3 3" xfId="35957"/>
    <cellStyle name="常规 2 3 2 3 4 4" xfId="35958"/>
    <cellStyle name="常规 2 3 2 3 4 5" xfId="35959"/>
    <cellStyle name="常规 2 3 2 3 4 5 2" xfId="35960"/>
    <cellStyle name="常规 2 3 2 3 4 5 2 2" xfId="35961"/>
    <cellStyle name="常规 2 3 2 3 4 5 3" xfId="35962"/>
    <cellStyle name="常规 2 3 2 3 4 6" xfId="35963"/>
    <cellStyle name="常规 2 3 2 3 4 6 2" xfId="35964"/>
    <cellStyle name="常规 2 3 2 3 5" xfId="35965"/>
    <cellStyle name="常规 2 3 2 3 5 2" xfId="35966"/>
    <cellStyle name="常规 2 3 2 3 5 3" xfId="35967"/>
    <cellStyle name="常规 2 3 2 3 5 3 2" xfId="35968"/>
    <cellStyle name="常规 2 3 2 3 5 4" xfId="35969"/>
    <cellStyle name="常规 2 3 2 3 5 4 2" xfId="35970"/>
    <cellStyle name="常规 2 3 2 3 5 4 2 2" xfId="35971"/>
    <cellStyle name="常规 2 3 2 3 5 4 3" xfId="35972"/>
    <cellStyle name="常规 2 3 2 3 5 5" xfId="35973"/>
    <cellStyle name="常规 2 3 2 3 5 6" xfId="35974"/>
    <cellStyle name="常规 2 3 2 3 5 6 2" xfId="35975"/>
    <cellStyle name="常规 2 3 2 3 6" xfId="35976"/>
    <cellStyle name="常规 2 3 2 3 6 2" xfId="35977"/>
    <cellStyle name="常规 2 3 2 3 6 2 2" xfId="35978"/>
    <cellStyle name="常规 2 3 2 3 6 2 2 2" xfId="35979"/>
    <cellStyle name="常规 2 3 2 3 6 2 2 2 2 2" xfId="35980"/>
    <cellStyle name="常规 2 3 2 3 6 2 2 2 2 3" xfId="35981"/>
    <cellStyle name="常规 2 3 2 3 6 2 2 2 4" xfId="35982"/>
    <cellStyle name="常规 2 3 2 3 6 2 2 3" xfId="35983"/>
    <cellStyle name="常规 2 3 2 3 6 2 2 3 2 2" xfId="35984"/>
    <cellStyle name="常规 2 3 2 3 6 2 2 3 2 3" xfId="35985"/>
    <cellStyle name="常规 2 3 2 3 6 2 2 3 4" xfId="35986"/>
    <cellStyle name="常规 2 3 2 3 6 2 2 4" xfId="35987"/>
    <cellStyle name="常规 2 3 2 3 6 2 2 4 2 2" xfId="35988"/>
    <cellStyle name="常规 2 3 2 3 6 2 2 4 3" xfId="35989"/>
    <cellStyle name="常规 2 3 2 3 6 2 2 5" xfId="35990"/>
    <cellStyle name="常规 2 3 2 3 6 2 2 5 2" xfId="35991"/>
    <cellStyle name="常规 2 3 3 3 2 2 7 2 2" xfId="35992"/>
    <cellStyle name="常规 2 3 2 3 6 2 2 6" xfId="35993"/>
    <cellStyle name="常规 2 3 2 3 6 2 2 7" xfId="35994"/>
    <cellStyle name="常规 2 3 2 3 6 2 3" xfId="35995"/>
    <cellStyle name="常规 2 3 2 3 6 2 4" xfId="35996"/>
    <cellStyle name="常规 2 3 2 3 6 3" xfId="35997"/>
    <cellStyle name="常规 2 3 2 3 6 3 2" xfId="35998"/>
    <cellStyle name="常规 2 3 2 3 6 3 2 2" xfId="35999"/>
    <cellStyle name="常规 2 3 2 3 6 3 2 2 2" xfId="36000"/>
    <cellStyle name="常规 2 3 2 3 6 3 2 2 3" xfId="36001"/>
    <cellStyle name="常规 2 3 2 3 6 3 2 3" xfId="36002"/>
    <cellStyle name="常规 2 3 2 3 6 3 2 4" xfId="36003"/>
    <cellStyle name="常规 2 3 2 3 6 3 3" xfId="36004"/>
    <cellStyle name="常规 2 3 2 3 6 3 3 2" xfId="36005"/>
    <cellStyle name="常规 2 3 2 3 6 3 3 2 2" xfId="36006"/>
    <cellStyle name="常规 2 3 2 3 6 3 3 2 3" xfId="36007"/>
    <cellStyle name="常规 2 3 2 3 6 3 3 3" xfId="36008"/>
    <cellStyle name="常规 2 3 2 3 6 3 3 4" xfId="36009"/>
    <cellStyle name="常规 2 3 2 3 6 3 4" xfId="36010"/>
    <cellStyle name="常规 2 3 2 3 6 3 4 2" xfId="36011"/>
    <cellStyle name="常规 2 3 2 3 6 3 4 2 2" xfId="36012"/>
    <cellStyle name="常规 2 3 2 3 6 3 4 3" xfId="36013"/>
    <cellStyle name="常规 2 3 2 3 6 3 5" xfId="36014"/>
    <cellStyle name="常规 5 3 7 2" xfId="36015"/>
    <cellStyle name="常规 2 3 2 3 6 3 6" xfId="36016"/>
    <cellStyle name="常规 2 3 2 3 6 4" xfId="36017"/>
    <cellStyle name="常规 2 3 2 3 6 4 2" xfId="36018"/>
    <cellStyle name="常规 2 3 2 3 6 4 2 2" xfId="36019"/>
    <cellStyle name="常规 2 3 2 3 6 4 3" xfId="36020"/>
    <cellStyle name="常规 2 3 2 3 6 5" xfId="36021"/>
    <cellStyle name="常规 2 3 2 3 6 5 2" xfId="36022"/>
    <cellStyle name="常规 2 3 2 3 7" xfId="36023"/>
    <cellStyle name="常规 2 3 2 3 7 2" xfId="36024"/>
    <cellStyle name="常规 2 3 2 3 7 2 2" xfId="36025"/>
    <cellStyle name="常规 2 3 2 3 7 2 2 2" xfId="36026"/>
    <cellStyle name="常规 2 3 2 3 7 2 2 2 2" xfId="36027"/>
    <cellStyle name="常规 2 3 2 3 7 2 2 2 3" xfId="36028"/>
    <cellStyle name="常规 2 3 2 3 7 2 2 4" xfId="36029"/>
    <cellStyle name="常规 2 3 2 3 7 2 3" xfId="36030"/>
    <cellStyle name="常规 2 3 2 3 7 2 3 2" xfId="36031"/>
    <cellStyle name="常规 2 3 2 3 7 2 3 2 2" xfId="36032"/>
    <cellStyle name="常规 2 3 2 3 7 2 3 2 3" xfId="36033"/>
    <cellStyle name="常规 2 3 2 3 7 2 3 3" xfId="36034"/>
    <cellStyle name="常规 2 3 2 3 7 2 3 4" xfId="36035"/>
    <cellStyle name="常规 2 3 2 3 7 2 4" xfId="36036"/>
    <cellStyle name="常规 2 3 2 3 7 2 4 2" xfId="36037"/>
    <cellStyle name="常规 2 3 2 3 7 2 4 2 2" xfId="36038"/>
    <cellStyle name="常规 2 3 2 3 7 2 4 3" xfId="36039"/>
    <cellStyle name="常规 2 3 2 3 7 2 5" xfId="36040"/>
    <cellStyle name="常规 2 3 2 3 7 2 5 2" xfId="36041"/>
    <cellStyle name="常规 5 4 6 2" xfId="36042"/>
    <cellStyle name="常规 2 3 2 3 7 2 6" xfId="36043"/>
    <cellStyle name="常规 2 3 2 3 7 2 7" xfId="36044"/>
    <cellStyle name="常规 2 3 2 3 7 3" xfId="36045"/>
    <cellStyle name="常规 2 3 2 3 7 3 2" xfId="36046"/>
    <cellStyle name="常规 2 3 2 3 7 3 2 2" xfId="36047"/>
    <cellStyle name="常规 2 3 2 3 7 3 2 2 2" xfId="36048"/>
    <cellStyle name="常规 2 3 2 3 7 3 2 2 3" xfId="36049"/>
    <cellStyle name="常规 2 3 2 3 7 3 2 3" xfId="36050"/>
    <cellStyle name="常规 2 3 2 3 7 3 2 4" xfId="36051"/>
    <cellStyle name="常规 2 3 2 3 7 3 3" xfId="36052"/>
    <cellStyle name="常规 2 3 2 3 7 3 3 2" xfId="36053"/>
    <cellStyle name="常规 2 3 2 3 7 3 3 2 2" xfId="36054"/>
    <cellStyle name="常规 2 3 2 3 7 3 3 2 3" xfId="36055"/>
    <cellStyle name="常规 2 3 2 3 7 3 3 3" xfId="36056"/>
    <cellStyle name="常规 2 3 2 3 7 3 3 4" xfId="36057"/>
    <cellStyle name="常规 2 3 2 3 7 3 4" xfId="36058"/>
    <cellStyle name="常规 2 3 2 3 7 3 4 2" xfId="36059"/>
    <cellStyle name="常规 2 3 2 3 7 3 4 2 2" xfId="36060"/>
    <cellStyle name="常规 2 3 2 3 7 3 4 3" xfId="36061"/>
    <cellStyle name="常规 2 3 2 3 7 3 5" xfId="36062"/>
    <cellStyle name="常规 2 3 2 3 7 3 6" xfId="36063"/>
    <cellStyle name="常规 2 3 2 3 7 4" xfId="36064"/>
    <cellStyle name="常规 2 3 2 3 7 5" xfId="36065"/>
    <cellStyle name="常规 2 3 2 3 8" xfId="36066"/>
    <cellStyle name="常规 2 3 2 3 8 2" xfId="36067"/>
    <cellStyle name="常规 2 3 2 3 9" xfId="36068"/>
    <cellStyle name="常规 2 3 2 3 9 2" xfId="36069"/>
    <cellStyle name="常规 2 3 2 3 9 2 2" xfId="36070"/>
    <cellStyle name="常规 2 3 2 3 9 2 2 2" xfId="36071"/>
    <cellStyle name="常规 2 3 2 3 9 2 2 2 2" xfId="36072"/>
    <cellStyle name="常规 2 3 2 3 9 2 2 3" xfId="36073"/>
    <cellStyle name="常规 2 3 2 3 9 2 3" xfId="36074"/>
    <cellStyle name="常规 2 3 2 3 9 2 3 2" xfId="36075"/>
    <cellStyle name="常规 2 3 2 3 9 2 4" xfId="36076"/>
    <cellStyle name="常规 2 3 2 3 9 3" xfId="36077"/>
    <cellStyle name="常规 2 3 2 3 9 3 2" xfId="36078"/>
    <cellStyle name="常规 2 3 2 3 9 3 2 2" xfId="36079"/>
    <cellStyle name="常规 2 3 2 3 9 3 2 3" xfId="36080"/>
    <cellStyle name="常规 2 3 2 3 9 3 3" xfId="36081"/>
    <cellStyle name="常规 2 3 2 3 9 3 4" xfId="36082"/>
    <cellStyle name="常规 2 3 2 3 9 4" xfId="36083"/>
    <cellStyle name="常规 2 3 2 3 9 4 2" xfId="36084"/>
    <cellStyle name="常规 2 3 2 3 9 4 2 2" xfId="36085"/>
    <cellStyle name="常规 2 3 2 3 9 4 3" xfId="36086"/>
    <cellStyle name="常规 2 3 2 3 9 5" xfId="36087"/>
    <cellStyle name="常规 2 3 2 3 9 5 2" xfId="36088"/>
    <cellStyle name="常规 2 3 2 4" xfId="36089"/>
    <cellStyle name="常规 2 3 2 4 2" xfId="36090"/>
    <cellStyle name="常规 2 3 2 4 2 10" xfId="36091"/>
    <cellStyle name="常规 2 3 2 4 2 10 2" xfId="36092"/>
    <cellStyle name="常规 2 3 2 4 2 11" xfId="36093"/>
    <cellStyle name="常规 2 3 2 4 2 11 2" xfId="36094"/>
    <cellStyle name="常规 2 3 2 4 2 12" xfId="36095"/>
    <cellStyle name="常规 2 3 2 4 2 12 2" xfId="36096"/>
    <cellStyle name="常规 2 3 2 4 2 13" xfId="36097"/>
    <cellStyle name="常规 2 3 2 4 2 13 2" xfId="36098"/>
    <cellStyle name="常规 2 3 2 4 2 14" xfId="36099"/>
    <cellStyle name="常规 2 3 2 4 2 15" xfId="36100"/>
    <cellStyle name="常规 2 3 2 4 2 15 2" xfId="36101"/>
    <cellStyle name="常规 2 3 2 4 2 16" xfId="36102"/>
    <cellStyle name="常规 2 3 2 4 2 17" xfId="36103"/>
    <cellStyle name="常规 2 3 2 4 2 2" xfId="36104"/>
    <cellStyle name="常规 2 3 2 4 2 2 10" xfId="36105"/>
    <cellStyle name="常规 2 3 2 4 2 2 10 2" xfId="36106"/>
    <cellStyle name="常规 2 3 2 4 2 2 11" xfId="36107"/>
    <cellStyle name="常规 2 3 2 4 2 2 11 2" xfId="36108"/>
    <cellStyle name="常规 2 3 2 4 2 2 12" xfId="36109"/>
    <cellStyle name="常规 2 3 2 4 2 2 12 2" xfId="36110"/>
    <cellStyle name="常规 2 3 2 4 2 2 13" xfId="36111"/>
    <cellStyle name="常规 2 3 2 4 2 2 13 2" xfId="36112"/>
    <cellStyle name="常规 2 3 2 4 2 2 14" xfId="36113"/>
    <cellStyle name="常规 2 3 2 4 2 2 15" xfId="36114"/>
    <cellStyle name="常规 2 3 2 4 2 2 16" xfId="36115"/>
    <cellStyle name="常规 2 3 2 4 2 2 2" xfId="36116"/>
    <cellStyle name="常规 2 3 2 4 2 2 2 2" xfId="36117"/>
    <cellStyle name="常规 2 3 2 4 2 2 2 2 2" xfId="36118"/>
    <cellStyle name="常规 2 3 2 4 2 2 2 2 2 2" xfId="36119"/>
    <cellStyle name="常规 2 3 2 4 2 2 2 2 2 2 2" xfId="36120"/>
    <cellStyle name="常规 2 3 2 4 2 2 2 2 2 2 3" xfId="36121"/>
    <cellStyle name="常规 2 3 2 4 2 2 2 2 2 3" xfId="36122"/>
    <cellStyle name="常规 2 3 2 4 2 2 2 2 2 4" xfId="36123"/>
    <cellStyle name="常规 2 3 2 4 2 2 2 2 3" xfId="36124"/>
    <cellStyle name="常规 2 3 2 4 2 2 2 2 3 2 3" xfId="36125"/>
    <cellStyle name="常规 2 3 2 4 2 2 2 2 3 4" xfId="36126"/>
    <cellStyle name="常规 2 3 2 4 2 2 2 2 4" xfId="36127"/>
    <cellStyle name="常规 2 3 2 4 2 2 2 2 4 2" xfId="36128"/>
    <cellStyle name="常规 2 3 2 4 2 2 2 2 4 3" xfId="36129"/>
    <cellStyle name="常规 2 3 2 4 2 2 2 2 5" xfId="36130"/>
    <cellStyle name="常规 2 3 2 4 2 2 2 2 5 2" xfId="36131"/>
    <cellStyle name="常规 2 3 2 4 2 2 2 2 6" xfId="36132"/>
    <cellStyle name="常规 2 3 2 4 2 2 2 3" xfId="36133"/>
    <cellStyle name="常规 2 3 2 4 2 2 2 3 2" xfId="36134"/>
    <cellStyle name="常规 2 3 2 4 2 2 2 4" xfId="36135"/>
    <cellStyle name="常规 2 3 2 4 2 2 2 5" xfId="36136"/>
    <cellStyle name="常规 2 3 2 4 2 2 2 7" xfId="36137"/>
    <cellStyle name="常规 2 3 2 4 2 2 3" xfId="36138"/>
    <cellStyle name="常规 2 3 2 4 2 2 3 2" xfId="36139"/>
    <cellStyle name="常规 2 3 2 4 2 2 3 2 2" xfId="36140"/>
    <cellStyle name="常规 2 3 2 4 2 2 3 2 2 2" xfId="36141"/>
    <cellStyle name="常规 2 3 2 4 2 2 3 2 2 3" xfId="36142"/>
    <cellStyle name="常规 2 3 2 4 2 2 3 2 3" xfId="36143"/>
    <cellStyle name="常规 2 3 2 4 2 2 3 2 3 2" xfId="36144"/>
    <cellStyle name="常规 2 3 2 4 2 2 3 2 4" xfId="36145"/>
    <cellStyle name="常规 2 3 2 4 2 2 3 3" xfId="36146"/>
    <cellStyle name="常规 2 3 2 4 2 2 3 3 2" xfId="36147"/>
    <cellStyle name="注释 2 2 4 3 2 2 4" xfId="36148"/>
    <cellStyle name="常规 2 3 2 4 2 2 3 3 2 2" xfId="36149"/>
    <cellStyle name="常规 2 3 2 4 2 2 3 3 2 3" xfId="36150"/>
    <cellStyle name="常规 2 3 2 4 2 2 3 3 3" xfId="36151"/>
    <cellStyle name="注释 2 2 4 3 2 3 4" xfId="36152"/>
    <cellStyle name="常规 2 3 2 4 2 2 3 3 3 2" xfId="36153"/>
    <cellStyle name="常规 2 3 2 4 2 2 3 3 4" xfId="36154"/>
    <cellStyle name="常规 2 3 2 4 2 2 3 4" xfId="36155"/>
    <cellStyle name="常规 2 3 2 4 2 2 3 5" xfId="36156"/>
    <cellStyle name="常规 2 3 2 4 2 2 3 6" xfId="36157"/>
    <cellStyle name="常规 2 3 2 4 2 2 3 7" xfId="36158"/>
    <cellStyle name="常规 2 3 2 4 2 2 4" xfId="36159"/>
    <cellStyle name="常规 2 3 2 4 2 2 4 2" xfId="36160"/>
    <cellStyle name="常规 2 3 2 4 2 2 4 2 2" xfId="36161"/>
    <cellStyle name="常规 2 3 2 4 2 2 4 2 3" xfId="36162"/>
    <cellStyle name="常规 2 3 2 4 2 2 4 3" xfId="36163"/>
    <cellStyle name="常规 2 3 2 4 2 2 4 3 2" xfId="36164"/>
    <cellStyle name="常规 2 3 2 4 2 2 4 3 3" xfId="36165"/>
    <cellStyle name="常规 2 3 2 4 2 2 4 4" xfId="36166"/>
    <cellStyle name="常规 2 3 2 4 2 2 4 5" xfId="36167"/>
    <cellStyle name="常规 2 3 2 4 2 2 4 6" xfId="36168"/>
    <cellStyle name="常规 2 3 2 4 2 2 5" xfId="36169"/>
    <cellStyle name="常规 2 3 2 4 2 2 5 2" xfId="36170"/>
    <cellStyle name="常规 2 3 2 4 2 2 5 2 2" xfId="36171"/>
    <cellStyle name="常规 2 3 2 4 2 2 5 2 3" xfId="36172"/>
    <cellStyle name="常规 2 3 2 4 2 2 5 3" xfId="36173"/>
    <cellStyle name="常规 2 3 2 4 2 2 5 3 2" xfId="36174"/>
    <cellStyle name="常规 2 3 2 4 2 2 5 3 3" xfId="36175"/>
    <cellStyle name="常规 2 3 2 4 2 2 5 4" xfId="36176"/>
    <cellStyle name="常规 2 3 2 4 2 2 5 5" xfId="36177"/>
    <cellStyle name="常规 2 3 2 4 2 2 5 6" xfId="36178"/>
    <cellStyle name="常规 2 3 2 4 2 2 6" xfId="36179"/>
    <cellStyle name="常规 2 3 2 4 2 2 6 2" xfId="36180"/>
    <cellStyle name="常规 2 3 2 4 2 2 6 2 2" xfId="36181"/>
    <cellStyle name="常规 2 3 2 4 2 2 6 2 3" xfId="36182"/>
    <cellStyle name="常规 2 3 2 4 2 2 6 3" xfId="36183"/>
    <cellStyle name="常规 2 3 2 4 2 2 6 3 2" xfId="36184"/>
    <cellStyle name="常规 2 3 2 4 2 2 6 4" xfId="36185"/>
    <cellStyle name="常规 2 3 2 4 2 2 6 5" xfId="36186"/>
    <cellStyle name="常规 2 3 2 4 2 2 7" xfId="36187"/>
    <cellStyle name="常规 2 3 2 4 2 2 7 2" xfId="36188"/>
    <cellStyle name="常规 2 3 2 4 2 2 7 2 2" xfId="36189"/>
    <cellStyle name="常规 2 3 2 4 2 2 7 3" xfId="36190"/>
    <cellStyle name="常规 2 3 2 4 2 2 7 4" xfId="36191"/>
    <cellStyle name="常规 2 3 2 4 2 2 8" xfId="36192"/>
    <cellStyle name="常规 2 3 2 4 2 2 8 2" xfId="36193"/>
    <cellStyle name="常规 2 3 2 4 2 2 8 3" xfId="36194"/>
    <cellStyle name="常规 2 3 2 4 2 2 9" xfId="36195"/>
    <cellStyle name="常规 2 3 2 4 2 2 9 2" xfId="36196"/>
    <cellStyle name="常规 2 3 2 4 2 2 9 3" xfId="36197"/>
    <cellStyle name="常规 2 3 2 4 2 3" xfId="36198"/>
    <cellStyle name="常规 2 3 2 4 2 3 2" xfId="36199"/>
    <cellStyle name="常规 2 3 2 4 2 3 2 2" xfId="36200"/>
    <cellStyle name="常规 2 3 2 4 2 3 2 2 2" xfId="36201"/>
    <cellStyle name="常规 2 3 2 4 2 3 2 2 2 2" xfId="36202"/>
    <cellStyle name="常规 2 3 2 4 2 3 2 2 2 3" xfId="36203"/>
    <cellStyle name="常规 2 3 2 4 2 3 2 2 3" xfId="36204"/>
    <cellStyle name="常规 2 3 2 4 2 3 2 2 3 2" xfId="36205"/>
    <cellStyle name="常规 2 3 2 4 2 3 2 2 4" xfId="36206"/>
    <cellStyle name="常规 2 3 2 4 2 3 2 3" xfId="36207"/>
    <cellStyle name="常规 2 3 2 4 2 3 2 3 2" xfId="36208"/>
    <cellStyle name="常规 2 3 2 4 2 3 2 3 2 2" xfId="36209"/>
    <cellStyle name="常规 2 3 2 4 2 3 2 3 2 3" xfId="36210"/>
    <cellStyle name="常规 2 3 2 4 2 3 2 3 4" xfId="36211"/>
    <cellStyle name="常规 2 3 2 4 2 3 2 4" xfId="36212"/>
    <cellStyle name="常规 2 3 2 4 2 3 2 4 2 2" xfId="36213"/>
    <cellStyle name="常规 2 3 2 4 2 3 2 5" xfId="36214"/>
    <cellStyle name="常规 2 3 2 4 2 3 2 6" xfId="36215"/>
    <cellStyle name="常规 2 3 2 4 2 3 2 6 2" xfId="36216"/>
    <cellStyle name="常规 2 3 2 4 2 3 3" xfId="36217"/>
    <cellStyle name="常规 2 3 2 4 2 3 3 2" xfId="36218"/>
    <cellStyle name="常规 2 3 2 4 2 3 3 2 2" xfId="36219"/>
    <cellStyle name="常规 2 3 2 4 2 3 3 2 2 2" xfId="36220"/>
    <cellStyle name="常规 2 3 2 4 2 3 3 2 2 3" xfId="36221"/>
    <cellStyle name="常规 2 3 2 4 2 3 3 2 3" xfId="36222"/>
    <cellStyle name="常规 2 3 2 4 2 3 3 2 4" xfId="36223"/>
    <cellStyle name="常规 2 3 2 4 2 3 3 3" xfId="36224"/>
    <cellStyle name="常规 2 3 2 4 2 3 3 3 2" xfId="36225"/>
    <cellStyle name="常规 2 3 2 4 2 3 3 3 2 2" xfId="36226"/>
    <cellStyle name="常规 2 3 2 4 2 3 3 3 2 3" xfId="36227"/>
    <cellStyle name="常规 2 3 2 4 2 3 3 3 4" xfId="36228"/>
    <cellStyle name="常规 2 3 2 4 2 3 3 4" xfId="36229"/>
    <cellStyle name="常规 2 3 2 4 2 3 3 4 2" xfId="36230"/>
    <cellStyle name="常规 2 3 2 4 2 3 3 4 2 2" xfId="36231"/>
    <cellStyle name="常规 2 3 2 4 2 3 3 4 3" xfId="36232"/>
    <cellStyle name="常规 2 3 2 4 2 3 3 5" xfId="36233"/>
    <cellStyle name="常规 2 3 2 4 2 3 3 5 2" xfId="36234"/>
    <cellStyle name="常规 2 3 2 4 2 3 3 5 3" xfId="36235"/>
    <cellStyle name="常规 2 3 2 4 2 3 3 6" xfId="36236"/>
    <cellStyle name="常规 2 3 2 4 2 3 3 6 2" xfId="36237"/>
    <cellStyle name="常规 2 3 2 4 2 3 4" xfId="36238"/>
    <cellStyle name="常规 2 3 2 4 2 3 5" xfId="36239"/>
    <cellStyle name="常规 2 3 2 4 2 3 6" xfId="36240"/>
    <cellStyle name="常规 2 3 2 4 2 4 2" xfId="36241"/>
    <cellStyle name="常规 2 3 2 4 2 4 2 2" xfId="36242"/>
    <cellStyle name="常规 2 3 2 4 2 4 2 2 2" xfId="36243"/>
    <cellStyle name="常规 2 3 2 4 2 4 2 3" xfId="36244"/>
    <cellStyle name="常规 2 3 2 4 2 4 2 3 2" xfId="36245"/>
    <cellStyle name="常规 2 3 2 4 2 4 2 4" xfId="36246"/>
    <cellStyle name="常规 2 3 2 4 2 4 3" xfId="36247"/>
    <cellStyle name="常规 2 3 2 4 2 4 3 2" xfId="36248"/>
    <cellStyle name="常规 2 3 2 4 2 4 3 3" xfId="36249"/>
    <cellStyle name="常规 2 3 2 4 2 4 4" xfId="36250"/>
    <cellStyle name="常规 2 3 2 4 2 4 5" xfId="36251"/>
    <cellStyle name="常规 2 3 2 4 2 4 6" xfId="36252"/>
    <cellStyle name="常规 2 3 2 4 2 5 2" xfId="36253"/>
    <cellStyle name="常规 2 3 2 4 2 5 2 2" xfId="36254"/>
    <cellStyle name="常规 2 3 2 4 2 5 2 2 2" xfId="36255"/>
    <cellStyle name="常规 2 3 2 4 2 5 2 3" xfId="36256"/>
    <cellStyle name="常规 2 3 2 4 2 5 2 4" xfId="36257"/>
    <cellStyle name="常规 2 3 2 4 2 5 3" xfId="36258"/>
    <cellStyle name="常规 2 3 2 4 2 5 3 2" xfId="36259"/>
    <cellStyle name="常规 2 3 2 4 2 5 3 2 2" xfId="36260"/>
    <cellStyle name="常规 2 3 2 4 2 5 3 3" xfId="36261"/>
    <cellStyle name="常规 2 3 2 4 2 5 3 4" xfId="36262"/>
    <cellStyle name="常规 2 3 2 4 2 5 4" xfId="36263"/>
    <cellStyle name="常规 2 3 2 4 2 5 4 2" xfId="36264"/>
    <cellStyle name="常规 2 3 2 4 2 5 5" xfId="36265"/>
    <cellStyle name="常规 2 3 2 4 2 5 6" xfId="36266"/>
    <cellStyle name="常规 2 3 2 4 2 6" xfId="36267"/>
    <cellStyle name="常规 2 3 2 4 2 6 2" xfId="36268"/>
    <cellStyle name="常规 2 3 2 4 2 6 2 2" xfId="36269"/>
    <cellStyle name="常规 2 3 2 4 2 6 2 2 2" xfId="36270"/>
    <cellStyle name="常规 2 3 2 4 2 6 2 3" xfId="36271"/>
    <cellStyle name="常规 2 3 2 4 2 6 2 4" xfId="36272"/>
    <cellStyle name="常规 2 3 2 4 2 6 3" xfId="36273"/>
    <cellStyle name="常规 2 3 2 4 2 6 3 2" xfId="36274"/>
    <cellStyle name="常规 2 3 2 4 2 6 3 3" xfId="36275"/>
    <cellStyle name="常规 2 3 2 4 2 6 4" xfId="36276"/>
    <cellStyle name="常规 2 3 2 4 2 6 4 2" xfId="36277"/>
    <cellStyle name="常规 2 3 2 4 2 6 5" xfId="36278"/>
    <cellStyle name="常规 2 3 2 4 2 6 6" xfId="36279"/>
    <cellStyle name="常规 2 3 2 4 2 7" xfId="36280"/>
    <cellStyle name="常规 2 3 2 4 2 7 2" xfId="36281"/>
    <cellStyle name="常规 2 3 2 4 2 7 2 2" xfId="36282"/>
    <cellStyle name="常规 2 3 2 4 2 7 2 3" xfId="36283"/>
    <cellStyle name="常规 2 3 2 4 2 7 3" xfId="36284"/>
    <cellStyle name="常规 2 3 2 4 2 7 3 2" xfId="36285"/>
    <cellStyle name="常规 2 3 2 4 2 7 4" xfId="36286"/>
    <cellStyle name="常规 2 3 2 4 2 7 5" xfId="36287"/>
    <cellStyle name="常规 2 3 2 4 2 8" xfId="36288"/>
    <cellStyle name="常规 2 3 2 4 2 8 2" xfId="36289"/>
    <cellStyle name="常规 2 3 2 4 2 8 2 2" xfId="36290"/>
    <cellStyle name="常规 2 3 2 4 2 8 2 3" xfId="36291"/>
    <cellStyle name="常规 2 3 2 4 2 8 3" xfId="36292"/>
    <cellStyle name="常规 2 3 2 4 2 8 3 2" xfId="36293"/>
    <cellStyle name="常规 2 3 2 4 2 8 4" xfId="36294"/>
    <cellStyle name="常规 2 3 2 4 2 8 5" xfId="36295"/>
    <cellStyle name="常规 2 3 2 4 2 9" xfId="36296"/>
    <cellStyle name="常规 2 3 2 4 2 9 2" xfId="36297"/>
    <cellStyle name="常规 2 3 2 4 2 9 3" xfId="36298"/>
    <cellStyle name="常规 2 3 2 4 3" xfId="36299"/>
    <cellStyle name="常规 2 3 2 4 3 2" xfId="36300"/>
    <cellStyle name="常规 2 3 2 4 3 2 2" xfId="36301"/>
    <cellStyle name="常规 2 3 2 4 4" xfId="36302"/>
    <cellStyle name="常规 2 3 2 4 4 2" xfId="36303"/>
    <cellStyle name="常规 2 3 2 4 4 2 2" xfId="36304"/>
    <cellStyle name="常规 2 3 2 4 4 3" xfId="36305"/>
    <cellStyle name="常规 2 3 2 4 4 4" xfId="36306"/>
    <cellStyle name="常规 2 3 2 4 5" xfId="36307"/>
    <cellStyle name="常规 2 3 2 4 6" xfId="36308"/>
    <cellStyle name="常规 2 3 2 4 6 2" xfId="36309"/>
    <cellStyle name="常规 2 3 2 5" xfId="36310"/>
    <cellStyle name="常规 2 3 2 5 10" xfId="36311"/>
    <cellStyle name="常规 2 3 2 5 10 2" xfId="36312"/>
    <cellStyle name="常规 2 3 2 5 11" xfId="36313"/>
    <cellStyle name="常规 2 3 2 5 11 2" xfId="36314"/>
    <cellStyle name="常规 2 3 2 5 12" xfId="36315"/>
    <cellStyle name="常规 2 3 2 5 12 2" xfId="36316"/>
    <cellStyle name="常规 2 3 2 5 13" xfId="36317"/>
    <cellStyle name="常规 2 3 2 5 13 2" xfId="36318"/>
    <cellStyle name="常规 2 3 2 5 14" xfId="36319"/>
    <cellStyle name="常规 2 3 2 5 15" xfId="36320"/>
    <cellStyle name="常规 2 3 2 5 15 2" xfId="36321"/>
    <cellStyle name="常规 2 3 2 5 16" xfId="36322"/>
    <cellStyle name="常规 5 2 2 6 3 4 2" xfId="36323"/>
    <cellStyle name="常规 2 3 2 5 17" xfId="36324"/>
    <cellStyle name="常规 2 3 2 5 2" xfId="36325"/>
    <cellStyle name="常规 2 3 2 5 2 10" xfId="36326"/>
    <cellStyle name="常规 2 3 2 5 2 11" xfId="36327"/>
    <cellStyle name="常规 2 3 2 5 2 13" xfId="36328"/>
    <cellStyle name="常规 2 3 2 5 2 14" xfId="36329"/>
    <cellStyle name="常规 2 3 2 5 2 15" xfId="36330"/>
    <cellStyle name="常规 2 3 2 5 2 2" xfId="36331"/>
    <cellStyle name="常规 2 3 2 5 2 2 2" xfId="36332"/>
    <cellStyle name="常规 2 3 2 5 2 2 2 2" xfId="36333"/>
    <cellStyle name="常规 2 3 2 5 2 2 2 2 2" xfId="36334"/>
    <cellStyle name="常规 2 3 2 5 2 2 2 2 2 2" xfId="36335"/>
    <cellStyle name="常规 2 3 2 5 2 2 2 2 2 3" xfId="36336"/>
    <cellStyle name="常规 2 3 2 5 2 2 2 2 3" xfId="36337"/>
    <cellStyle name="常规 2 3 2 5 2 2 2 2 3 2" xfId="36338"/>
    <cellStyle name="常规 2 3 2 5 2 2 2 2 4" xfId="36339"/>
    <cellStyle name="常规 2 3 2 5 2 2 2 3" xfId="36340"/>
    <cellStyle name="常规 2 3 2 5 2 2 2 3 2" xfId="36341"/>
    <cellStyle name="常规 2 3 2 5 2 2 2 3 2 2" xfId="36342"/>
    <cellStyle name="常规 2 3 2 5 2 2 2 3 2 3" xfId="36343"/>
    <cellStyle name="常规 2 3 2 5 2 2 2 3 4" xfId="36344"/>
    <cellStyle name="常规 2 3 2 5 2 2 2 4" xfId="36345"/>
    <cellStyle name="常规 2 3 2 5 2 2 2 4 2 2" xfId="36346"/>
    <cellStyle name="常规 2 3 2 5 2 2 2 5" xfId="36347"/>
    <cellStyle name="常规 2 3 2 5 2 2 2 6" xfId="36348"/>
    <cellStyle name="常规 2 3 2 5 2 2 2 7" xfId="36349"/>
    <cellStyle name="常规 2 3 2 5 2 2 3" xfId="36350"/>
    <cellStyle name="常规 2 3 2 5 2 2 3 2" xfId="36351"/>
    <cellStyle name="常规 2 3 2 5 2 2 3 2 2" xfId="36352"/>
    <cellStyle name="常规 2 3 2 5 2 2 3 2 3" xfId="36353"/>
    <cellStyle name="常规 2 3 2 5 2 2 3 3" xfId="36354"/>
    <cellStyle name="常规 2 3 2 5 2 2 4" xfId="36355"/>
    <cellStyle name="常规 2 3 2 5 2 2 5" xfId="36356"/>
    <cellStyle name="常规 2 3 2 5 2 3" xfId="36357"/>
    <cellStyle name="常规 2 3 2 5 2 3 2" xfId="36358"/>
    <cellStyle name="常规 2 3 2 5 2 3 2 2" xfId="36359"/>
    <cellStyle name="常规 2 3 2 5 2 3 2 2 2" xfId="36360"/>
    <cellStyle name="常规 2 3 2 5 2 3 2 2 2 2" xfId="36361"/>
    <cellStyle name="常规 2 3 2 5 2 3 2 2 3" xfId="36362"/>
    <cellStyle name="常规 2 3 2 5 2 3 2 3" xfId="36363"/>
    <cellStyle name="常规 2 3 2 5 2 3 2 3 2" xfId="36364"/>
    <cellStyle name="常规 2 3 2 5 2 3 2 4" xfId="36365"/>
    <cellStyle name="常规 2 3 2 5 2 3 2 5" xfId="36366"/>
    <cellStyle name="常规 2 3 2 5 2 3 3" xfId="36367"/>
    <cellStyle name="常规 2 3 2 5 2 3 3 2" xfId="36368"/>
    <cellStyle name="常规 2 3 2 5 2 3 3 2 2" xfId="36369"/>
    <cellStyle name="常规 2 3 2 5 2 3 3 2 3" xfId="36370"/>
    <cellStyle name="常规 2 3 2 5 2 3 3 3" xfId="36371"/>
    <cellStyle name="常规 2 3 2 5 2 3 3 3 2" xfId="36372"/>
    <cellStyle name="常规 2 3 2 5 2 3 3 4" xfId="36373"/>
    <cellStyle name="常规 2 3 2 5 2 3 4" xfId="36374"/>
    <cellStyle name="常规 2 3 2 5 2 3 4 2" xfId="36375"/>
    <cellStyle name="常规 2 3 2 5 2 3 4 2 2" xfId="36376"/>
    <cellStyle name="常规 2 3 2 5 2 3 4 3" xfId="36377"/>
    <cellStyle name="常规 2 3 2 5 2 3 5" xfId="36378"/>
    <cellStyle name="常规 2 3 2 5 2 3 5 2" xfId="36379"/>
    <cellStyle name="常规 2 3 2 5 2 3 5 3" xfId="36380"/>
    <cellStyle name="常规 2 3 2 5 2 3 6" xfId="36381"/>
    <cellStyle name="常规 2 3 2 5 2 3 6 2" xfId="36382"/>
    <cellStyle name="常规 2 3 2 5 2 3 7" xfId="36383"/>
    <cellStyle name="常规 2 3 2 5 2 3 8" xfId="36384"/>
    <cellStyle name="常规 2 3 2 5 2 4" xfId="36385"/>
    <cellStyle name="常规 2 3 2 5 2 4 2" xfId="36386"/>
    <cellStyle name="常规 2 3 2 5 2 4 2 2" xfId="36387"/>
    <cellStyle name="常规 2 3 2 5 2 4 2 2 2" xfId="36388"/>
    <cellStyle name="常规 2 3 2 5 2 4 2 3" xfId="36389"/>
    <cellStyle name="常规 2 3 2 5 2 4 2 4" xfId="36390"/>
    <cellStyle name="常规 2 3 2 5 2 4 3" xfId="36391"/>
    <cellStyle name="常规 2 3 2 5 2 4 3 2" xfId="36392"/>
    <cellStyle name="常规 2 3 2 5 2 4 3 2 2" xfId="36393"/>
    <cellStyle name="常规 2 3 2 5 2 4 3 3" xfId="36394"/>
    <cellStyle name="常规 2 3 2 5 2 4 3 4" xfId="36395"/>
    <cellStyle name="常规 2 3 2 5 2 4 4" xfId="36396"/>
    <cellStyle name="常规 2 3 2 5 2 4 4 2" xfId="36397"/>
    <cellStyle name="常规 2 3 2 5 2 4 5" xfId="36398"/>
    <cellStyle name="常规 2 3 2 5 2 4 6" xfId="36399"/>
    <cellStyle name="常规 2 3 2 5 2 5" xfId="36400"/>
    <cellStyle name="常规 2 3 2 5 2 5 2" xfId="36401"/>
    <cellStyle name="常规 2 3 2 5 2 5 2 2" xfId="36402"/>
    <cellStyle name="常规 2 3 2 5 2 5 2 3" xfId="36403"/>
    <cellStyle name="常规 2 3 2 5 2 5 3" xfId="36404"/>
    <cellStyle name="常规 2 3 2 5 2 5 3 2" xfId="36405"/>
    <cellStyle name="常规 2 3 2 5 2 5 3 3" xfId="36406"/>
    <cellStyle name="常规 2 3 2 5 2 5 4" xfId="36407"/>
    <cellStyle name="常规 2 3 2 5 2 5 4 2" xfId="36408"/>
    <cellStyle name="常规 2 3 2 5 2 5 5" xfId="36409"/>
    <cellStyle name="常规 2 3 2 5 2 5 6" xfId="36410"/>
    <cellStyle name="常规 2 3 2 5 2 6" xfId="36411"/>
    <cellStyle name="常规 2 3 2 5 2 6 2" xfId="36412"/>
    <cellStyle name="常规 2 3 2 5 2 6 2 2" xfId="36413"/>
    <cellStyle name="常规 2 3 2 5 2 6 2 3" xfId="36414"/>
    <cellStyle name="常规 2 3 2 5 2 6 3" xfId="36415"/>
    <cellStyle name="常规 2 3 2 5 2 6 3 2" xfId="36416"/>
    <cellStyle name="常规 2 3 2 5 2 6 4" xfId="36417"/>
    <cellStyle name="常规 2 3 2 5 2 6 5" xfId="36418"/>
    <cellStyle name="常规 2 3 2 5 2 7" xfId="36419"/>
    <cellStyle name="常规 2 3 2 5 2 7 2" xfId="36420"/>
    <cellStyle name="常规 2 3 2 5 2 7 2 2" xfId="36421"/>
    <cellStyle name="常规 2 3 2 5 2 7 2 3" xfId="36422"/>
    <cellStyle name="常规 2 3 2 5 2 7 3" xfId="36423"/>
    <cellStyle name="常规 2 3 2 5 2 7 3 2" xfId="36424"/>
    <cellStyle name="常规 2 3 2 5 2 7 4" xfId="36425"/>
    <cellStyle name="常规 2 3 2 5 2 8" xfId="36426"/>
    <cellStyle name="常规 2 3 2 5 2 8 2" xfId="36427"/>
    <cellStyle name="常规 2 3 2 5 2 8 3" xfId="36428"/>
    <cellStyle name="常规 2 3 2 5 2 9" xfId="36429"/>
    <cellStyle name="常规 2 3 2 5 2 9 2" xfId="36430"/>
    <cellStyle name="常规 2 3 2 5 3" xfId="36431"/>
    <cellStyle name="常规 2 3 2 5 3 2" xfId="36432"/>
    <cellStyle name="常规 2 3 2 5 3 2 2" xfId="36433"/>
    <cellStyle name="常规 2 3 2 5 3 2 2 2" xfId="36434"/>
    <cellStyle name="常规 2 3 2 5 3 2 2 2 2" xfId="36435"/>
    <cellStyle name="常规 2 3 2 5 3 2 2 2 3" xfId="36436"/>
    <cellStyle name="常规 2 3 2 5 3 2 2 3" xfId="36437"/>
    <cellStyle name="常规 2 3 2 5 3 2 2 3 2" xfId="36438"/>
    <cellStyle name="常规 2 3 2 5 3 2 2 4" xfId="36439"/>
    <cellStyle name="常规 2 3 2 5 3 2 3" xfId="36440"/>
    <cellStyle name="常规 2 3 2 5 3 2 3 2" xfId="36441"/>
    <cellStyle name="常规 2 3 2 5 3 2 3 2 2" xfId="36442"/>
    <cellStyle name="常规 2 3 2 5 3 2 3 2 3" xfId="36443"/>
    <cellStyle name="常规 2 3 2 5 3 2 3 3" xfId="36444"/>
    <cellStyle name="常规 2 3 2 5 3 2 3 4" xfId="36445"/>
    <cellStyle name="常规 2 3 2 5 3 2 4" xfId="36446"/>
    <cellStyle name="常规 2 3 2 5 3 2 4 2" xfId="36447"/>
    <cellStyle name="常规 2 3 2 5 3 2 4 2 2" xfId="36448"/>
    <cellStyle name="常规 2 3 2 5 3 2 4 3" xfId="36449"/>
    <cellStyle name="常规 2 3 2 5 3 2 5" xfId="36450"/>
    <cellStyle name="常规 2 3 2 5 3 2 5 2" xfId="36451"/>
    <cellStyle name="常规 2 3 2 5 3 2 6" xfId="36452"/>
    <cellStyle name="常规 2 3 2 5 3 2 6 2" xfId="36453"/>
    <cellStyle name="常规 2 3 2 5 3 2 7" xfId="36454"/>
    <cellStyle name="常规 2 3 2 5 3 3" xfId="36455"/>
    <cellStyle name="常规 2 3 2 5 3 3 2" xfId="36456"/>
    <cellStyle name="常规 2 3 2 5 3 3 2 2" xfId="36457"/>
    <cellStyle name="常规 2 3 2 5 3 3 2 2 2" xfId="36458"/>
    <cellStyle name="常规 2 3 2 5 3 3 2 2 3" xfId="36459"/>
    <cellStyle name="常规 2 3 2 5 3 3 2 3" xfId="36460"/>
    <cellStyle name="常规 2 3 2 5 3 3 2 4" xfId="36461"/>
    <cellStyle name="常规 2 3 2 5 3 3 3" xfId="36462"/>
    <cellStyle name="常规 2 3 2 5 3 3 3 2" xfId="36463"/>
    <cellStyle name="常规 2 3 2 5 3 3 3 2 2" xfId="36464"/>
    <cellStyle name="常规 2 3 2 5 3 3 3 2 3" xfId="36465"/>
    <cellStyle name="常规 2 3 2 5 3 3 3 3" xfId="36466"/>
    <cellStyle name="常规 2 3 2 5 3 3 3 4" xfId="36467"/>
    <cellStyle name="常规 2 3 2 5 3 3 4" xfId="36468"/>
    <cellStyle name="常规 2 3 2 5 3 3 4 2" xfId="36469"/>
    <cellStyle name="常规 2 3 2 5 3 3 4 2 2" xfId="36470"/>
    <cellStyle name="常规 2 3 2 5 3 3 4 3" xfId="36471"/>
    <cellStyle name="常规 2 3 2 5 3 3 5" xfId="36472"/>
    <cellStyle name="常规 2 3 2 5 3 3 5 2" xfId="36473"/>
    <cellStyle name="常规 2 3 2 5 3 3 5 3" xfId="36474"/>
    <cellStyle name="常规 2 3 2 5 3 3 6" xfId="36475"/>
    <cellStyle name="常规 2 3 2 5 3 3 6 2" xfId="36476"/>
    <cellStyle name="常规 2 3 2 5 3 3 7" xfId="36477"/>
    <cellStyle name="常规 2 3 2 5 3 4" xfId="36478"/>
    <cellStyle name="常规 2 3 2 5 3 5" xfId="36479"/>
    <cellStyle name="常规 2 3 2 5 3 6" xfId="36480"/>
    <cellStyle name="常规 2 3 2 5 4" xfId="36481"/>
    <cellStyle name="常规 2 3 2 5 4 2" xfId="36482"/>
    <cellStyle name="常规 2 3 2 5 4 2 2" xfId="36483"/>
    <cellStyle name="常规 2 3 2 5 4 2 2 2" xfId="36484"/>
    <cellStyle name="常规 2 3 2 5 4 2 3" xfId="36485"/>
    <cellStyle name="常规 2 3 2 5 4 2 3 2" xfId="36486"/>
    <cellStyle name="常规 2 3 2 5 4 3" xfId="36487"/>
    <cellStyle name="常规 2 3 2 5 4 3 2" xfId="36488"/>
    <cellStyle name="常规 2 3 2 5 4 3 3" xfId="36489"/>
    <cellStyle name="常规 2 3 2 5 4 4" xfId="36490"/>
    <cellStyle name="常规 2 3 2 5 4 5" xfId="36491"/>
    <cellStyle name="常规 2 3 2 5 5" xfId="36492"/>
    <cellStyle name="常规 2 3 2 5 5 2" xfId="36493"/>
    <cellStyle name="常规 2 3 2 5 5 2 2" xfId="36494"/>
    <cellStyle name="常规 2 3 2 5 5 2 2 2" xfId="36495"/>
    <cellStyle name="常规 2 3 2 5 5 2 3" xfId="36496"/>
    <cellStyle name="常规 2 3 2 5 5 2 4" xfId="36497"/>
    <cellStyle name="常规 2 3 2 5 5 3" xfId="36498"/>
    <cellStyle name="常规 2 3 2 5 5 3 2" xfId="36499"/>
    <cellStyle name="常规 2 3 2 5 5 3 2 2" xfId="36500"/>
    <cellStyle name="常规 2 3 2 5 5 3 3" xfId="36501"/>
    <cellStyle name="常规 2 3 2 5 5 3 4" xfId="36502"/>
    <cellStyle name="常规 2 3 2 5 5 4" xfId="36503"/>
    <cellStyle name="常规 2 3 2 5 5 4 2" xfId="36504"/>
    <cellStyle name="常规 2 3 2 5 5 5" xfId="36505"/>
    <cellStyle name="常规 2 3 2 5 5 6" xfId="36506"/>
    <cellStyle name="常规 2 3 2 5 6" xfId="36507"/>
    <cellStyle name="常规 2 3 2 5 6 2" xfId="36508"/>
    <cellStyle name="常规 2 3 2 5 6 2 2" xfId="36509"/>
    <cellStyle name="常规 2 3 2 5 6 2 2 2" xfId="36510"/>
    <cellStyle name="常规 2 3 2 5 6 2 3" xfId="36511"/>
    <cellStyle name="常规 2 3 2 5 6 2 4" xfId="36512"/>
    <cellStyle name="常规 2 3 2 5 6 3" xfId="36513"/>
    <cellStyle name="常规 2 3 2 5 6 3 2" xfId="36514"/>
    <cellStyle name="常规 2 3 2 5 6 3 3" xfId="36515"/>
    <cellStyle name="常规 2 3 2 5 6 4" xfId="36516"/>
    <cellStyle name="常规 2 3 2 5 6 4 2" xfId="36517"/>
    <cellStyle name="常规 2 3 2 5 6 5" xfId="36518"/>
    <cellStyle name="常规 2 3 2 5 6 6" xfId="36519"/>
    <cellStyle name="常规 2 3 2 5 7" xfId="36520"/>
    <cellStyle name="常规 2 3 2 5 7 2" xfId="36521"/>
    <cellStyle name="常规 2 3 2 5 7 2 2" xfId="36522"/>
    <cellStyle name="常规 2 3 2 5 7 2 3" xfId="36523"/>
    <cellStyle name="常规 2 3 2 5 7 3" xfId="36524"/>
    <cellStyle name="常规 2 3 2 5 7 3 2" xfId="36525"/>
    <cellStyle name="常规 2 3 2 5 7 4" xfId="36526"/>
    <cellStyle name="常规 2 3 2 5 7 5" xfId="36527"/>
    <cellStyle name="常规 2 3 2 5 8" xfId="36528"/>
    <cellStyle name="常规 2 3 2 5 8 2" xfId="36529"/>
    <cellStyle name="常规 2 3 2 5 8 2 2" xfId="36530"/>
    <cellStyle name="常规 2 3 2 5 8 2 3" xfId="36531"/>
    <cellStyle name="常规 2 3 2 5 8 3" xfId="36532"/>
    <cellStyle name="常规 2 3 2 5 8 3 2" xfId="36533"/>
    <cellStyle name="常规 2 3 2 5 8 4" xfId="36534"/>
    <cellStyle name="常规 2 3 2 5 8 5" xfId="36535"/>
    <cellStyle name="常规 2 3 2 5 9" xfId="36536"/>
    <cellStyle name="常规 2 3 2 5 9 2" xfId="36537"/>
    <cellStyle name="常规 2 3 2 5 9 3" xfId="36538"/>
    <cellStyle name="常规 2 3 2 6" xfId="36539"/>
    <cellStyle name="常规 2 3 2 6 2" xfId="36540"/>
    <cellStyle name="常规 2 3 2 6 2 2" xfId="36541"/>
    <cellStyle name="常规 2 3 2 6 2 2 2" xfId="36542"/>
    <cellStyle name="常规 2 3 2 6 2 2 2 2" xfId="36543"/>
    <cellStyle name="常规 2 3 2 6 2 2 2 3" xfId="36544"/>
    <cellStyle name="常规 2 3 2 6 2 2 3" xfId="36545"/>
    <cellStyle name="常规 2 3 2 6 2 2 4" xfId="36546"/>
    <cellStyle name="常规 2 3 2 6 2 2 5" xfId="36547"/>
    <cellStyle name="常规 2 3 2 6 2 3" xfId="36548"/>
    <cellStyle name="常规 2 3 2 6 2 3 2" xfId="36549"/>
    <cellStyle name="常规 2 3 2 6 2 3 2 2" xfId="36550"/>
    <cellStyle name="常规 2 3 2 6 2 3 3" xfId="36551"/>
    <cellStyle name="常规 2 3 2 6 2 3 4" xfId="36552"/>
    <cellStyle name="常规 2 3 2 6 2 4" xfId="36553"/>
    <cellStyle name="常规 2 3 2 6 2 4 2" xfId="36554"/>
    <cellStyle name="常规 2 3 2 6 2 5" xfId="36555"/>
    <cellStyle name="常规 2 3 2 6 3" xfId="36556"/>
    <cellStyle name="常规 2 3 2 6 3 2" xfId="36557"/>
    <cellStyle name="常规 2 3 2 6 3 3" xfId="36558"/>
    <cellStyle name="常规 2 3 2 6 4" xfId="36559"/>
    <cellStyle name="常规 2 3 2 6 4 2" xfId="36560"/>
    <cellStyle name="常规 2 3 2 6 4 3" xfId="36561"/>
    <cellStyle name="常规 2 3 2 6 5" xfId="36562"/>
    <cellStyle name="常规 2 3 2 6 5 2" xfId="36563"/>
    <cellStyle name="常规 2 3 2 6 5 2 2" xfId="36564"/>
    <cellStyle name="常规 2 3 2 6 5 3" xfId="36565"/>
    <cellStyle name="常规 2 3 2 6 6" xfId="36566"/>
    <cellStyle name="常规 2 3 2 6 6 2" xfId="36567"/>
    <cellStyle name="常规 2 3 2 7" xfId="36568"/>
    <cellStyle name="常规 2 3 2 7 2" xfId="36569"/>
    <cellStyle name="常规 2 3 2 7 2 2" xfId="36570"/>
    <cellStyle name="常规 2 3 2 7 2 2 2" xfId="36571"/>
    <cellStyle name="常规 2 3 2 7 2 2 3" xfId="36572"/>
    <cellStyle name="常规 2 3 2 7 2 3" xfId="36573"/>
    <cellStyle name="常规 2 3 2 7 2 3 2" xfId="36574"/>
    <cellStyle name="常规 2 3 2 7 2 3 2 2" xfId="36575"/>
    <cellStyle name="常规 2 3 2 7 2 3 3" xfId="36576"/>
    <cellStyle name="常规 2 3 2 7 2 3 4" xfId="36577"/>
    <cellStyle name="常规 2 3 2 7 2 4" xfId="36578"/>
    <cellStyle name="常规 2 3 2 7 3" xfId="36579"/>
    <cellStyle name="常规 2 3 2 7 3 2" xfId="36580"/>
    <cellStyle name="常规 2 3 2 7 3 2 2" xfId="36581"/>
    <cellStyle name="常规 2 3 2 7 3 2 3" xfId="36582"/>
    <cellStyle name="常规 2 3 2 7 4" xfId="36583"/>
    <cellStyle name="常规 2 3 2 7 4 2" xfId="36584"/>
    <cellStyle name="常规 2 3 2 7 4 2 2" xfId="36585"/>
    <cellStyle name="常规 2 3 2 7 4 3" xfId="36586"/>
    <cellStyle name="常规 2 3 2 7 5" xfId="36587"/>
    <cellStyle name="常规 2 3 2 7 6" xfId="36588"/>
    <cellStyle name="常规 2 3 2 7 6 2" xfId="36589"/>
    <cellStyle name="常规 2 3 2 8" xfId="36590"/>
    <cellStyle name="常规 2 3 2 8 2" xfId="36591"/>
    <cellStyle name="常规 5 2 7 5" xfId="36592"/>
    <cellStyle name="常规 2 3 2 8 2 2" xfId="36593"/>
    <cellStyle name="常规 5 2 7 5 2" xfId="36594"/>
    <cellStyle name="常规 2 3 2 8 2 2 2" xfId="36595"/>
    <cellStyle name="常规 2 3 2 8 2 2 2 2" xfId="36596"/>
    <cellStyle name="常规 2 3 2 8 2 2 2 2 2" xfId="36597"/>
    <cellStyle name="常规 2 3 2 8 2 2 2 2 3" xfId="36598"/>
    <cellStyle name="常规 2 3 2 8 2 2 2 3" xfId="36599"/>
    <cellStyle name="常规 2 3 2 8 2 2 2 4" xfId="36600"/>
    <cellStyle name="常规 2 3 2 8 2 2 3" xfId="36601"/>
    <cellStyle name="常规 2 3 2 8 2 2 3 2" xfId="36602"/>
    <cellStyle name="常规 2 3 2 8 2 2 3 2 2" xfId="36603"/>
    <cellStyle name="常规 2 3 2 8 2 2 3 2 3" xfId="36604"/>
    <cellStyle name="常规 2 3 2 8 2 2 3 3" xfId="36605"/>
    <cellStyle name="常规 2 3 2 8 2 2 3 4" xfId="36606"/>
    <cellStyle name="常规 2 3 2 8 2 2 4" xfId="36607"/>
    <cellStyle name="常规 2 3 2 8 2 2 4 2" xfId="36608"/>
    <cellStyle name="常规 2 3 2 8 2 2 4 2 2" xfId="36609"/>
    <cellStyle name="常规 2 3 2 8 2 2 4 3" xfId="36610"/>
    <cellStyle name="常规 2 3 2 8 2 2 5" xfId="36611"/>
    <cellStyle name="常规 2 3 2 8 2 2 5 2" xfId="36612"/>
    <cellStyle name="常规 2 3 2 8 2 2 6" xfId="36613"/>
    <cellStyle name="常规 2 3 2 8 2 2 7" xfId="36614"/>
    <cellStyle name="常规 2 3 2 8 2 3" xfId="36615"/>
    <cellStyle name="常规 2 3 2 8 2 4" xfId="36616"/>
    <cellStyle name="常规 2 3 2 8 3" xfId="36617"/>
    <cellStyle name="常规 5 2 8 5" xfId="36618"/>
    <cellStyle name="常规 2 3 2 8 3 2" xfId="36619"/>
    <cellStyle name="常规 2 3 2 8 3 2 2" xfId="36620"/>
    <cellStyle name="常规 2 3 2 8 3 2 2 2" xfId="36621"/>
    <cellStyle name="常规 2 3 2 8 3 2 2 3" xfId="36622"/>
    <cellStyle name="常规 2 3 2 8 3 2 3" xfId="36623"/>
    <cellStyle name="常规 2 3 2 8 3 2 4" xfId="36624"/>
    <cellStyle name="常规 2 3 2 8 3 3" xfId="36625"/>
    <cellStyle name="常规 2 3 2 8 3 3 2" xfId="36626"/>
    <cellStyle name="常规 2 3 2 8 3 3 2 3" xfId="36627"/>
    <cellStyle name="常规 2 3 2 8 3 3 3" xfId="36628"/>
    <cellStyle name="常规 2 3 2 8 3 3 4" xfId="36629"/>
    <cellStyle name="常规 2 3 2 8 3 4" xfId="36630"/>
    <cellStyle name="常规 2 3 2 8 3 4 2" xfId="36631"/>
    <cellStyle name="常规 2 3 2 8 3 4 2 2" xfId="36632"/>
    <cellStyle name="常规 2 3 2 8 3 4 3" xfId="36633"/>
    <cellStyle name="常规 2 3 2 8 3 5" xfId="36634"/>
    <cellStyle name="常规 2 3 2 8 3 6" xfId="36635"/>
    <cellStyle name="常规 2 3 2 8 4" xfId="36636"/>
    <cellStyle name="常规 2 3 2 8 4 2" xfId="36637"/>
    <cellStyle name="常规 2 3 2 8 4 2 2" xfId="36638"/>
    <cellStyle name="常规 2 3 2 8 4 3" xfId="36639"/>
    <cellStyle name="常规 2 3 2 8 5" xfId="36640"/>
    <cellStyle name="常规 2 3 2 8 5 2" xfId="36641"/>
    <cellStyle name="常规 2 3 2 9" xfId="36642"/>
    <cellStyle name="常规 2 3 2 9 2" xfId="36643"/>
    <cellStyle name="常规 5 3 7 5" xfId="36644"/>
    <cellStyle name="常规 2 3 2 9 2 2" xfId="36645"/>
    <cellStyle name="常规 2 3 2 9 2 2 2" xfId="36646"/>
    <cellStyle name="常规 2 3 2 9 2 2 2 2" xfId="36647"/>
    <cellStyle name="常规 2 3 2 9 2 2 2 3" xfId="36648"/>
    <cellStyle name="常规 2 3 2 9 2 2 3" xfId="36649"/>
    <cellStyle name="常规 2 3 2 9 2 2 4" xfId="36650"/>
    <cellStyle name="常规 2 3 2 9 2 3" xfId="36651"/>
    <cellStyle name="常规 2 3 2 9 2 3 2" xfId="36652"/>
    <cellStyle name="常规 2 3 2 9 2 3 2 2" xfId="36653"/>
    <cellStyle name="常规 2 3 2 9 2 3 2 3" xfId="36654"/>
    <cellStyle name="常规 2 3 2 9 2 3 3" xfId="36655"/>
    <cellStyle name="常规 2 3 2 9 2 3 4" xfId="36656"/>
    <cellStyle name="常规 2 3 2 9 2 4" xfId="36657"/>
    <cellStyle name="常规 2 3 2 9 2 4 2" xfId="36658"/>
    <cellStyle name="常规 2 3 2 9 2 4 2 2" xfId="36659"/>
    <cellStyle name="常规 2 3 2 9 2 4 3" xfId="36660"/>
    <cellStyle name="常规 2 3 2 9 2 5" xfId="36661"/>
    <cellStyle name="常规 2 3 2 9 2 5 2" xfId="36662"/>
    <cellStyle name="常规 2 3 2 9 3" xfId="36663"/>
    <cellStyle name="常规 2 3 2 9 3 2" xfId="36664"/>
    <cellStyle name="常规 2 3 2 9 3 2 2" xfId="36665"/>
    <cellStyle name="常规 2 3 2 9 3 2 2 3" xfId="36666"/>
    <cellStyle name="常规 2 3 2 9 3 2 3" xfId="36667"/>
    <cellStyle name="常规 2 3 2 9 3 2 4" xfId="36668"/>
    <cellStyle name="常规 2 3 2 9 3 3" xfId="36669"/>
    <cellStyle name="常规 2 3 2 9 3 3 2" xfId="36670"/>
    <cellStyle name="常规 2 3 2 9 3 3 2 2" xfId="36671"/>
    <cellStyle name="常规 2 3 2 9 3 3 2 3" xfId="36672"/>
    <cellStyle name="常规 2 3 2 9 3 3 3" xfId="36673"/>
    <cellStyle name="常规 2 3 2 9 3 3 4" xfId="36674"/>
    <cellStyle name="常规 2 3 2 9 3 4" xfId="36675"/>
    <cellStyle name="常规 2 3 2 9 3 4 2" xfId="36676"/>
    <cellStyle name="常规 2 3 2 9 3 4 2 2" xfId="36677"/>
    <cellStyle name="常规 2 3 2 9 3 4 3" xfId="36678"/>
    <cellStyle name="常规 2 3 2 9 3 5" xfId="36679"/>
    <cellStyle name="常规 2 3 2 9 3 5 2" xfId="36680"/>
    <cellStyle name="常规 2 3 2 9 4" xfId="36681"/>
    <cellStyle name="常规 2 3 2 9 5" xfId="36682"/>
    <cellStyle name="常规 2 3 3 10" xfId="36683"/>
    <cellStyle name="常规 2 3 3 10 2" xfId="36684"/>
    <cellStyle name="常规 2 3 3 10 2 2" xfId="36685"/>
    <cellStyle name="常规 2 3 3 10 2 2 2" xfId="36686"/>
    <cellStyle name="常规 2 3 3 10 2 2 3" xfId="36687"/>
    <cellStyle name="常规 2 3 3 10 2 3" xfId="36688"/>
    <cellStyle name="常规 2 3 3 10 2 3 2" xfId="36689"/>
    <cellStyle name="常规 2 3 3 10 2 4" xfId="36690"/>
    <cellStyle name="常规 2 3 3 10 3" xfId="36691"/>
    <cellStyle name="常规 2 3 3 10 3 2" xfId="36692"/>
    <cellStyle name="常规 2 3 3 10 3 2 2" xfId="36693"/>
    <cellStyle name="常规 2 3 3 10 3 2 3" xfId="36694"/>
    <cellStyle name="常规 2 3 3 10 3 3" xfId="36695"/>
    <cellStyle name="常规 2 3 3 10 3 4" xfId="36696"/>
    <cellStyle name="常规 2 3 3 10 4" xfId="36697"/>
    <cellStyle name="常规 2 3 3 10 4 2" xfId="36698"/>
    <cellStyle name="常规 2 3 3 10 4 2 2" xfId="36699"/>
    <cellStyle name="常规 2 3 3 10 4 3" xfId="36700"/>
    <cellStyle name="常规 2 3 3 10 5" xfId="36701"/>
    <cellStyle name="常规 2 3 3 10 5 2" xfId="36702"/>
    <cellStyle name="常规 2 3 3 10 6" xfId="36703"/>
    <cellStyle name="常规 2 3 3 11" xfId="36704"/>
    <cellStyle name="常规 2 3 3 11 2" xfId="36705"/>
    <cellStyle name="常规 2 3 3 2 10" xfId="36706"/>
    <cellStyle name="常规 2 3 3 2 10 2" xfId="36707"/>
    <cellStyle name="常规 2 3 3 2 2 2 10" xfId="36708"/>
    <cellStyle name="常规 2 3 3 2 2 2 10 2" xfId="36709"/>
    <cellStyle name="常规 2 3 3 2 2 2 11" xfId="36710"/>
    <cellStyle name="常规 2 3 3 2 2 2 11 2" xfId="36711"/>
    <cellStyle name="常规 2 3 3 2 2 2 12" xfId="36712"/>
    <cellStyle name="常规 2 3 3 2 2 2 12 2" xfId="36713"/>
    <cellStyle name="常规 2 3 3 2 2 2 13" xfId="36714"/>
    <cellStyle name="常规 2 3 3 2 2 2 13 2" xfId="36715"/>
    <cellStyle name="常规 2 3 3 2 2 2 14" xfId="36716"/>
    <cellStyle name="常规 2 3 3 2 2 2 15" xfId="36717"/>
    <cellStyle name="常规 2 3 3 2 2 2 15 2" xfId="36718"/>
    <cellStyle name="常规 2 3 3 2 2 2 17" xfId="36719"/>
    <cellStyle name="常规 2 3 3 2 2 2 2" xfId="36720"/>
    <cellStyle name="常规 2 3 3 2 2 2 2 10" xfId="36721"/>
    <cellStyle name="常规 2 3 3 2 2 2 2 10 2" xfId="36722"/>
    <cellStyle name="常规 2 3 3 2 2 2 2 11" xfId="36723"/>
    <cellStyle name="常规 2 3 3 2 2 2 2 11 2" xfId="36724"/>
    <cellStyle name="常规 2 3 3 2 2 2 2 12" xfId="36725"/>
    <cellStyle name="常规 2 3 3 2 2 2 2 12 2" xfId="36726"/>
    <cellStyle name="常规 2 3 3 2 2 2 2 13" xfId="36727"/>
    <cellStyle name="常规 2 3 3 2 2 2 2 13 2" xfId="36728"/>
    <cellStyle name="常规 2 3 3 2 2 2 2 14" xfId="36729"/>
    <cellStyle name="常规 2 3 3 2 2 2 2 15" xfId="36730"/>
    <cellStyle name="常规 2 3 3 2 2 2 2 16" xfId="36731"/>
    <cellStyle name="常规 2 3 3 2 2 2 2 2" xfId="36732"/>
    <cellStyle name="常规 2 3 3 2 2 2 2 2 2" xfId="36733"/>
    <cellStyle name="常规 2 3 3 2 2 2 2 2 2 2" xfId="36734"/>
    <cellStyle name="常规 2 3 3 2 2 2 2 2 2 2 2" xfId="36735"/>
    <cellStyle name="常规 2 3 3 2 2 2 2 2 2 2 2 2" xfId="36736"/>
    <cellStyle name="常规 2 3 3 2 2 2 2 2 2 2 2 3" xfId="36737"/>
    <cellStyle name="注释 2 2 2 2 2 3 2 2 2" xfId="36738"/>
    <cellStyle name="常规 2 3 3 2 2 2 2 2 2 2 3" xfId="36739"/>
    <cellStyle name="注释 2 2 2 2 2 3 2 2 3" xfId="36740"/>
    <cellStyle name="常规 2 3 3 2 2 2 2 2 2 2 4" xfId="36741"/>
    <cellStyle name="常规 2 3 3 2 2 2 2 2 2 3" xfId="36742"/>
    <cellStyle name="常规 2 3 3 2 2 2 2 2 2 3 2" xfId="36743"/>
    <cellStyle name="注释 2 2 2 2 2 3 2 3 2" xfId="36744"/>
    <cellStyle name="常规 2 3 3 2 2 2 2 2 2 3 3" xfId="36745"/>
    <cellStyle name="注释 2 2 2 2 2 3 2 3 3" xfId="36746"/>
    <cellStyle name="常规 2 3 3 2 2 2 2 2 2 3 4" xfId="36747"/>
    <cellStyle name="常规 2 3 3 2 2 2 2 2 2 4" xfId="36748"/>
    <cellStyle name="常规 2 3 3 2 2 2 2 2 2 4 2" xfId="36749"/>
    <cellStyle name="注释 2 2 2 2 2 3 2 4 2" xfId="36750"/>
    <cellStyle name="常规 2 3 3 2 2 2 2 2 2 4 3" xfId="36751"/>
    <cellStyle name="常规 2 3 3 2 2 2 2 2 2 5" xfId="36752"/>
    <cellStyle name="常规 2 3 3 2 2 2 2 2 2 5 2" xfId="36753"/>
    <cellStyle name="常规 2 3 3 2 2 2 2 2 2 6" xfId="36754"/>
    <cellStyle name="常规 2 3 3 2 2 2 2 2 3" xfId="36755"/>
    <cellStyle name="常规 2 3 3 2 2 2 2 2 3 2" xfId="36756"/>
    <cellStyle name="常规 2 3 3 2 2 2 2 2 3 3" xfId="36757"/>
    <cellStyle name="常规 2 3 3 2 2 2 2 2 4" xfId="36758"/>
    <cellStyle name="常规 2 3 3 2 2 2 2 2 4 2" xfId="36759"/>
    <cellStyle name="常规 2 3 3 2 2 2 2 2 4 3" xfId="36760"/>
    <cellStyle name="常规 2 3 3 2 2 2 2 2 5" xfId="36761"/>
    <cellStyle name="常规 2 3 3 2 2 2 2 2 5 2" xfId="36762"/>
    <cellStyle name="常规 2 3 3 2 2 2 2 2 6" xfId="36763"/>
    <cellStyle name="常规 2 3 3 2 2 2 2 2 7" xfId="36764"/>
    <cellStyle name="常规 2 3 3 2 2 2 2 3" xfId="36765"/>
    <cellStyle name="常规 2 3 3 2 2 2 2 3 2" xfId="36766"/>
    <cellStyle name="常规 2 3 3 2 2 2 2 3 2 2" xfId="36767"/>
    <cellStyle name="常规 2 3 3 2 2 2 2 3 2 2 2" xfId="36768"/>
    <cellStyle name="注释 2 2 2 2 2 4 2 2 2" xfId="36769"/>
    <cellStyle name="常规 2 3 3 2 2 2 2 3 2 2 3" xfId="36770"/>
    <cellStyle name="常规 2 3 3 2 2 2 2 3 2 3" xfId="36771"/>
    <cellStyle name="常规 2 3 3 2 2 2 2 3 2 3 2" xfId="36772"/>
    <cellStyle name="常规 2 3 3 2 2 2 2 3 2 4" xfId="36773"/>
    <cellStyle name="常规 2 3 3 2 2 2 2 3 3" xfId="36774"/>
    <cellStyle name="常规 2 3 3 2 2 2 2 3 3 2" xfId="36775"/>
    <cellStyle name="常规 2 3 3 2 2 2 2 3 3 2 2" xfId="36776"/>
    <cellStyle name="常规 2 3 3 2 2 2 2 3 3 2 3" xfId="36777"/>
    <cellStyle name="常规 2 3 3 2 2 2 2 3 3 3" xfId="36778"/>
    <cellStyle name="注释 2 2 3 2 2 11" xfId="36779"/>
    <cellStyle name="常规 2 3 3 2 2 2 2 3 3 3 2" xfId="36780"/>
    <cellStyle name="常规 2 3 3 2 2 2 2 3 3 4" xfId="36781"/>
    <cellStyle name="常规 2 3 3 2 2 2 2 3 4" xfId="36782"/>
    <cellStyle name="常规 2 3 3 2 2 2 2 3 4 2" xfId="36783"/>
    <cellStyle name="常规 2 3 3 2 2 2 2 3 4 3" xfId="36784"/>
    <cellStyle name="常规 2 3 3 2 2 2 2 3 5" xfId="36785"/>
    <cellStyle name="常规 2 3 3 2 2 2 2 3 5 2" xfId="36786"/>
    <cellStyle name="常规 2 3 3 2 2 2 2 3 5 3" xfId="36787"/>
    <cellStyle name="常规 2 3 3 2 2 2 2 3 6" xfId="36788"/>
    <cellStyle name="常规 2 3 3 2 2 2 2 3 7" xfId="36789"/>
    <cellStyle name="常规 2 3 3 2 2 2 2 4" xfId="36790"/>
    <cellStyle name="常规 2 3 3 2 2 2 2 4 2" xfId="36791"/>
    <cellStyle name="常规 2 3 3 2 2 2 2 4 2 2" xfId="36792"/>
    <cellStyle name="常规 2 3 3 2 2 2 2 4 2 3" xfId="36793"/>
    <cellStyle name="常规 2 3 3 2 2 2 2 4 3" xfId="36794"/>
    <cellStyle name="常规 2 3 3 2 2 2 2 4 3 2" xfId="36795"/>
    <cellStyle name="常规 2 3 3 2 2 2 2 4 3 3" xfId="36796"/>
    <cellStyle name="常规 2 3 3 2 2 2 2 4 4" xfId="36797"/>
    <cellStyle name="常规 2 3 3 2 2 2 2 4 4 2" xfId="36798"/>
    <cellStyle name="常规 2 3 3 2 2 2 2 4 5" xfId="36799"/>
    <cellStyle name="常规 2 3 3 2 2 2 2 4 6" xfId="36800"/>
    <cellStyle name="常规 2 3 3 2 2 2 2 5" xfId="36801"/>
    <cellStyle name="常规 2 3 3 2 2 2 2 5 2" xfId="36802"/>
    <cellStyle name="常规 2 3 3 2 2 2 2 5 2 2" xfId="36803"/>
    <cellStyle name="常规 2 3 3 2 2 2 2 5 2 3" xfId="36804"/>
    <cellStyle name="常规 2 3 3 2 2 2 2 5 3" xfId="36805"/>
    <cellStyle name="常规 2 3 3 2 2 2 2 5 3 2" xfId="36806"/>
    <cellStyle name="常规 2 3 3 2 2 2 2 5 3 3" xfId="36807"/>
    <cellStyle name="常规 2 3 3 2 2 2 2 5 4" xfId="36808"/>
    <cellStyle name="常规 2 3 3 2 2 2 2 5 4 2" xfId="36809"/>
    <cellStyle name="常规 2 3 3 2 2 2 2 5 5" xfId="36810"/>
    <cellStyle name="常规 2 3 3 2 2 2 2 5 6" xfId="36811"/>
    <cellStyle name="常规 2 3 3 2 2 2 2 6 2" xfId="36812"/>
    <cellStyle name="常规 2 3 3 2 2 2 2 6 2 2" xfId="36813"/>
    <cellStyle name="常规 2 3 3 2 2 2 2 6 2 3" xfId="36814"/>
    <cellStyle name="常规 2 3 3 2 2 2 2 6 3" xfId="36815"/>
    <cellStyle name="常规 2 3 3 2 2 2 2 6 3 2" xfId="36816"/>
    <cellStyle name="常规 2 3 3 2 2 2 2 6 4" xfId="36817"/>
    <cellStyle name="常规 2 3 3 2 2 2 2 6 5" xfId="36818"/>
    <cellStyle name="常规 2 3 3 2 2 2 2 7 2" xfId="36819"/>
    <cellStyle name="常规 2 3 3 2 2 2 2 7 2 2" xfId="36820"/>
    <cellStyle name="常规 2 3 3 2 2 2 2 7 3" xfId="36821"/>
    <cellStyle name="常规 2 3 3 2 2 2 2 7 4" xfId="36822"/>
    <cellStyle name="常规 2 3 3 2 2 2 2 8" xfId="36823"/>
    <cellStyle name="常规 2 3 3 2 2 2 2 8 2" xfId="36824"/>
    <cellStyle name="常规 2 3 3 2 2 2 2 8 3" xfId="36825"/>
    <cellStyle name="常规 2 3 3 2 2 2 2 9" xfId="36826"/>
    <cellStyle name="常规 2 3 3 2 2 2 2 9 2" xfId="36827"/>
    <cellStyle name="常规 2 3 3 2 2 2 2 9 3" xfId="36828"/>
    <cellStyle name="常规 2 3 3 2 2 2 3" xfId="36829"/>
    <cellStyle name="常规 2 3 3 2 2 2 3 2" xfId="36830"/>
    <cellStyle name="常规 2 3 3 2 2 2 3 2 2" xfId="36831"/>
    <cellStyle name="常规 2 3 3 2 2 2 3 2 2 2" xfId="36832"/>
    <cellStyle name="常规 2 3 3 2 2 2 3 2 2 2 2" xfId="36833"/>
    <cellStyle name="常规 2 3 3 2 2 2 3 2 2 2 3" xfId="36834"/>
    <cellStyle name="常规 2 3 3 2 2 2 3 2 2 3" xfId="36835"/>
    <cellStyle name="常规 2 3 3 2 2 2 3 2 2 3 2" xfId="36836"/>
    <cellStyle name="常规 2 3 3 2 2 2 3 2 2 4" xfId="36837"/>
    <cellStyle name="常规 2 3 3 2 2 2 3 2 3" xfId="36838"/>
    <cellStyle name="常规 2 3 3 2 2 2 3 2 3 2" xfId="36839"/>
    <cellStyle name="常规 2 3 3 2 2 2 3 2 3 2 2" xfId="36840"/>
    <cellStyle name="常规 2 3 3 2 2 2 3 2 3 2 3" xfId="36841"/>
    <cellStyle name="常规 2 3 3 2 2 2 3 2 3 3" xfId="36842"/>
    <cellStyle name="常规 2 3 3 2 2 2 3 2 3 4" xfId="36843"/>
    <cellStyle name="常规 2 3 3 2 2 2 3 2 4" xfId="36844"/>
    <cellStyle name="常规 2 3 3 2 2 2 3 2 4 2" xfId="36845"/>
    <cellStyle name="注释 2 3 2 2 3 2 2 2 3" xfId="36846"/>
    <cellStyle name="常规 2 3 3 2 2 2 3 2 4 2 2" xfId="36847"/>
    <cellStyle name="常规 2 3 3 2 2 2 3 2 4 3" xfId="36848"/>
    <cellStyle name="常规 2 3 3 2 2 2 3 2 5" xfId="36849"/>
    <cellStyle name="常规 2 3 3 2 2 2 3 2 5 2" xfId="36850"/>
    <cellStyle name="常规 2 3 3 2 2 2 3 2 6" xfId="36851"/>
    <cellStyle name="常规 2 3 3 2 2 2 3 2 6 2" xfId="36852"/>
    <cellStyle name="常规 2 3 3 2 2 2 3 2 7" xfId="36853"/>
    <cellStyle name="常规 2 3 3 2 2 2 3 3" xfId="36854"/>
    <cellStyle name="常规 2 3 3 2 2 2 3 3 2" xfId="36855"/>
    <cellStyle name="常规 2 3 3 2 2 2 3 3 2 2" xfId="36856"/>
    <cellStyle name="常规 2 3 3 2 2 2 3 3 2 2 2" xfId="36857"/>
    <cellStyle name="常规 2 3 3 2 2 2 3 3 2 2 3" xfId="36858"/>
    <cellStyle name="常规 2 3 3 2 2 2 3 3 2 3" xfId="36859"/>
    <cellStyle name="常规 2 3 3 2 2 2 3 3 2 4" xfId="36860"/>
    <cellStyle name="常规 2 3 3 2 2 2 3 3 3" xfId="36861"/>
    <cellStyle name="常规 2 3 3 2 2 2 3 3 3 2" xfId="36862"/>
    <cellStyle name="常规 2 3 3 2 2 2 3 3 3 2 2" xfId="36863"/>
    <cellStyle name="常规 2 3 3 2 2 2 3 3 3 2 3" xfId="36864"/>
    <cellStyle name="常规 2 3 3 2 2 2 3 3 3 3" xfId="36865"/>
    <cellStyle name="常规 2 3 3 2 2 2 3 3 3 4" xfId="36866"/>
    <cellStyle name="常规 2 3 3 2 2 2 3 3 4" xfId="36867"/>
    <cellStyle name="常规 2 3 3 2 2 2 3 3 4 2" xfId="36868"/>
    <cellStyle name="注释 2 3 2 2 3 3 2 2 3" xfId="36869"/>
    <cellStyle name="常规 2 3 3 2 2 2 3 3 4 2 2" xfId="36870"/>
    <cellStyle name="常规 2 3 3 2 2 2 3 3 4 3" xfId="36871"/>
    <cellStyle name="常规 2 3 3 2 2 2 3 3 5" xfId="36872"/>
    <cellStyle name="常规 2 3 3 2 2 2 3 3 5 2" xfId="36873"/>
    <cellStyle name="常规 2 3 3 2 2 2 3 3 6" xfId="36874"/>
    <cellStyle name="常规 2 3 3 2 2 2 3 3 6 2" xfId="36875"/>
    <cellStyle name="常规 2 3 3 2 2 2 3 3 7" xfId="36876"/>
    <cellStyle name="常规 2 3 3 2 2 2 3 4" xfId="36877"/>
    <cellStyle name="常规 2 3 3 2 2 2 3 5" xfId="36878"/>
    <cellStyle name="常规 2 3 3 2 2 2 3 6" xfId="36879"/>
    <cellStyle name="常规 2 3 3 2 2 2 4" xfId="36880"/>
    <cellStyle name="常规 2 3 3 2 2 2 4 2" xfId="36881"/>
    <cellStyle name="常规 2 3 3 2 2 2 4 2 2" xfId="36882"/>
    <cellStyle name="常规 2 3 3 2 2 2 4 2 2 2" xfId="36883"/>
    <cellStyle name="常规 2 3 3 2 2 2 4 2 3" xfId="36884"/>
    <cellStyle name="常规 2 3 3 2 2 2 4 2 3 2" xfId="36885"/>
    <cellStyle name="常规 2 3 3 2 2 2 4 2 4" xfId="36886"/>
    <cellStyle name="常规 2 3 3 2 2 2 4 3" xfId="36887"/>
    <cellStyle name="常规 2 3 3 2 2 2 4 3 2" xfId="36888"/>
    <cellStyle name="常规 2 3 3 2 2 2 4 3 3" xfId="36889"/>
    <cellStyle name="常规 2 3 3 2 2 2 4 4" xfId="36890"/>
    <cellStyle name="常规 2 3 3 2 2 2 4 5" xfId="36891"/>
    <cellStyle name="常规 2 3 3 2 2 2 4 6" xfId="36892"/>
    <cellStyle name="常规 2 3 3 2 2 2 5" xfId="36893"/>
    <cellStyle name="常规 2 3 3 2 2 2 5 2" xfId="36894"/>
    <cellStyle name="常规 2 3 3 2 2 2 5 2 2" xfId="36895"/>
    <cellStyle name="常规 2 3 3 2 2 2 5 2 2 2" xfId="36896"/>
    <cellStyle name="常规 2 3 3 2 2 2 5 2 3" xfId="36897"/>
    <cellStyle name="常规 2 3 3 2 2 2 5 2 4" xfId="36898"/>
    <cellStyle name="常规 2 3 3 2 2 2 5 3" xfId="36899"/>
    <cellStyle name="常规 2 3 3 2 2 2 5 3 2" xfId="36900"/>
    <cellStyle name="常规 2 3 3 2 2 2 5 3 2 2" xfId="36901"/>
    <cellStyle name="常规 2 3 3 2 2 2 5 3 3" xfId="36902"/>
    <cellStyle name="常规 2 3 3 2 2 2 5 3 4" xfId="36903"/>
    <cellStyle name="常规 2 3 3 2 2 2 5 4" xfId="36904"/>
    <cellStyle name="常规 2 3 3 2 2 2 5 4 2" xfId="36905"/>
    <cellStyle name="常规 2 3 3 2 2 2 5 5" xfId="36906"/>
    <cellStyle name="常规 2 3 3 8 3 2 2 2" xfId="36907"/>
    <cellStyle name="常规 2 3 3 2 2 2 5 6" xfId="36908"/>
    <cellStyle name="常规 2 3 3 2 2 2 6 2" xfId="36909"/>
    <cellStyle name="常规 2 3 3 2 2 2 6 2 2" xfId="36910"/>
    <cellStyle name="常规 2 3 3 2 2 2 6 2 2 2" xfId="36911"/>
    <cellStyle name="常规 2 3 3 2 2 2 6 2 3" xfId="36912"/>
    <cellStyle name="常规 2 3 3 2 2 2 6 2 4" xfId="36913"/>
    <cellStyle name="常规 2 3 3 2 2 2 6 3" xfId="36914"/>
    <cellStyle name="常规 2 3 3 2 2 2 6 3 2" xfId="36915"/>
    <cellStyle name="常规 2 3 3 2 2 2 6 3 3" xfId="36916"/>
    <cellStyle name="常规 2 3 3 2 2 2 6 4" xfId="36917"/>
    <cellStyle name="常规 2 3 3 2 2 2 6 4 2" xfId="36918"/>
    <cellStyle name="常规 2 3 3 2 2 2 6 5" xfId="36919"/>
    <cellStyle name="常规 2 3 3 2 2 2 6 6" xfId="36920"/>
    <cellStyle name="常规 2 3 3 2 2 2 7 2" xfId="36921"/>
    <cellStyle name="常规 2 3 3 2 2 2 7 2 2" xfId="36922"/>
    <cellStyle name="常规 2 3 3 2 2 2 7 2 3" xfId="36923"/>
    <cellStyle name="常规 2 3 3 2 2 2 7 3" xfId="36924"/>
    <cellStyle name="常规 2 3 3 2 2 2 7 3 2" xfId="36925"/>
    <cellStyle name="常规 2 3 3 2 2 2 7 4" xfId="36926"/>
    <cellStyle name="常规 2 3 3 2 2 2 7 5" xfId="36927"/>
    <cellStyle name="常规 2 3 3 2 2 2 8" xfId="36928"/>
    <cellStyle name="常规 2 3 3 2 2 2 8 2 2" xfId="36929"/>
    <cellStyle name="常规 2 3 3 2 2 2 8 2 3" xfId="36930"/>
    <cellStyle name="常规 2 3 3 2 2 2 8 3" xfId="36931"/>
    <cellStyle name="常规 2 3 3 2 2 2 8 3 2" xfId="36932"/>
    <cellStyle name="常规 2 3 3 2 2 2 8 4" xfId="36933"/>
    <cellStyle name="常规 2 3 3 2 2 2 8 5" xfId="36934"/>
    <cellStyle name="常规 2 3 3 2 2 2 9" xfId="36935"/>
    <cellStyle name="常规 2 3 3 2 2 2 9 2" xfId="36936"/>
    <cellStyle name="常规 2 3 3 2 2 2 9 3" xfId="36937"/>
    <cellStyle name="常规 2 3 3 2 2 3" xfId="36938"/>
    <cellStyle name="常规 2 3 3 2 2 3 2" xfId="36939"/>
    <cellStyle name="常规 2 3 3 2 2 3 2 2" xfId="36940"/>
    <cellStyle name="常规 2 3 3 2 3 10" xfId="36941"/>
    <cellStyle name="常规 2 3 3 2 3 10 2" xfId="36942"/>
    <cellStyle name="常规 2 3 3 2 3 11" xfId="36943"/>
    <cellStyle name="常规 2 3 3 2 3 11 2" xfId="36944"/>
    <cellStyle name="常规 2 3 3 2 3 12" xfId="36945"/>
    <cellStyle name="常规 2 3 3 2 3 12 2" xfId="36946"/>
    <cellStyle name="常规 2 3 3 2 3 13" xfId="36947"/>
    <cellStyle name="常规 2 3 3 2 3 13 2" xfId="36948"/>
    <cellStyle name="常规 2 3 3 2 3 14" xfId="36949"/>
    <cellStyle name="常规 2 3 3 2 3 15" xfId="36950"/>
    <cellStyle name="常规 2 3 3 2 3 15 2" xfId="36951"/>
    <cellStyle name="常规 2 3 3 2 3 16" xfId="36952"/>
    <cellStyle name="常规 2 3 3 2 3 17" xfId="36953"/>
    <cellStyle name="常规 2 3 3 2 3 2" xfId="36954"/>
    <cellStyle name="常规 2 3 3 2 3 2 10" xfId="36955"/>
    <cellStyle name="常规 2 3 3 2 3 2 10 2" xfId="36956"/>
    <cellStyle name="常规 2 3 3 2 3 2 11" xfId="36957"/>
    <cellStyle name="常规 2 3 3 2 3 2 11 2" xfId="36958"/>
    <cellStyle name="常规 2 3 3 2 3 2 12" xfId="36959"/>
    <cellStyle name="常规 2 3 3 2 3 2 12 2" xfId="36960"/>
    <cellStyle name="常规 2 3 3 2 3 2 13" xfId="36961"/>
    <cellStyle name="常规 2 3 3 2 3 2 13 2" xfId="36962"/>
    <cellStyle name="常规 2 3 3 2 3 2 14" xfId="36963"/>
    <cellStyle name="常规 2 3 3 2 3 2 15" xfId="36964"/>
    <cellStyle name="常规 2 3 3 2 3 2 2" xfId="36965"/>
    <cellStyle name="常规 2 3 3 2 3 2 2 2" xfId="36966"/>
    <cellStyle name="常规 2 3 3 2 3 2 2 2 2" xfId="36967"/>
    <cellStyle name="常规 2 3 3 2 3 2 2 2 2 2" xfId="36968"/>
    <cellStyle name="常规 2 3 3 2 3 2 2 2 2 3" xfId="36969"/>
    <cellStyle name="常规 2 3 3 2 3 2 2 2 2 3 2" xfId="36970"/>
    <cellStyle name="常规 2 3 3 2 3 2 2 2 2 4" xfId="36971"/>
    <cellStyle name="常规 2 3 3 2 3 2 2 2 3 2" xfId="36972"/>
    <cellStyle name="常规 2 3 3 2 3 2 2 2 3 2 2" xfId="36973"/>
    <cellStyle name="注释 2 2 3 2 2 3 3 2 2" xfId="36974"/>
    <cellStyle name="常规 2 3 3 2 3 2 2 2 3 2 3" xfId="36975"/>
    <cellStyle name="常规 2 3 3 2 3 2 2 2 3 3" xfId="36976"/>
    <cellStyle name="常规 2 3 3 2 3 2 2 2 3 4" xfId="36977"/>
    <cellStyle name="常规 2 3 3 2 3 2 2 2 4" xfId="36978"/>
    <cellStyle name="常规 2 3 3 2 3 2 2 2 4 2" xfId="36979"/>
    <cellStyle name="注释 2 3 3 2 2 2 2 2 3" xfId="36980"/>
    <cellStyle name="常规 2 3 3 2 3 2 2 2 4 2 2" xfId="36981"/>
    <cellStyle name="常规 2 3 3 2 3 2 2 2 4 3" xfId="36982"/>
    <cellStyle name="常规 2 3 3 2 3 2 2 2 5" xfId="36983"/>
    <cellStyle name="常规 2 3 3 2 3 2 2 2 5 2" xfId="36984"/>
    <cellStyle name="常规 2 3 3 2 3 2 2 2 6" xfId="36985"/>
    <cellStyle name="常规 2 3 3 2 3 2 2 2 6 2" xfId="36986"/>
    <cellStyle name="常规 2 3 3 2 3 2 2 2 7" xfId="36987"/>
    <cellStyle name="常规 2 3 3 2 3 2 2 3" xfId="36988"/>
    <cellStyle name="常规 2 3 3 2 3 2 2 3 2" xfId="36989"/>
    <cellStyle name="常规 2 3 3 2 3 2 2 3 2 2" xfId="36990"/>
    <cellStyle name="常规 2 3 3 2 3 2 2 3 2 3" xfId="36991"/>
    <cellStyle name="常规 2 3 3 2 3 2 2 3 3" xfId="36992"/>
    <cellStyle name="常规 2 3 3 2 3 2 2 4" xfId="36993"/>
    <cellStyle name="常规 2 3 3 2 3 2 2 5" xfId="36994"/>
    <cellStyle name="常规 2 3 3 2 3 2 3" xfId="36995"/>
    <cellStyle name="常规 2 3 3 2 3 2 3 2" xfId="36996"/>
    <cellStyle name="常规 2 3 3 2 3 2 3 2 2" xfId="36997"/>
    <cellStyle name="常规 2 3 3 2 3 2 3 2 2 2" xfId="36998"/>
    <cellStyle name="常规 2 3 3 2 3 2 3 2 2 2 2" xfId="36999"/>
    <cellStyle name="常规 2 3 3 2 3 2 3 2 2 3" xfId="37000"/>
    <cellStyle name="常规 2 3 3 2 3 2 3 2 3" xfId="37001"/>
    <cellStyle name="常规 2 3 3 2 3 2 3 2 3 2" xfId="37002"/>
    <cellStyle name="常规 2 3 3 2 3 2 3 2 4" xfId="37003"/>
    <cellStyle name="常规 2 3 3 2 3 2 3 2 4 2" xfId="37004"/>
    <cellStyle name="常规 2 3 3 2 3 2 3 2 5" xfId="37005"/>
    <cellStyle name="常规 2 3 3 2 3 2 3 3" xfId="37006"/>
    <cellStyle name="常规 2 3 3 2 3 2 3 3 2" xfId="37007"/>
    <cellStyle name="常规 2 3 3 2 3 2 3 3 2 2" xfId="37008"/>
    <cellStyle name="常规 2 3 3 2 3 2 3 3 2 3" xfId="37009"/>
    <cellStyle name="常规 2 3 3 2 3 2 3 3 3" xfId="37010"/>
    <cellStyle name="常规 2 3 3 2 3 2 3 3 3 2" xfId="37011"/>
    <cellStyle name="常规 2 3 3 2 3 2 3 3 4" xfId="37012"/>
    <cellStyle name="常规 2 3 3 2 3 2 3 4" xfId="37013"/>
    <cellStyle name="常规 2 3 3 2 3 2 3 4 2" xfId="37014"/>
    <cellStyle name="常规 2 3 3 2 3 2 3 4 2 2" xfId="37015"/>
    <cellStyle name="常规 2 3 3 2 3 2 3 4 3" xfId="37016"/>
    <cellStyle name="常规 2 3 3 2 3 2 3 5" xfId="37017"/>
    <cellStyle name="常规 2 3 3 2 3 2 3 5 2" xfId="37018"/>
    <cellStyle name="常规 2 3 3 2 3 2 3 5 3" xfId="37019"/>
    <cellStyle name="常规 2 3 3 2 3 2 3 6" xfId="37020"/>
    <cellStyle name="常规 2 3 3 2 3 2 3 6 2" xfId="37021"/>
    <cellStyle name="常规 2 3 3 2 3 2 3 7" xfId="37022"/>
    <cellStyle name="常规 2 3 3 2 3 2 3 8" xfId="37023"/>
    <cellStyle name="常规 2 3 3 2 3 2 4" xfId="37024"/>
    <cellStyle name="常规 2 3 3 2 3 2 4 2" xfId="37025"/>
    <cellStyle name="常规 2 3 3 2 3 2 4 2 2" xfId="37026"/>
    <cellStyle name="常规 2 3 3 2 3 2 4 2 2 2" xfId="37027"/>
    <cellStyle name="常规 2 3 3 2 3 2 4 2 3" xfId="37028"/>
    <cellStyle name="常规 2 3 3 2 3 2 4 2 4" xfId="37029"/>
    <cellStyle name="常规 2 3 3 2 3 2 4 3" xfId="37030"/>
    <cellStyle name="常规 2 3 3 2 3 2 4 3 2" xfId="37031"/>
    <cellStyle name="常规 2 3 3 2 3 2 4 3 2 2" xfId="37032"/>
    <cellStyle name="常规 2 3 3 2 3 2 4 3 3" xfId="37033"/>
    <cellStyle name="常规 2 3 3 2 3 2 4 3 4" xfId="37034"/>
    <cellStyle name="常规 2 3 3 2 3 2 4 4" xfId="37035"/>
    <cellStyle name="常规 2 3 3 2 3 2 4 4 2" xfId="37036"/>
    <cellStyle name="常规 2 3 3 2 3 2 4 5" xfId="37037"/>
    <cellStyle name="常规 2 3 3 2 3 2 4 6" xfId="37038"/>
    <cellStyle name="常规 2 3 3 2 3 2 5" xfId="37039"/>
    <cellStyle name="常规 2 3 3 2 3 2 6" xfId="37040"/>
    <cellStyle name="常规 2 3 3 2 3 2 6 2 2" xfId="37041"/>
    <cellStyle name="常规 2 3 3 2 3 2 6 2 3" xfId="37042"/>
    <cellStyle name="常规 2 3 3 2 3 2 6 3 2" xfId="37043"/>
    <cellStyle name="常规 2 3 3 2 3 2 6 5" xfId="37044"/>
    <cellStyle name="常规 2 3 3 2 3 2 7" xfId="37045"/>
    <cellStyle name="常规 2 3 3 2 3 2 7 2 2" xfId="37046"/>
    <cellStyle name="常规 2 3 3 2 3 2 7 2 3" xfId="37047"/>
    <cellStyle name="常规 2 3 3 2 3 2 7 3 2" xfId="37048"/>
    <cellStyle name="常规 2 3 3 2 3 2 8" xfId="37049"/>
    <cellStyle name="常规 2 3 3 2 3 2 9" xfId="37050"/>
    <cellStyle name="常规 2 3 3 2 3 3" xfId="37051"/>
    <cellStyle name="常规 2 3 3 2 3 3 2" xfId="37052"/>
    <cellStyle name="常规 2 3 3 2 3 3 2 2" xfId="37053"/>
    <cellStyle name="常规 2 3 3 2 3 3 2 2 2 2" xfId="37054"/>
    <cellStyle name="常规 2 3 3 2 3 3 2 2 2 3" xfId="37055"/>
    <cellStyle name="常规 2 3 3 2 3 3 2 2 3" xfId="37056"/>
    <cellStyle name="常规 2 3 3 2 3 3 2 2 3 2" xfId="37057"/>
    <cellStyle name="常规 2 3 3 2 3 3 2 2 4" xfId="37058"/>
    <cellStyle name="常规 2 3 3 2 3 3 2 3" xfId="37059"/>
    <cellStyle name="常规 2 3 3 2 3 3 2 3 2" xfId="37060"/>
    <cellStyle name="常规 2 3 3 2 3 3 2 3 2 2" xfId="37061"/>
    <cellStyle name="常规 2 3 3 2 3 3 2 3 2 3" xfId="37062"/>
    <cellStyle name="常规 2 3 3 2 3 3 2 3 3" xfId="37063"/>
    <cellStyle name="常规 2 3 3 2 3 3 2 4" xfId="37064"/>
    <cellStyle name="常规 2 3 3 2 3 3 2 4 2" xfId="37065"/>
    <cellStyle name="常规 2 3 3 2 3 3 2 4 2 2" xfId="37066"/>
    <cellStyle name="常规 2 3 3 2 3 3 2 4 3" xfId="37067"/>
    <cellStyle name="常规 2 3 3 2 3 3 2 5" xfId="37068"/>
    <cellStyle name="常规 2 3 3 2 3 3 2 5 2" xfId="37069"/>
    <cellStyle name="常规 2 3 3 2 3 3 2 6" xfId="37070"/>
    <cellStyle name="常规 2 3 3 2 3 3 2 6 2" xfId="37071"/>
    <cellStyle name="常规 2 3 3 2 3 3 2 7" xfId="37072"/>
    <cellStyle name="常规 2 3 3 2 3 3 3" xfId="37073"/>
    <cellStyle name="常规 2 3 3 2 3 3 3 2" xfId="37074"/>
    <cellStyle name="常规 2 3 3 2 3 3 3 2 2 2" xfId="37075"/>
    <cellStyle name="常规 2 3 3 2 3 3 3 2 2 3" xfId="37076"/>
    <cellStyle name="常规 2 3 3 2 3 3 3 2 3" xfId="37077"/>
    <cellStyle name="常规 2 3 3 2 3 3 3 2 4" xfId="37078"/>
    <cellStyle name="常规 2 3 3 2 3 3 3 3" xfId="37079"/>
    <cellStyle name="常规 2 3 3 2 3 3 3 3 2" xfId="37080"/>
    <cellStyle name="常规 2 3 3 2 3 3 3 3 2 2" xfId="37081"/>
    <cellStyle name="常规 2 3 3 2 3 3 3 3 2 3" xfId="37082"/>
    <cellStyle name="常规 2 3 3 2 3 3 3 3 3" xfId="37083"/>
    <cellStyle name="常规 2 3 3 2 3 3 3 4" xfId="37084"/>
    <cellStyle name="常规 2 3 3 2 3 3 3 4 2" xfId="37085"/>
    <cellStyle name="常规 2 3 3 2 3 3 3 4 2 2" xfId="37086"/>
    <cellStyle name="常规 2 3 3 2 3 3 3 4 3" xfId="37087"/>
    <cellStyle name="常规 2 3 3 2 3 3 3 5" xfId="37088"/>
    <cellStyle name="常规 2 3 3 2 3 3 3 5 2" xfId="37089"/>
    <cellStyle name="常规 2 3 3 2 3 3 3 5 3" xfId="37090"/>
    <cellStyle name="常规 2 3 3 2 3 3 3 6" xfId="37091"/>
    <cellStyle name="常规 2 3 3 2 3 3 3 6 2" xfId="37092"/>
    <cellStyle name="常规 2 3 3 2 3 3 3 7" xfId="37093"/>
    <cellStyle name="常规 2 3 3 2 3 3 4" xfId="37094"/>
    <cellStyle name="常规 2 3 3 2 3 3 5" xfId="37095"/>
    <cellStyle name="常规 2 3 3 2 3 3 6" xfId="37096"/>
    <cellStyle name="常规 2 3 3 2 3 4" xfId="37097"/>
    <cellStyle name="常规 2 3 3 2 3 4 2" xfId="37098"/>
    <cellStyle name="常规 2 3 3 2 3 4 2 2" xfId="37099"/>
    <cellStyle name="常规 2 3 3 2 3 4 2 2 2" xfId="37100"/>
    <cellStyle name="常规 2 3 3 2 3 4 2 3" xfId="37101"/>
    <cellStyle name="常规 2 3 3 2 3 4 2 3 2" xfId="37102"/>
    <cellStyle name="常规 2 3 3 2 3 4 3" xfId="37103"/>
    <cellStyle name="常规 2 3 3 2 3 4 3 2" xfId="37104"/>
    <cellStyle name="常规 2 3 3 2 3 4 3 3" xfId="37105"/>
    <cellStyle name="常规 2 3 3 2 3 4 4" xfId="37106"/>
    <cellStyle name="常规 2 3 3 2 3 4 5" xfId="37107"/>
    <cellStyle name="常规 2 3 3 2 3 4 6" xfId="37108"/>
    <cellStyle name="常规 2 3 3 2 3 5" xfId="37109"/>
    <cellStyle name="常规 2 3 3 2 3 5 2" xfId="37110"/>
    <cellStyle name="常规 2 3 3 2 3 5 3" xfId="37111"/>
    <cellStyle name="常规 2 3 3 2 3 5 3 2" xfId="37112"/>
    <cellStyle name="常规 5 2 7 2 2 2 2 3" xfId="37113"/>
    <cellStyle name="常规 2 3 3 2 3 5 3 2 2" xfId="37114"/>
    <cellStyle name="常规 2 3 3 2 3 5 4" xfId="37115"/>
    <cellStyle name="注释 2 2 4 2 3 2 3" xfId="37116"/>
    <cellStyle name="常规 2 3 3 2 3 5 4 2" xfId="37117"/>
    <cellStyle name="常规 2 3 3 2 3 5 5" xfId="37118"/>
    <cellStyle name="常规 2 3 9 3 3 2 2" xfId="37119"/>
    <cellStyle name="常规 2 3 3 2 3 5 6" xfId="37120"/>
    <cellStyle name="常规 2 3 3 2 3 6" xfId="37121"/>
    <cellStyle name="常规 2 3 3 2 3 6 2" xfId="37122"/>
    <cellStyle name="常规 2 3 3 2 3 6 2 2" xfId="37123"/>
    <cellStyle name="常规 2 3 3 2 3 6 2 2 2" xfId="37124"/>
    <cellStyle name="常规 2 3 3 2 3 6 3" xfId="37125"/>
    <cellStyle name="常规 2 3 3 2 3 6 3 2" xfId="37126"/>
    <cellStyle name="常规 2 3 3 2 3 6 4" xfId="37127"/>
    <cellStyle name="注释 2 2 4 2 4 2 3" xfId="37128"/>
    <cellStyle name="常规 2 3 3 2 3 6 4 2" xfId="37129"/>
    <cellStyle name="常规 2 3 3 2 3 6 5" xfId="37130"/>
    <cellStyle name="常规 2 3 3 2 3 6 6" xfId="37131"/>
    <cellStyle name="常规 2 3 3 2 3 7 2" xfId="37132"/>
    <cellStyle name="常规 2 3 3 2 3 7 2 2" xfId="37133"/>
    <cellStyle name="常规 2 3 3 2 3 7 3" xfId="37134"/>
    <cellStyle name="常规 2 3 3 2 3 7 3 2" xfId="37135"/>
    <cellStyle name="常规 2 3 3 2 3 7 4" xfId="37136"/>
    <cellStyle name="常规 2 3 3 2 3 7 5" xfId="37137"/>
    <cellStyle name="常规 2 3 3 2 3 8" xfId="37138"/>
    <cellStyle name="常规 2 3 3 2 3 8 2" xfId="37139"/>
    <cellStyle name="常规 2 3 3 2 3 8 2 2" xfId="37140"/>
    <cellStyle name="常规 2 3 3 2 3 8 3" xfId="37141"/>
    <cellStyle name="常规 2 3 3 2 3 8 3 2" xfId="37142"/>
    <cellStyle name="常规 2 3 3 2 3 8 4" xfId="37143"/>
    <cellStyle name="常规 2 3 3 2 3 8 5" xfId="37144"/>
    <cellStyle name="常规 2 3 3 2 3 9" xfId="37145"/>
    <cellStyle name="常规 2 3 3 2 3 9 2" xfId="37146"/>
    <cellStyle name="常规 2 3 3 2 3 9 3" xfId="37147"/>
    <cellStyle name="常规 2 3 3 2 4" xfId="37148"/>
    <cellStyle name="常规 2 3 3 2 4 2" xfId="37149"/>
    <cellStyle name="常规 2 3 3 2 4 2 2" xfId="37150"/>
    <cellStyle name="常规 2 3 3 2 4 2 2 2" xfId="37151"/>
    <cellStyle name="常规 2 3 3 2 4 2 2 2 2" xfId="37152"/>
    <cellStyle name="常规 2 3 3 2 4 2 2 2 3" xfId="37153"/>
    <cellStyle name="常规 2 3 3 2 4 2 2 3" xfId="37154"/>
    <cellStyle name="常规 2 3 3 2 4 2 2 4" xfId="37155"/>
    <cellStyle name="常规 2 3 3 2 4 2 2 5" xfId="37156"/>
    <cellStyle name="常规 2 3 3 2 4 2 3" xfId="37157"/>
    <cellStyle name="常规 2 3 3 2 4 2 3 2" xfId="37158"/>
    <cellStyle name="常规 2 3 3 2 4 2 3 2 2" xfId="37159"/>
    <cellStyle name="常规 2 3 3 2 4 2 3 3" xfId="37160"/>
    <cellStyle name="常规 2 3 3 2 4 2 3 4" xfId="37161"/>
    <cellStyle name="常规 2 3 3 2 4 2 4" xfId="37162"/>
    <cellStyle name="常规 2 3 3 2 4 2 4 2" xfId="37163"/>
    <cellStyle name="常规 2 3 3 2 4 2 5" xfId="37164"/>
    <cellStyle name="常规 2 3 3 2 4 3" xfId="37165"/>
    <cellStyle name="常规 2 3 3 2 4 3 2" xfId="37166"/>
    <cellStyle name="常规 2 3 3 2 4 3 3" xfId="37167"/>
    <cellStyle name="常规 2 3 3 2 4 4" xfId="37168"/>
    <cellStyle name="常规 2 3 3 2 4 5" xfId="37169"/>
    <cellStyle name="常规 2 3 3 2 4 5 2" xfId="37170"/>
    <cellStyle name="常规 2 3 3 2 4 5 2 2" xfId="37171"/>
    <cellStyle name="常规 2 3 3 2 4 5 3" xfId="37172"/>
    <cellStyle name="常规 2 3 3 2 4 6" xfId="37173"/>
    <cellStyle name="常规 2 3 3 2 4 6 2" xfId="37174"/>
    <cellStyle name="常规 2 3 3 2 5" xfId="37175"/>
    <cellStyle name="常规 2 3 3 2 5 2" xfId="37176"/>
    <cellStyle name="常规 2 3 3 2 5 2 2" xfId="37177"/>
    <cellStyle name="常规 2 3 3 2 5 2 2 2" xfId="37178"/>
    <cellStyle name="常规 2 3 3 2 5 2 2 3" xfId="37179"/>
    <cellStyle name="常规 2 3 3 2 5 2 3" xfId="37180"/>
    <cellStyle name="常规 2 3 3 2 5 2 3 2" xfId="37181"/>
    <cellStyle name="常规 2 3 3 2 5 2 3 3" xfId="37182"/>
    <cellStyle name="常规 2 3 3 2 5 2 3 4" xfId="37183"/>
    <cellStyle name="常规 2 3 3 2 5 2 4" xfId="37184"/>
    <cellStyle name="常规 2 3 3 2 5 3" xfId="37185"/>
    <cellStyle name="常规 2 3 3 2 5 3 2" xfId="37186"/>
    <cellStyle name="常规 2 3 3 2 5 4" xfId="37187"/>
    <cellStyle name="常规 2 3 3 2 5 4 2" xfId="37188"/>
    <cellStyle name="常规 2 3 3 2 5 4 2 2" xfId="37189"/>
    <cellStyle name="常规 2 3 3 2 5 4 3" xfId="37190"/>
    <cellStyle name="常规 2 3 3 2 5 5" xfId="37191"/>
    <cellStyle name="常规 2 3 3 2 5 6" xfId="37192"/>
    <cellStyle name="常规 2 3 3 2 5 6 2" xfId="37193"/>
    <cellStyle name="常规 2 3 3 2 6" xfId="37194"/>
    <cellStyle name="常规 2 3 3 2 6 2" xfId="37195"/>
    <cellStyle name="常规 2 3 3 2 6 2 2" xfId="37196"/>
    <cellStyle name="常规 2 3 3 2 6 2 2 2" xfId="37197"/>
    <cellStyle name="常规 2 3 3 2 6 2 2 2 2" xfId="37198"/>
    <cellStyle name="常规 2 3 3 2 6 2 2 2 2 2" xfId="37199"/>
    <cellStyle name="常规 2 3 3 2 6 2 2 2 3" xfId="37200"/>
    <cellStyle name="常规 2 3 3 2 6 2 2 2 4" xfId="37201"/>
    <cellStyle name="常规 2 3 3 2 6 2 2 3" xfId="37202"/>
    <cellStyle name="常规 2 3 3 2 6 2 2 3 2" xfId="37203"/>
    <cellStyle name="常规 2 3 3 2 6 2 2 3 2 3" xfId="37204"/>
    <cellStyle name="常规 2 3 3 2 6 2 2 3 3" xfId="37205"/>
    <cellStyle name="常规 2 3 3 2 6 2 2 3 4" xfId="37206"/>
    <cellStyle name="常规 2 3 3 2 6 2 2 4" xfId="37207"/>
    <cellStyle name="常规 2 3 3 2 6 2 2 4 2" xfId="37208"/>
    <cellStyle name="常规 2 3 3 2 6 2 2 4 2 2" xfId="37209"/>
    <cellStyle name="常规 2 3 3 2 6 2 2 4 3" xfId="37210"/>
    <cellStyle name="常规 2 3 3 2 6 2 2 5" xfId="37211"/>
    <cellStyle name="常规 2 3 3 2 6 2 2 5 2" xfId="37212"/>
    <cellStyle name="常规 2 3 3 2 6 2 2 6" xfId="37213"/>
    <cellStyle name="常规 2 3 3 2 6 2 2 7" xfId="37214"/>
    <cellStyle name="常规 2 3 3 2 6 2 3" xfId="37215"/>
    <cellStyle name="常规 2 3 3 2 6 2 4" xfId="37216"/>
    <cellStyle name="常规 2 3 3 2 6 3" xfId="37217"/>
    <cellStyle name="常规 2 3 3 2 6 3 2" xfId="37218"/>
    <cellStyle name="常规 2 3 3 2 6 3 2 2" xfId="37219"/>
    <cellStyle name="常规 2 3 3 2 6 3 2 2 2" xfId="37220"/>
    <cellStyle name="常规 2 3 3 2 6 3 2 2 3" xfId="37221"/>
    <cellStyle name="常规 2 3 3 2 6 3 2 3" xfId="37222"/>
    <cellStyle name="常规 2 3 3 2 6 3 2 4" xfId="37223"/>
    <cellStyle name="常规 2 3 3 2 6 3 3" xfId="37224"/>
    <cellStyle name="常规 2 3 3 2 6 3 3 2" xfId="37225"/>
    <cellStyle name="常规 2 3 3 2 6 3 3 2 2" xfId="37226"/>
    <cellStyle name="常规 2 3 3 2 6 3 3 2 3" xfId="37227"/>
    <cellStyle name="常规 2 3 3 2 6 3 3 3" xfId="37228"/>
    <cellStyle name="常规 2 3 3 2 6 3 3 4" xfId="37229"/>
    <cellStyle name="常规 2 3 3 2 6 3 4" xfId="37230"/>
    <cellStyle name="常规 2 3 3 2 6 3 4 2" xfId="37231"/>
    <cellStyle name="常规 2 3 3 2 6 3 4 2 2" xfId="37232"/>
    <cellStyle name="常规 2 3 3 2 6 3 4 3" xfId="37233"/>
    <cellStyle name="常规 2 3 3 2 6 3 5" xfId="37234"/>
    <cellStyle name="常规 2 3 3 2 6 3 6" xfId="37235"/>
    <cellStyle name="常规 2 3 3 2 6 4" xfId="37236"/>
    <cellStyle name="常规 2 3 3 2 6 4 2" xfId="37237"/>
    <cellStyle name="常规 2 3 3 2 6 4 2 2" xfId="37238"/>
    <cellStyle name="常规 2 3 3 2 6 4 3" xfId="37239"/>
    <cellStyle name="常规 2 3 3 2 6 5" xfId="37240"/>
    <cellStyle name="常规 2 3 3 2 6 5 2" xfId="37241"/>
    <cellStyle name="常规 2 3 3 2 7" xfId="37242"/>
    <cellStyle name="常规 2 3 3 2 7 2" xfId="37243"/>
    <cellStyle name="常规 2 3 3 2 7 2 2" xfId="37244"/>
    <cellStyle name="常规 2 3 3 2 7 2 2 2" xfId="37245"/>
    <cellStyle name="常规 2 3 3 2 7 2 2 2 2" xfId="37246"/>
    <cellStyle name="常规 2 3 3 2 7 2 2 2 3" xfId="37247"/>
    <cellStyle name="常规 2 3 3 2 7 2 2 3" xfId="37248"/>
    <cellStyle name="常规 2 3 3 2 7 2 2 4" xfId="37249"/>
    <cellStyle name="常规 2 3 3 2 7 2 3" xfId="37250"/>
    <cellStyle name="常规 2 3 3 2 7 2 3 2" xfId="37251"/>
    <cellStyle name="常规 2 3 3 2 7 2 3 3" xfId="37252"/>
    <cellStyle name="常规 2 3 3 2 7 2 3 4" xfId="37253"/>
    <cellStyle name="常规 2 3 3 2 7 2 4 2 2" xfId="37254"/>
    <cellStyle name="常规 2 3 3 2 7 3" xfId="37255"/>
    <cellStyle name="常规 2 3 3 2 7 3 2" xfId="37256"/>
    <cellStyle name="常规 2 3 3 2 7 3 2 2" xfId="37257"/>
    <cellStyle name="常规 2 3 3 2 7 3 2 2 2" xfId="37258"/>
    <cellStyle name="常规 2 3 3 2 7 3 2 2 3" xfId="37259"/>
    <cellStyle name="常规 2 3 3 2 7 3 2 3" xfId="37260"/>
    <cellStyle name="常规 2 3 4 2 2 2 10 2" xfId="37261"/>
    <cellStyle name="常规 2 3 3 2 7 3 2 4" xfId="37262"/>
    <cellStyle name="常规 2 3 3 2 7 3 3" xfId="37263"/>
    <cellStyle name="常规 2 3 3 2 7 3 3 2" xfId="37264"/>
    <cellStyle name="常规 2 3 3 2 7 3 3 2 2" xfId="37265"/>
    <cellStyle name="常规 2 3 3 2 7 3 3 2 3" xfId="37266"/>
    <cellStyle name="常规 2 3 3 2 7 3 3 3" xfId="37267"/>
    <cellStyle name="常规 2 3 4 2 2 2 11 2" xfId="37268"/>
    <cellStyle name="常规 2 3 3 2 7 3 3 4" xfId="37269"/>
    <cellStyle name="常规 2 3 3 2 7 3 4" xfId="37270"/>
    <cellStyle name="常规 2 3 3 2 7 3 4 2" xfId="37271"/>
    <cellStyle name="常规 2 3 3 2 7 3 4 2 2" xfId="37272"/>
    <cellStyle name="常规 2 3 3 2 7 3 4 3" xfId="37273"/>
    <cellStyle name="常规 2 3 3 2 7 3 5" xfId="37274"/>
    <cellStyle name="常规 2 3 3 2 7 3 5 2" xfId="37275"/>
    <cellStyle name="常规 2 3 3 2 7 3 6" xfId="37276"/>
    <cellStyle name="常规 2 3 3 2 7 4" xfId="37277"/>
    <cellStyle name="常规 2 3 3 2 7 5" xfId="37278"/>
    <cellStyle name="常规 2 3 3 2 8" xfId="37279"/>
    <cellStyle name="常规 2 3 3 2 8 2" xfId="37280"/>
    <cellStyle name="常规 2 3 3 2 9" xfId="37281"/>
    <cellStyle name="常规 2 3 3 2 9 2" xfId="37282"/>
    <cellStyle name="常规 2 3 3 2 9 2 2" xfId="37283"/>
    <cellStyle name="常规 2 3 3 2 9 2 3" xfId="37284"/>
    <cellStyle name="常规 2 3 3 2 9 3" xfId="37285"/>
    <cellStyle name="常规 2 3 3 2 9 3 2" xfId="37286"/>
    <cellStyle name="常规 2 3 3 2 9 3 2 2" xfId="37287"/>
    <cellStyle name="常规 2 3 3 2 9 3 2 3" xfId="37288"/>
    <cellStyle name="常规 2 3 3 2 9 3 3" xfId="37289"/>
    <cellStyle name="常规 2 3 3 2 9 4" xfId="37290"/>
    <cellStyle name="常规 2 3 3 2 9 4 2" xfId="37291"/>
    <cellStyle name="常规 2 3 3 2 9 4 2 2" xfId="37292"/>
    <cellStyle name="常规 2 3 3 2 9 4 3" xfId="37293"/>
    <cellStyle name="常规 2 3 3 2 9 5" xfId="37294"/>
    <cellStyle name="常规 2 3 3 2 9 5 2" xfId="37295"/>
    <cellStyle name="常规 2 3 3 2 9 6" xfId="37296"/>
    <cellStyle name="常规 2 3 3 3 2 10" xfId="37297"/>
    <cellStyle name="常规 2 3 3 3 2 10 2" xfId="37298"/>
    <cellStyle name="常规 5 5 3 3 5 2" xfId="37299"/>
    <cellStyle name="常规 2 3 3 3 2 11" xfId="37300"/>
    <cellStyle name="常规 2 3 3 3 2 11 2" xfId="37301"/>
    <cellStyle name="常规 5 5 3 3 5 3" xfId="37302"/>
    <cellStyle name="常规 2 3 3 3 2 12" xfId="37303"/>
    <cellStyle name="常规 2 3 3 3 2 13" xfId="37304"/>
    <cellStyle name="常规 2 3 3 3 2 14" xfId="37305"/>
    <cellStyle name="常规 2 3 3 3 2 15" xfId="37306"/>
    <cellStyle name="常规 2 3 3 3 2 15 2" xfId="37307"/>
    <cellStyle name="常规 2 3 3 3 2 16" xfId="37308"/>
    <cellStyle name="常规 2 3 3 3 2 17" xfId="37309"/>
    <cellStyle name="常规 2 3 3 3 2 2" xfId="37310"/>
    <cellStyle name="常规 2 3 3 3 2 2 10" xfId="37311"/>
    <cellStyle name="常规 2 3 3 3 2 2 10 2" xfId="37312"/>
    <cellStyle name="常规 2 3 3 3 2 2 11" xfId="37313"/>
    <cellStyle name="常规 2 3 3 3 2 2 11 2" xfId="37314"/>
    <cellStyle name="常规 2 3 3 3 2 2 12" xfId="37315"/>
    <cellStyle name="常规 2 3 3 3 2 2 12 2" xfId="37316"/>
    <cellStyle name="常规 2 3 3 3 2 2 13" xfId="37317"/>
    <cellStyle name="常规 2 3 3 3 2 2 13 2" xfId="37318"/>
    <cellStyle name="常规 2 3 3 3 2 2 14" xfId="37319"/>
    <cellStyle name="常规 2 3 3 3 2 2 15" xfId="37320"/>
    <cellStyle name="常规 2 3 3 3 2 2 16" xfId="37321"/>
    <cellStyle name="常规 2 3 3 3 2 2 2" xfId="37322"/>
    <cellStyle name="常规 2 3 3 3 2 2 2 2" xfId="37323"/>
    <cellStyle name="常规 2 3 3 3 2 2 2 2 2 2 2" xfId="37324"/>
    <cellStyle name="注释 2 3 2 2 2 3 2 2 2" xfId="37325"/>
    <cellStyle name="常规 2 3 3 3 2 2 2 2 2 2 3" xfId="37326"/>
    <cellStyle name="常规 2 3 3 3 2 2 2 2 2 3" xfId="37327"/>
    <cellStyle name="常规 2 3 3 3 2 2 2 2 3 2" xfId="37328"/>
    <cellStyle name="常规 2 3 3 3 2 2 2 2 3 2 2" xfId="37329"/>
    <cellStyle name="注释 2 3 2 2 2 3 3 2 2" xfId="37330"/>
    <cellStyle name="常规 2 3 3 3 2 2 2 2 3 2 3" xfId="37331"/>
    <cellStyle name="常规 2 3 3 3 2 2 2 2 3 3" xfId="37332"/>
    <cellStyle name="常规 2 3 3 3 2 2 2 2 4 2" xfId="37333"/>
    <cellStyle name="常规 2 3 3 3 2 2 2 2 4 3" xfId="37334"/>
    <cellStyle name="常规 2 3 3 3 2 2 2 2 5" xfId="37335"/>
    <cellStyle name="常规 2 3 3 3 2 2 2 2 5 2" xfId="37336"/>
    <cellStyle name="常规 2 3 3 3 2 2 2 2 6" xfId="37337"/>
    <cellStyle name="常规 2 3 3 3 2 2 2 3" xfId="37338"/>
    <cellStyle name="常规 2 3 3 3 2 2 2 3 2" xfId="37339"/>
    <cellStyle name="常规 2 3 3 3 2 2 2 3 3" xfId="37340"/>
    <cellStyle name="常规 2 3 3 3 2 2 2 4" xfId="37341"/>
    <cellStyle name="常规 2 3 3 3 2 2 2 4 2" xfId="37342"/>
    <cellStyle name="常规 2 3 3 3 2 2 2 4 3" xfId="37343"/>
    <cellStyle name="常规 2 3 3 3 2 2 2 5" xfId="37344"/>
    <cellStyle name="常规 2 3 3 3 2 2 2 5 2" xfId="37345"/>
    <cellStyle name="常规 2 3 3 3 2 2 2 6" xfId="37346"/>
    <cellStyle name="常规 2 3 3 3 2 2 2 7" xfId="37347"/>
    <cellStyle name="常规 2 3 3 3 2 2 3" xfId="37348"/>
    <cellStyle name="常规 2 3 3 3 2 2 3 2" xfId="37349"/>
    <cellStyle name="常规 2 3 3 3 2 2 3 2 2" xfId="37350"/>
    <cellStyle name="常规 2 3 3 3 2 2 3 2 2 2" xfId="37351"/>
    <cellStyle name="常规 2 3 3 3 2 2 3 2 2 3" xfId="37352"/>
    <cellStyle name="常规 2 3 3 3 2 2 3 2 3" xfId="37353"/>
    <cellStyle name="常规 2 3 3 3 2 2 3 2 3 2" xfId="37354"/>
    <cellStyle name="常规 2 3 3 3 2 2 3 2 4" xfId="37355"/>
    <cellStyle name="常规 2 3 3 3 2 2 3 3" xfId="37356"/>
    <cellStyle name="常规 2 3 3 3 2 2 3 3 2" xfId="37357"/>
    <cellStyle name="常规 2 3 3 3 2 2 3 3 2 2" xfId="37358"/>
    <cellStyle name="常规 2 3 3 3 2 2 3 3 2 3" xfId="37359"/>
    <cellStyle name="常规 2 3 3 3 2 2 3 3 3" xfId="37360"/>
    <cellStyle name="常规 2 3 3 3 2 2 3 3 3 2" xfId="37361"/>
    <cellStyle name="常规 2 3 3 3 2 2 3 3 4" xfId="37362"/>
    <cellStyle name="常规 2 3 3 3 2 2 3 4" xfId="37363"/>
    <cellStyle name="常规 2 3 3 3 2 2 3 4 2" xfId="37364"/>
    <cellStyle name="常规 2 3 3 3 2 2 3 4 3" xfId="37365"/>
    <cellStyle name="常规 2 3 3 3 2 2 3 5" xfId="37366"/>
    <cellStyle name="常规 2 3 3 3 2 2 3 5 2" xfId="37367"/>
    <cellStyle name="常规 2 3 3 3 2 2 3 5 3" xfId="37368"/>
    <cellStyle name="常规 2 3 3 3 2 2 3 6" xfId="37369"/>
    <cellStyle name="常规 2 3 3 3 2 2 3 7" xfId="37370"/>
    <cellStyle name="常规 2 3 3 3 2 2 4" xfId="37371"/>
    <cellStyle name="常规 2 3 3 3 2 2 4 2" xfId="37372"/>
    <cellStyle name="常规 2 3 3 3 2 2 4 2 2" xfId="37373"/>
    <cellStyle name="常规 2 3 3 3 2 2 4 2 3" xfId="37374"/>
    <cellStyle name="常规 2 3 3 3 2 2 4 3" xfId="37375"/>
    <cellStyle name="常规 2 3 3 3 2 2 4 3 2" xfId="37376"/>
    <cellStyle name="常规 2 3 3 3 2 2 4 3 3" xfId="37377"/>
    <cellStyle name="常规 2 3 3 3 2 2 4 4" xfId="37378"/>
    <cellStyle name="常规 2 3 3 3 2 2 4 4 2" xfId="37379"/>
    <cellStyle name="常规 2 3 3 3 2 2 4 5" xfId="37380"/>
    <cellStyle name="常规 2 3 3 3 2 2 4 6" xfId="37381"/>
    <cellStyle name="常规 2 3 3 3 2 2 5" xfId="37382"/>
    <cellStyle name="常规 2 3 3 3 2 2 5 2" xfId="37383"/>
    <cellStyle name="常规 2 3 3 3 2 2 5 2 2" xfId="37384"/>
    <cellStyle name="常规 2 3 3 3 2 2 5 2 3" xfId="37385"/>
    <cellStyle name="常规 2 3 3 3 2 2 5 3" xfId="37386"/>
    <cellStyle name="常规 2 3 3 3 2 2 5 3 2" xfId="37387"/>
    <cellStyle name="常规 2 3 3 3 2 2 5 3 3" xfId="37388"/>
    <cellStyle name="常规 2 3 3 3 2 2 5 4" xfId="37389"/>
    <cellStyle name="常规 2 3 3 3 2 2 5 4 2" xfId="37390"/>
    <cellStyle name="常规 2 3 3 3 2 2 5 5" xfId="37391"/>
    <cellStyle name="常规 2 3 3 3 2 2 5 6" xfId="37392"/>
    <cellStyle name="常规 2 3 3 3 2 2 6" xfId="37393"/>
    <cellStyle name="常规 2 3 3 3 2 2 6 2" xfId="37394"/>
    <cellStyle name="常规 2 3 3 3 2 2 6 2 2" xfId="37395"/>
    <cellStyle name="常规 2 3 3 3 2 2 6 2 3" xfId="37396"/>
    <cellStyle name="常规 2 3 3 3 2 2 6 3" xfId="37397"/>
    <cellStyle name="常规 2 3 3 3 2 2 6 3 2" xfId="37398"/>
    <cellStyle name="常规 2 3 3 3 2 2 6 4" xfId="37399"/>
    <cellStyle name="常规 2 3 3 3 2 2 6 5" xfId="37400"/>
    <cellStyle name="常规 2 3 3 3 2 2 7" xfId="37401"/>
    <cellStyle name="常规 2 3 3 3 2 2 7 2" xfId="37402"/>
    <cellStyle name="常规 2 3 3 3 2 2 7 3" xfId="37403"/>
    <cellStyle name="常规 2 3 3 3 2 2 7 4" xfId="37404"/>
    <cellStyle name="常规 2 3 3 3 2 2 8" xfId="37405"/>
    <cellStyle name="常规 2 3 3 3 2 2 8 2" xfId="37406"/>
    <cellStyle name="常规 2 3 3 3 2 2 8 3" xfId="37407"/>
    <cellStyle name="常规 2 3 3 3 2 2 9" xfId="37408"/>
    <cellStyle name="常规 2 3 3 3 2 2 9 2" xfId="37409"/>
    <cellStyle name="常规 2 3 3 3 2 2 9 3" xfId="37410"/>
    <cellStyle name="常规 2 3 3 3 2 3" xfId="37411"/>
    <cellStyle name="常规 2 3 3 3 2 3 2" xfId="37412"/>
    <cellStyle name="常规 2 3 3 3 2 3 2 2 2 2" xfId="37413"/>
    <cellStyle name="常规 2 3 3 3 2 3 2 2 2 3" xfId="37414"/>
    <cellStyle name="常规 2 3 3 3 2 3 2 2 3" xfId="37415"/>
    <cellStyle name="常规 2 3 3 3 2 3 2 2 3 2" xfId="37416"/>
    <cellStyle name="常规 2 3 3 3 2 3 2 2 4" xfId="37417"/>
    <cellStyle name="常规 2 3 3 3 2 3 2 3 2 2" xfId="37418"/>
    <cellStyle name="常规 2 3 3 3 2 3 2 3 2 3" xfId="37419"/>
    <cellStyle name="常规 2 3 3 3 2 3 2 3 3" xfId="37420"/>
    <cellStyle name="常规 2 3 3 3 2 3 2 3 4" xfId="37421"/>
    <cellStyle name="常规 2 3 3 3 2 3 2 4 2 2" xfId="37422"/>
    <cellStyle name="常规 2 3 3 3 2 3 2 4 3" xfId="37423"/>
    <cellStyle name="常规 2 3 3 3 2 3 2 5 2" xfId="37424"/>
    <cellStyle name="常规 2 3 3 3 2 3 2 6 2" xfId="37425"/>
    <cellStyle name="常规 2 3 3 3 2 3 3" xfId="37426"/>
    <cellStyle name="常规 2 3 3 3 2 3 3 2" xfId="37427"/>
    <cellStyle name="常规 2 3 3 3 2 3 3 2 2" xfId="37428"/>
    <cellStyle name="常规 2 3 3 3 2 3 3 2 2 2" xfId="37429"/>
    <cellStyle name="常规 2 3 3 3 2 3 3 2 2 3" xfId="37430"/>
    <cellStyle name="常规 2 3 3 3 2 3 3 2 3" xfId="37431"/>
    <cellStyle name="常规 2 3 3 3 2 3 3 2 4" xfId="37432"/>
    <cellStyle name="常规 2 3 3 3 2 3 3 3" xfId="37433"/>
    <cellStyle name="常规 2 3 3 3 2 3 3 3 2" xfId="37434"/>
    <cellStyle name="常规 2 3 3 3 2 3 3 3 2 2" xfId="37435"/>
    <cellStyle name="常规 2 3 3 3 2 3 3 3 2 3" xfId="37436"/>
    <cellStyle name="常规 2 3 3 3 2 3 3 3 3" xfId="37437"/>
    <cellStyle name="常规 2 3 3 3 2 3 3 3 4" xfId="37438"/>
    <cellStyle name="常规 2 3 3 3 2 3 3 4 2" xfId="37439"/>
    <cellStyle name="常规 2 3 3 3 2 3 3 4 2 2" xfId="37440"/>
    <cellStyle name="常规 2 3 3 3 2 3 3 4 3" xfId="37441"/>
    <cellStyle name="常规 2 3 3 3 2 3 3 5" xfId="37442"/>
    <cellStyle name="常规 2 3 3 3 2 3 3 5 2" xfId="37443"/>
    <cellStyle name="常规 2 3 3 3 2 3 3 5 3" xfId="37444"/>
    <cellStyle name="常规 2 3 3 3 2 3 3 6" xfId="37445"/>
    <cellStyle name="常规 5 4 2 2 6" xfId="37446"/>
    <cellStyle name="常规 2 3 3 3 2 3 3 6 2" xfId="37447"/>
    <cellStyle name="常规 2 3 3 3 2 3 3 7" xfId="37448"/>
    <cellStyle name="常规 2 3 3 3 2 3 4" xfId="37449"/>
    <cellStyle name="常规 2 3 3 3 2 3 5" xfId="37450"/>
    <cellStyle name="常规 2 3 3 3 2 3 6" xfId="37451"/>
    <cellStyle name="常规 2 3 3 3 2 4" xfId="37452"/>
    <cellStyle name="常规 2 3 3 3 2 4 2" xfId="37453"/>
    <cellStyle name="常规 2 3 3 3 2 4 2 2" xfId="37454"/>
    <cellStyle name="常规 2 3 3 3 2 4 2 2 2" xfId="37455"/>
    <cellStyle name="常规 2 3 3 3 2 4 2 3" xfId="37456"/>
    <cellStyle name="常规 2 3 3 3 2 4 2 3 2" xfId="37457"/>
    <cellStyle name="常规 2 3 3 3 2 4 3" xfId="37458"/>
    <cellStyle name="常规 2 3 3 3 2 4 3 2" xfId="37459"/>
    <cellStyle name="常规 2 3 3 3 2 4 3 3" xfId="37460"/>
    <cellStyle name="常规 2 3 3 3 2 4 4" xfId="37461"/>
    <cellStyle name="常规 2 3 3 3 2 4 5" xfId="37462"/>
    <cellStyle name="常规 2 3 3 3 2 4 6" xfId="37463"/>
    <cellStyle name="常规 2 3 3 3 2 5" xfId="37464"/>
    <cellStyle name="常规 2 3 3 3 2 5 2" xfId="37465"/>
    <cellStyle name="常规 2 3 3 3 2 5 2 2" xfId="37466"/>
    <cellStyle name="常规 2 3 3 3 2 5 2 2 2" xfId="37467"/>
    <cellStyle name="常规 2 3 3 3 2 5 2 3" xfId="37468"/>
    <cellStyle name="常规 2 3 3 3 2 5 3" xfId="37469"/>
    <cellStyle name="常规 2 3 3 3 2 5 3 2" xfId="37470"/>
    <cellStyle name="常规 2 3 3 3 2 5 3 2 2" xfId="37471"/>
    <cellStyle name="常规 2 3 3 3 2 5 3 3" xfId="37472"/>
    <cellStyle name="常规 2 3 3 3 2 5 3 4" xfId="37473"/>
    <cellStyle name="常规 2 3 3 3 2 5 4" xfId="37474"/>
    <cellStyle name="常规 2 3 3 3 2 5 4 2" xfId="37475"/>
    <cellStyle name="常规 2 3 3 3 2 5 5" xfId="37476"/>
    <cellStyle name="常规 2 3 3 3 2 5 6" xfId="37477"/>
    <cellStyle name="常规 2 3 3 3 2 6" xfId="37478"/>
    <cellStyle name="常规 2 3 3 3 2 6 2" xfId="37479"/>
    <cellStyle name="常规 2 3 3 3 2 6 2 2" xfId="37480"/>
    <cellStyle name="常规 2 3 3 3 2 6 2 2 2" xfId="37481"/>
    <cellStyle name="常规 2 3 3 3 2 6 2 3" xfId="37482"/>
    <cellStyle name="常规 2 3 3 3 2 6 2 4" xfId="37483"/>
    <cellStyle name="常规 2 3 3 3 2 6 3" xfId="37484"/>
    <cellStyle name="常规 2 3 3 3 2 6 3 2" xfId="37485"/>
    <cellStyle name="常规 2 3 3 3 2 6 3 3" xfId="37486"/>
    <cellStyle name="常规 2 3 3 3 2 6 4" xfId="37487"/>
    <cellStyle name="常规 2 3 3 3 2 6 4 2" xfId="37488"/>
    <cellStyle name="常规 2 3 3 3 2 6 5" xfId="37489"/>
    <cellStyle name="常规 2 3 3 3 2 6 6" xfId="37490"/>
    <cellStyle name="常规 2 3 3 3 2 7" xfId="37491"/>
    <cellStyle name="常规 2 3 3 3 2 7 2" xfId="37492"/>
    <cellStyle name="常规 2 3 3 3 2 7 2 2" xfId="37493"/>
    <cellStyle name="常规 2 3 3 3 2 7 2 3" xfId="37494"/>
    <cellStyle name="常规 2 3 3 3 2 7 3" xfId="37495"/>
    <cellStyle name="常规 2 3 3 3 2 7 3 2" xfId="37496"/>
    <cellStyle name="常规 2 3 3 3 2 7 4" xfId="37497"/>
    <cellStyle name="常规 2 3 3 3 2 7 5" xfId="37498"/>
    <cellStyle name="常规 2 3 3 3 2 8" xfId="37499"/>
    <cellStyle name="常规 2 3 3 3 2 8 2" xfId="37500"/>
    <cellStyle name="常规 2 3 3 3 2 8 2 2" xfId="37501"/>
    <cellStyle name="常规 2 3 3 3 2 8 2 3" xfId="37502"/>
    <cellStyle name="常规 2 3 3 3 2 8 3" xfId="37503"/>
    <cellStyle name="常规 2 3 3 3 2 8 3 2" xfId="37504"/>
    <cellStyle name="常规 2 3 3 3 2 8 4" xfId="37505"/>
    <cellStyle name="常规 2 3 3 3 2 8 5" xfId="37506"/>
    <cellStyle name="常规 2 3 3 3 2 9" xfId="37507"/>
    <cellStyle name="常规 2 3 3 3 2 9 2" xfId="37508"/>
    <cellStyle name="常规 2 3 3 3 2 9 3" xfId="37509"/>
    <cellStyle name="常规 2 3 3 3 3" xfId="37510"/>
    <cellStyle name="常规 2 3 3 3 3 2" xfId="37511"/>
    <cellStyle name="常规 2 3 3 3 3 2 2" xfId="37512"/>
    <cellStyle name="常规 2 3 3 3 4" xfId="37513"/>
    <cellStyle name="常规 2 3 3 3 4 2" xfId="37514"/>
    <cellStyle name="常规 2 3 3 3 4 2 2" xfId="37515"/>
    <cellStyle name="常规 2 3 3 3 4 3" xfId="37516"/>
    <cellStyle name="常规 2 3 3 3 4 4" xfId="37517"/>
    <cellStyle name="常规 2 3 3 3 5" xfId="37518"/>
    <cellStyle name="常规 2 3 3 3 6" xfId="37519"/>
    <cellStyle name="常规 2 3 3 3 6 2" xfId="37520"/>
    <cellStyle name="常规 2 3 3 4 10" xfId="37521"/>
    <cellStyle name="常规 2 3 3 4 10 2" xfId="37522"/>
    <cellStyle name="常规 2 3 3 4 15 2" xfId="37523"/>
    <cellStyle name="常规 2 3 3 4 16" xfId="37524"/>
    <cellStyle name="常规 2 3 3 4 17" xfId="37525"/>
    <cellStyle name="常规 2 3 3 4 2 10" xfId="37526"/>
    <cellStyle name="常规 2 3 3 4 2 10 2" xfId="37527"/>
    <cellStyle name="常规 2 3 3 4 2 11" xfId="37528"/>
    <cellStyle name="常规 2 3 3 4 2 11 2" xfId="37529"/>
    <cellStyle name="常规 2 3 3 4 2 12" xfId="37530"/>
    <cellStyle name="常规 2 3 3 4 2 12 2" xfId="37531"/>
    <cellStyle name="常规 2 3 3 4 2 13" xfId="37532"/>
    <cellStyle name="常规 2 3 3 4 2 13 2" xfId="37533"/>
    <cellStyle name="常规 2 3 3 4 2 14" xfId="37534"/>
    <cellStyle name="常规 2 3 3 4 2 15" xfId="37535"/>
    <cellStyle name="常规 2 3 3 4 2 2" xfId="37536"/>
    <cellStyle name="常规 2 3 3 4 2 2 2" xfId="37537"/>
    <cellStyle name="注释 2 2 4 3 3" xfId="37538"/>
    <cellStyle name="常规 2 3 3 4 2 2 2 2" xfId="37539"/>
    <cellStyle name="注释 2 2 4 3 3 2" xfId="37540"/>
    <cellStyle name="常规 2 3 3 4 2 2 2 2 2" xfId="37541"/>
    <cellStyle name="注释 2 2 4 3 3 2 2" xfId="37542"/>
    <cellStyle name="常规 2 3 3 4 2 2 2 2 2 2" xfId="37543"/>
    <cellStyle name="注释 2 2 4 3 3 2 3" xfId="37544"/>
    <cellStyle name="常规 2 3 3 4 2 2 2 2 2 3" xfId="37545"/>
    <cellStyle name="注释 2 2 4 3 3 3" xfId="37546"/>
    <cellStyle name="常规 2 3 3 4 2 2 2 2 3" xfId="37547"/>
    <cellStyle name="注释 2 2 4 3 3 3 2" xfId="37548"/>
    <cellStyle name="常规 2 3 3 4 2 2 2 2 3 2" xfId="37549"/>
    <cellStyle name="注释 2 2 4 3 3 4" xfId="37550"/>
    <cellStyle name="常规 2 3 3 4 2 2 2 2 4" xfId="37551"/>
    <cellStyle name="注释 2 2 4 3 4" xfId="37552"/>
    <cellStyle name="常规 2 3 3 4 2 2 2 3" xfId="37553"/>
    <cellStyle name="常规 2 3 3 4 2 2 2 3 2" xfId="37554"/>
    <cellStyle name="常规 2 3 3 4 2 2 2 3 2 3" xfId="37555"/>
    <cellStyle name="常规 2 3 3 4 2 2 2 3 3" xfId="37556"/>
    <cellStyle name="常规 2 3 3 4 2 2 2 3 4" xfId="37557"/>
    <cellStyle name="注释 2 2 4 3 5" xfId="37558"/>
    <cellStyle name="常规 2 3 3 4 2 2 2 4" xfId="37559"/>
    <cellStyle name="常规 2 3 3 4 2 2 2 4 2" xfId="37560"/>
    <cellStyle name="常规 2 3 3 4 2 2 2 4 3" xfId="37561"/>
    <cellStyle name="常规 2 3 3 4 2 2 2 5 2" xfId="37562"/>
    <cellStyle name="常规 2 3 3 4 2 2 2 6" xfId="37563"/>
    <cellStyle name="常规 2 3 3 4 2 2 2 6 2" xfId="37564"/>
    <cellStyle name="常规 2 3 3 4 2 2 2 7" xfId="37565"/>
    <cellStyle name="常规 2 3 3 4 2 2 3" xfId="37566"/>
    <cellStyle name="注释 2 2 4 4 3" xfId="37567"/>
    <cellStyle name="常规 2 3 3 4 2 2 3 2" xfId="37568"/>
    <cellStyle name="注释 2 2 4 4 3 2" xfId="37569"/>
    <cellStyle name="常规 2 3 3 4 2 2 3 2 2" xfId="37570"/>
    <cellStyle name="注释 2 2 4 4 3 3" xfId="37571"/>
    <cellStyle name="常规 2 3 3 4 2 2 3 2 3" xfId="37572"/>
    <cellStyle name="注释 2 2 4 4 4" xfId="37573"/>
    <cellStyle name="常规 2 3 3 4 2 2 3 3" xfId="37574"/>
    <cellStyle name="常规 2 3 3 4 2 2 4" xfId="37575"/>
    <cellStyle name="常规 2 3 3 4 2 2 5" xfId="37576"/>
    <cellStyle name="常规 2 3 3 4 2 3" xfId="37577"/>
    <cellStyle name="常规 2 3 3 4 2 3 2" xfId="37578"/>
    <cellStyle name="注释 2 2 5 3 3" xfId="37579"/>
    <cellStyle name="常规 2 3 3 4 2 3 2 2" xfId="37580"/>
    <cellStyle name="注释 2 2 5 3 3 2 2" xfId="37581"/>
    <cellStyle name="常规 2 3 3 4 2 3 2 2 2 2" xfId="37582"/>
    <cellStyle name="注释 2 2 5 3 3 3" xfId="37583"/>
    <cellStyle name="常规 2 3 3 4 2 3 2 2 3" xfId="37584"/>
    <cellStyle name="注释 2 2 5 3 4" xfId="37585"/>
    <cellStyle name="常规 2 3 3 4 2 3 2 3" xfId="37586"/>
    <cellStyle name="常规 2 3 3 4 2 3 2 3 2" xfId="37587"/>
    <cellStyle name="常规 2 3 3 4 2 3 2 4 2" xfId="37588"/>
    <cellStyle name="常规 2 3 3 4 2 3 3" xfId="37589"/>
    <cellStyle name="注释 2 2 5 4 3" xfId="37590"/>
    <cellStyle name="常规 2 3 3 4 2 3 3 2" xfId="37591"/>
    <cellStyle name="注释 2 2 5 4 3 3" xfId="37592"/>
    <cellStyle name="常规 2 3 3 4 2 3 3 2 3" xfId="37593"/>
    <cellStyle name="注释 2 2 5 4 4" xfId="37594"/>
    <cellStyle name="常规 2 3 3 4 2 3 3 3" xfId="37595"/>
    <cellStyle name="常规 2 3 3 4 2 3 3 3 2" xfId="37596"/>
    <cellStyle name="常规 2 3 3 4 2 3 3 4" xfId="37597"/>
    <cellStyle name="常规 2 3 3 4 2 3 4" xfId="37598"/>
    <cellStyle name="注释 2 2 5 5 3" xfId="37599"/>
    <cellStyle name="常规 2 3 3 4 2 3 4 2" xfId="37600"/>
    <cellStyle name="常规 2 3 3 4 2 3 4 2 2" xfId="37601"/>
    <cellStyle name="注释 2 2 5 5 4" xfId="37602"/>
    <cellStyle name="常规 2 3 3 4 2 3 4 3" xfId="37603"/>
    <cellStyle name="常规 2 3 3 4 2 3 5" xfId="37604"/>
    <cellStyle name="常规 2 3 3 4 2 3 5 2" xfId="37605"/>
    <cellStyle name="常规 2 3 3 4 2 3 5 3" xfId="37606"/>
    <cellStyle name="常规 2 3 3 4 2 3 6" xfId="37607"/>
    <cellStyle name="常规 2 3 3 4 2 3 6 2" xfId="37608"/>
    <cellStyle name="常规 2 3 3 4 2 3 7" xfId="37609"/>
    <cellStyle name="常规 2 3 3 4 2 3 8" xfId="37610"/>
    <cellStyle name="常规 2 3 3 4 2 4 2" xfId="37611"/>
    <cellStyle name="常规 2 3 3 4 2 4 2 2" xfId="37612"/>
    <cellStyle name="常规 2 3 3 4 2 4 2 2 2" xfId="37613"/>
    <cellStyle name="常规 2 3 3 4 2 4 2 3" xfId="37614"/>
    <cellStyle name="常规 2 3 3 4 2 4 2 4" xfId="37615"/>
    <cellStyle name="常规 2 3 3 4 2 4 3" xfId="37616"/>
    <cellStyle name="注释 2 2 6 4 3" xfId="37617"/>
    <cellStyle name="常规 2 3 3 4 2 4 3 2" xfId="37618"/>
    <cellStyle name="注释 2 5 7 5" xfId="37619"/>
    <cellStyle name="常规 2 3 3 4 2 4 3 2 2" xfId="37620"/>
    <cellStyle name="常规 2 3 3 4 2 4 3 3" xfId="37621"/>
    <cellStyle name="常规 2 3 3 4 2 4 3 4" xfId="37622"/>
    <cellStyle name="常规 2 3 3 4 2 4 4" xfId="37623"/>
    <cellStyle name="常规 2 3 3 4 2 4 4 2" xfId="37624"/>
    <cellStyle name="常规 2 3 3 4 2 4 5" xfId="37625"/>
    <cellStyle name="常规 2 3 3 4 2 4 6" xfId="37626"/>
    <cellStyle name="常规 2 3 3 4 2 5 2" xfId="37627"/>
    <cellStyle name="注释 2 2 7 3 3" xfId="37628"/>
    <cellStyle name="常规 2 3 3 4 2 5 2 2" xfId="37629"/>
    <cellStyle name="注释 2 2 7 3 4" xfId="37630"/>
    <cellStyle name="常规 2 3 3 4 2 5 2 3" xfId="37631"/>
    <cellStyle name="常规 2 3 3 4 2 5 3" xfId="37632"/>
    <cellStyle name="注释 2 2 7 4 3" xfId="37633"/>
    <cellStyle name="常规 2 3 3 4 2 5 3 2" xfId="37634"/>
    <cellStyle name="常规 2 3 3 4 2 5 3 3" xfId="37635"/>
    <cellStyle name="常规 2 3 3 4 2 5 4" xfId="37636"/>
    <cellStyle name="常规 2 3 3 4 2 5 4 2" xfId="37637"/>
    <cellStyle name="常规 2 3 3 4 2 5 5" xfId="37638"/>
    <cellStyle name="常规 2 3 3 4 2 5 6" xfId="37639"/>
    <cellStyle name="常规 2 3 3 4 2 6" xfId="37640"/>
    <cellStyle name="常规 2 3 3 4 2 6 2" xfId="37641"/>
    <cellStyle name="注释 2 2 8 3 3" xfId="37642"/>
    <cellStyle name="常规 2 3 3 4 2 6 2 2" xfId="37643"/>
    <cellStyle name="注释 2 2 8 3 4" xfId="37644"/>
    <cellStyle name="常规 2 3 3 4 2 6 2 3" xfId="37645"/>
    <cellStyle name="常规 2 3 3 4 2 6 3" xfId="37646"/>
    <cellStyle name="常规 2 3 3 4 2 6 3 2" xfId="37647"/>
    <cellStyle name="常规 2 3 3 4 2 6 4" xfId="37648"/>
    <cellStyle name="常规 2 3 3 4 2 6 5" xfId="37649"/>
    <cellStyle name="常规 2 3 3 4 2 7" xfId="37650"/>
    <cellStyle name="常规 2 3 3 4 2 7 2" xfId="37651"/>
    <cellStyle name="常规 2 3 3 4 2 7 2 2" xfId="37652"/>
    <cellStyle name="常规 2 3 3 4 2 7 2 3" xfId="37653"/>
    <cellStyle name="常规 2 3 3 4 2 7 3" xfId="37654"/>
    <cellStyle name="常规 2 3 3 4 2 7 3 2" xfId="37655"/>
    <cellStyle name="常规 2 3 3 4 2 7 4" xfId="37656"/>
    <cellStyle name="常规 2 3 3 4 2 8" xfId="37657"/>
    <cellStyle name="常规 2 3 3 4 2 8 2" xfId="37658"/>
    <cellStyle name="常规 2 3 3 4 2 8 3" xfId="37659"/>
    <cellStyle name="常规 2 3 3 4 2 9" xfId="37660"/>
    <cellStyle name="常规 2 3 3 4 2 9 2" xfId="37661"/>
    <cellStyle name="常规 2 3 3 4 3" xfId="37662"/>
    <cellStyle name="常规 2 3 3 4 3 2" xfId="37663"/>
    <cellStyle name="常规 2 3 3 4 3 2 2" xfId="37664"/>
    <cellStyle name="注释 2 3 4 3 3" xfId="37665"/>
    <cellStyle name="常规 2 3 3 4 3 2 2 2" xfId="37666"/>
    <cellStyle name="常规 2 3 3 4 3 2 2 2 2" xfId="37667"/>
    <cellStyle name="常规 2 3 3 4 3 2 2 3" xfId="37668"/>
    <cellStyle name="常规 2 3 3 4 3 2 2 3 2" xfId="37669"/>
    <cellStyle name="常规 2 3 3 4 3 2 3" xfId="37670"/>
    <cellStyle name="常规 2 3 3 4 3 2 3 2" xfId="37671"/>
    <cellStyle name="常规 2 3 3 4 3 2 3 2 2" xfId="37672"/>
    <cellStyle name="常规 2 3 3 4 3 2 3 2 3" xfId="37673"/>
    <cellStyle name="常规 2 3 3 4 3 2 3 3" xfId="37674"/>
    <cellStyle name="常规 2 3 3 4 3 2 3 4" xfId="37675"/>
    <cellStyle name="常规 2 3 3 4 3 2 4" xfId="37676"/>
    <cellStyle name="注释 2 3 4 5 3" xfId="37677"/>
    <cellStyle name="常规 2 3 3 4 3 2 4 2" xfId="37678"/>
    <cellStyle name="常规 2 3 3 4 3 2 4 2 2" xfId="37679"/>
    <cellStyle name="常规 2 3 3 4 3 2 4 3" xfId="37680"/>
    <cellStyle name="常规 2 3 3 4 3 2 5" xfId="37681"/>
    <cellStyle name="常规 2 3 3 4 3 2 6" xfId="37682"/>
    <cellStyle name="常规 2 3 3 4 3 2 7" xfId="37683"/>
    <cellStyle name="常规 2 3 3 4 3 3" xfId="37684"/>
    <cellStyle name="常规 2 3 3 4 3 3 2" xfId="37685"/>
    <cellStyle name="常规 2 3 3 4 3 3 2 2" xfId="37686"/>
    <cellStyle name="常规 2 3 3 4 3 3 2 2 2" xfId="37687"/>
    <cellStyle name="常规 2 3 3 4 3 3 2 3" xfId="37688"/>
    <cellStyle name="常规 2 3 3 4 3 3 2 4" xfId="37689"/>
    <cellStyle name="常规 2 3 3 4 3 3 3" xfId="37690"/>
    <cellStyle name="注释 2 3 5 4 3" xfId="37691"/>
    <cellStyle name="常规 2 3 3 4 3 3 3 2" xfId="37692"/>
    <cellStyle name="常规 2 3 3 4 3 3 3 2 2" xfId="37693"/>
    <cellStyle name="常规 2 3 3 4 3 3 3 2 3" xfId="37694"/>
    <cellStyle name="常规 2 3 3 4 3 3 3 3" xfId="37695"/>
    <cellStyle name="常规 2 3 3 4 3 3 3 4" xfId="37696"/>
    <cellStyle name="常规 2 3 3 4 3 3 4" xfId="37697"/>
    <cellStyle name="常规 2 3 3 4 3 3 4 2" xfId="37698"/>
    <cellStyle name="常规 2 3 3 4 3 3 4 2 2" xfId="37699"/>
    <cellStyle name="常规 2 3 3 4 3 3 4 3" xfId="37700"/>
    <cellStyle name="常规 2 3 3 4 3 3 5" xfId="37701"/>
    <cellStyle name="常规 2 3 3 4 3 3 5 3" xfId="37702"/>
    <cellStyle name="常规 2 3 3 4 3 3 6" xfId="37703"/>
    <cellStyle name="常规 2 3 3 4 3 3 6 2" xfId="37704"/>
    <cellStyle name="常规 2 3 3 4 3 3 7" xfId="37705"/>
    <cellStyle name="常规 2 3 3 4 3 4" xfId="37706"/>
    <cellStyle name="常规 2 3 3 4 3 5" xfId="37707"/>
    <cellStyle name="常规 2 3 3 4 3 6" xfId="37708"/>
    <cellStyle name="常规 2 3 3 4 4" xfId="37709"/>
    <cellStyle name="常规 2 3 3 4 4 2" xfId="37710"/>
    <cellStyle name="常规 2 3 3 4 4 2 2" xfId="37711"/>
    <cellStyle name="常规 2 3 3 4 4 2 2 2" xfId="37712"/>
    <cellStyle name="常规 2 3 3 4 4 2 3" xfId="37713"/>
    <cellStyle name="常规 2 3 3 4 4 2 3 2" xfId="37714"/>
    <cellStyle name="常规 2 3 3 4 4 2 4" xfId="37715"/>
    <cellStyle name="常规 2 3 3 4 4 3" xfId="37716"/>
    <cellStyle name="常规 2 3 3 4 4 3 2" xfId="37717"/>
    <cellStyle name="常规 2 3 3 4 4 3 3" xfId="37718"/>
    <cellStyle name="常规 2 3 3 4 4 4" xfId="37719"/>
    <cellStyle name="常规 2 3 3 4 4 5" xfId="37720"/>
    <cellStyle name="常规 2 3 3 4 4 6" xfId="37721"/>
    <cellStyle name="常规 2 3 3 4 5" xfId="37722"/>
    <cellStyle name="常规 2 3 3 4 5 2" xfId="37723"/>
    <cellStyle name="常规 2 3 3 4 5 2 2" xfId="37724"/>
    <cellStyle name="注释 2 5 4 3 3" xfId="37725"/>
    <cellStyle name="常规 2 3 3 4 5 2 2 2" xfId="37726"/>
    <cellStyle name="常规 2 3 3 4 5 2 3" xfId="37727"/>
    <cellStyle name="常规 2 3 3 4 5 2 4" xfId="37728"/>
    <cellStyle name="常规 2 3 3 4 5 3" xfId="37729"/>
    <cellStyle name="常规 2 3 3 4 5 3 2" xfId="37730"/>
    <cellStyle name="注释 2 5 5 3 3" xfId="37731"/>
    <cellStyle name="常规 2 3 3 4 5 3 2 2" xfId="37732"/>
    <cellStyle name="常规 2 3 3 4 5 3 3" xfId="37733"/>
    <cellStyle name="常规 2 3 3 4 5 3 4" xfId="37734"/>
    <cellStyle name="常规 2 3 3 4 5 4" xfId="37735"/>
    <cellStyle name="常规 2 3 3 4 5 4 2" xfId="37736"/>
    <cellStyle name="常规 2 3 3 4 5 5" xfId="37737"/>
    <cellStyle name="常规 2 3 3 4 5 6" xfId="37738"/>
    <cellStyle name="常规 2 3 3 4 6" xfId="37739"/>
    <cellStyle name="常规 2 3 3 4 6 2" xfId="37740"/>
    <cellStyle name="常规 2 3 3 4 6 2 2" xfId="37741"/>
    <cellStyle name="注释 2 6 4 3 3" xfId="37742"/>
    <cellStyle name="常规 2 3 3 4 6 2 2 2" xfId="37743"/>
    <cellStyle name="常规 2 3 3 4 6 2 3" xfId="37744"/>
    <cellStyle name="常规 2 3 3 4 6 2 4" xfId="37745"/>
    <cellStyle name="常规 2 3 3 4 6 3" xfId="37746"/>
    <cellStyle name="常规 2 3 3 4 6 3 2" xfId="37747"/>
    <cellStyle name="常规 2 3 3 4 6 3 3" xfId="37748"/>
    <cellStyle name="常规 2 3 3 4 6 4" xfId="37749"/>
    <cellStyle name="常规 2 3 3 4 6 4 2" xfId="37750"/>
    <cellStyle name="常规 2 3 3 4 6 5" xfId="37751"/>
    <cellStyle name="常规 2 3 3 4 6 6" xfId="37752"/>
    <cellStyle name="常规 2 3 3 4 7" xfId="37753"/>
    <cellStyle name="常规 2 3 3 4 7 2" xfId="37754"/>
    <cellStyle name="常规 2 3 3 4 7 2 2" xfId="37755"/>
    <cellStyle name="常规 2 3 3 4 7 2 3" xfId="37756"/>
    <cellStyle name="常规 2 3 3 4 7 3" xfId="37757"/>
    <cellStyle name="常规 2 3 3 4 7 3 2" xfId="37758"/>
    <cellStyle name="常规 2 3 3 4 7 4" xfId="37759"/>
    <cellStyle name="常规 2 3 3 4 7 5" xfId="37760"/>
    <cellStyle name="常规 2 3 3 4 8" xfId="37761"/>
    <cellStyle name="常规 2 3 3 4 8 2" xfId="37762"/>
    <cellStyle name="常规 2 3 3 4 8 2 2" xfId="37763"/>
    <cellStyle name="常规 2 3 3 4 8 2 3" xfId="37764"/>
    <cellStyle name="常规 2 3 3 4 8 3" xfId="37765"/>
    <cellStyle name="常规 2 3 3 4 8 3 2" xfId="37766"/>
    <cellStyle name="常规 2 3 3 4 8 4" xfId="37767"/>
    <cellStyle name="常规 2 3 3 4 8 5" xfId="37768"/>
    <cellStyle name="常规 2 3 3 4 9" xfId="37769"/>
    <cellStyle name="常规 2 3 3 4 9 2" xfId="37770"/>
    <cellStyle name="常规 2 3 3 4 9 3" xfId="37771"/>
    <cellStyle name="常规 2 3 3 5 2" xfId="37772"/>
    <cellStyle name="常规 2 3 3 5 2 2" xfId="37773"/>
    <cellStyle name="常规 2 3 3 5 2 2 2" xfId="37774"/>
    <cellStyle name="常规 2 3 3 5 2 2 2 2" xfId="37775"/>
    <cellStyle name="常规 2 3 3 5 2 2 2 3" xfId="37776"/>
    <cellStyle name="常规 2 3 3 5 2 2 3" xfId="37777"/>
    <cellStyle name="常规 2 3 3 5 2 2 4" xfId="37778"/>
    <cellStyle name="常规 2 3 3 5 2 2 5" xfId="37779"/>
    <cellStyle name="常规 2 3 3 5 2 3" xfId="37780"/>
    <cellStyle name="常规 2 3 3 5 2 3 2" xfId="37781"/>
    <cellStyle name="常规 2 3 3 5 2 3 2 2" xfId="37782"/>
    <cellStyle name="常规 2 3 3 5 2 3 3" xfId="37783"/>
    <cellStyle name="常规 2 3 3 5 2 3 4" xfId="37784"/>
    <cellStyle name="常规 2 3 3 5 2 4" xfId="37785"/>
    <cellStyle name="常规 2 3 3 5 2 4 2" xfId="37786"/>
    <cellStyle name="常规 2 3 3 5 2 5" xfId="37787"/>
    <cellStyle name="常规 2 3 3 5 3" xfId="37788"/>
    <cellStyle name="常规 2 3 3 5 3 2" xfId="37789"/>
    <cellStyle name="常规 2 3 3 5 3 3" xfId="37790"/>
    <cellStyle name="常规 2 3 3 5 4" xfId="37791"/>
    <cellStyle name="常规 2 3 3 5 4 2" xfId="37792"/>
    <cellStyle name="常规 2 3 3 5 4 3" xfId="37793"/>
    <cellStyle name="常规 2 3 3 5 5" xfId="37794"/>
    <cellStyle name="常规 2 3 3 5 5 2" xfId="37795"/>
    <cellStyle name="常规 2 3 3 5 5 2 2" xfId="37796"/>
    <cellStyle name="常规 2 3 3 5 5 3" xfId="37797"/>
    <cellStyle name="常规 2 3 3 5 6" xfId="37798"/>
    <cellStyle name="常规 2 3 3 5 6 2" xfId="37799"/>
    <cellStyle name="常规 2 3 3 6" xfId="37800"/>
    <cellStyle name="常规 2 3 3 6 2" xfId="37801"/>
    <cellStyle name="常规 2 3 3 6 2 2" xfId="37802"/>
    <cellStyle name="常规 2 3 3 6 2 2 2" xfId="37803"/>
    <cellStyle name="常规 2 3 3 6 2 2 3" xfId="37804"/>
    <cellStyle name="常规 2 3 3 6 2 3" xfId="37805"/>
    <cellStyle name="常规 2 3 3 6 2 3 2" xfId="37806"/>
    <cellStyle name="常规 2 3 3 6 2 3 2 2" xfId="37807"/>
    <cellStyle name="常规 2 3 3 6 2 3 3" xfId="37808"/>
    <cellStyle name="常规 2 3 3 6 2 3 4" xfId="37809"/>
    <cellStyle name="常规 2 3 3 6 2 4" xfId="37810"/>
    <cellStyle name="常规 2 3 3 6 3" xfId="37811"/>
    <cellStyle name="常规 2 3 3 6 3 2" xfId="37812"/>
    <cellStyle name="常规 2 3 3 6 3 2 2" xfId="37813"/>
    <cellStyle name="常规 2 3 3 6 3 2 3" xfId="37814"/>
    <cellStyle name="注释 2 2 3 2 3 2 2 2 2" xfId="37815"/>
    <cellStyle name="常规 2 3 3 6 4" xfId="37816"/>
    <cellStyle name="常规 2 3 3 6 4 2" xfId="37817"/>
    <cellStyle name="常规 2 3 3 6 4 2 2" xfId="37818"/>
    <cellStyle name="常规 2 3 3 6 4 3" xfId="37819"/>
    <cellStyle name="注释 2 2 3 2 3 2 2 2 3" xfId="37820"/>
    <cellStyle name="常规 2 3 3 6 5" xfId="37821"/>
    <cellStyle name="常规 2 3 3 6 6 2" xfId="37822"/>
    <cellStyle name="常规 2 3 3 7" xfId="37823"/>
    <cellStyle name="常规 2 3 3 7 2" xfId="37824"/>
    <cellStyle name="常规 2 3 3 7 2 2" xfId="37825"/>
    <cellStyle name="常规 2 3 3 7 2 2 2" xfId="37826"/>
    <cellStyle name="常规 2 3 3 7 2 2 2 2" xfId="37827"/>
    <cellStyle name="常规 2 3 3 7 2 2 2 2 2" xfId="37828"/>
    <cellStyle name="常规 2 3 3 7 2 2 2 2 3" xfId="37829"/>
    <cellStyle name="常规 2 3 3 7 2 2 2 3" xfId="37830"/>
    <cellStyle name="常规 2 3 3 7 2 2 2 4" xfId="37831"/>
    <cellStyle name="常规 2 3 3 7 2 2 3" xfId="37832"/>
    <cellStyle name="常规 2 3 3 7 2 2 3 2" xfId="37833"/>
    <cellStyle name="常规 2 3 3 7 2 2 3 2 2" xfId="37834"/>
    <cellStyle name="常规 2 3 3 7 2 2 3 2 3" xfId="37835"/>
    <cellStyle name="常规 2 3 3 7 2 2 3 3" xfId="37836"/>
    <cellStyle name="常规 2 3 3 7 2 2 3 4" xfId="37837"/>
    <cellStyle name="常规 2 3 3 7 2 2 4" xfId="37838"/>
    <cellStyle name="常规 2 3 3 7 2 2 4 2" xfId="37839"/>
    <cellStyle name="常规 2 3 3 7 2 2 4 2 2" xfId="37840"/>
    <cellStyle name="常规 2 3 3 7 2 2 4 3" xfId="37841"/>
    <cellStyle name="常规 2 3 3 7 2 2 5" xfId="37842"/>
    <cellStyle name="常规 2 3 3 7 2 2 5 2" xfId="37843"/>
    <cellStyle name="常规 2 3 3 7 2 2 6" xfId="37844"/>
    <cellStyle name="常规 2 3 3 7 2 2 7" xfId="37845"/>
    <cellStyle name="常规 2 3 3 7 2 3" xfId="37846"/>
    <cellStyle name="常规 2 3 3 7 2 4" xfId="37847"/>
    <cellStyle name="常规 2 3 3 7 3" xfId="37848"/>
    <cellStyle name="常规 2 3 3 7 3 2" xfId="37849"/>
    <cellStyle name="常规 2 3 3 7 3 2 2" xfId="37850"/>
    <cellStyle name="常规 2 3 3 7 3 2 2 2" xfId="37851"/>
    <cellStyle name="常规 2 3 3 7 3 2 2 3" xfId="37852"/>
    <cellStyle name="常规 2 3 3 7 3 2 3" xfId="37853"/>
    <cellStyle name="常规 2 3 3 7 3 2 4" xfId="37854"/>
    <cellStyle name="常规 2 3 3 7 3 3" xfId="37855"/>
    <cellStyle name="常规 2 3 3 7 3 3 2" xfId="37856"/>
    <cellStyle name="常规 2 3 3 7 3 3 2 2" xfId="37857"/>
    <cellStyle name="常规 2 3 3 7 3 3 2 3" xfId="37858"/>
    <cellStyle name="常规 2 3 3 7 3 3 3" xfId="37859"/>
    <cellStyle name="常规 2 3 3 7 3 3 4" xfId="37860"/>
    <cellStyle name="常规 2 3 3 7 3 4" xfId="37861"/>
    <cellStyle name="常规 2 3 3 7 3 4 2" xfId="37862"/>
    <cellStyle name="常规 2 3 3 7 3 4 2 2" xfId="37863"/>
    <cellStyle name="常规 2 3 3 7 3 4 3" xfId="37864"/>
    <cellStyle name="常规 2 3 3 7 3 5" xfId="37865"/>
    <cellStyle name="常规 2 3 3 7 3 6" xfId="37866"/>
    <cellStyle name="注释 2 2 3 2 3 2 2 3 2" xfId="37867"/>
    <cellStyle name="常规 2 3 3 7 4" xfId="37868"/>
    <cellStyle name="常规 2 3 3 7 4 2" xfId="37869"/>
    <cellStyle name="常规 2 3 3 7 4 2 2" xfId="37870"/>
    <cellStyle name="常规 2 3 3 7 4 3" xfId="37871"/>
    <cellStyle name="常规 2 3 3 7 5" xfId="37872"/>
    <cellStyle name="常规 2 3 3 7 5 2" xfId="37873"/>
    <cellStyle name="常规 2 3 3 8" xfId="37874"/>
    <cellStyle name="常规 2 3 3 8 2" xfId="37875"/>
    <cellStyle name="常规 2 3 3 8 2 2" xfId="37876"/>
    <cellStyle name="常规 2 3 3 8 2 2 2" xfId="37877"/>
    <cellStyle name="常规 2 3 3 8 2 2 2 2" xfId="37878"/>
    <cellStyle name="常规 2 3 3 8 2 2 2 3" xfId="37879"/>
    <cellStyle name="常规 2 3 3 8 2 2 3" xfId="37880"/>
    <cellStyle name="常规 2 3 3 8 2 2 4" xfId="37881"/>
    <cellStyle name="常规 2 3 3 8 2 3" xfId="37882"/>
    <cellStyle name="常规 2 3 3 8 2 3 2" xfId="37883"/>
    <cellStyle name="常规 2 3 3 8 2 3 2 2" xfId="37884"/>
    <cellStyle name="常规 2 3 3 8 2 3 2 3" xfId="37885"/>
    <cellStyle name="常规 2 3 3 8 2 3 3" xfId="37886"/>
    <cellStyle name="常规 2 3 3 8 2 3 4" xfId="37887"/>
    <cellStyle name="常规 2 3 3 8 2 4" xfId="37888"/>
    <cellStyle name="常规 2 3 3 8 2 4 2" xfId="37889"/>
    <cellStyle name="常规 2 3 3 8 2 4 2 2" xfId="37890"/>
    <cellStyle name="常规 2 3 3 8 2 4 3" xfId="37891"/>
    <cellStyle name="常规 2 3 3 8 2 5" xfId="37892"/>
    <cellStyle name="常规 2 3 3 8 2 7" xfId="37893"/>
    <cellStyle name="常规 2 3 3 8 3" xfId="37894"/>
    <cellStyle name="常规 2 3 3 8 3 2" xfId="37895"/>
    <cellStyle name="常规 2 3 3 8 3 2 2" xfId="37896"/>
    <cellStyle name="常规 2 3 3 8 3 2 2 3" xfId="37897"/>
    <cellStyle name="常规 2 3 3 8 3 2 3" xfId="37898"/>
    <cellStyle name="常规 2 3 3 8 3 2 4" xfId="37899"/>
    <cellStyle name="常规 2 3 3 8 3 3" xfId="37900"/>
    <cellStyle name="常规 2 3 3 8 3 3 2" xfId="37901"/>
    <cellStyle name="常规 2 3 3 8 3 3 2 2" xfId="37902"/>
    <cellStyle name="常规 2 3 3 8 3 3 2 3" xfId="37903"/>
    <cellStyle name="常规 2 3 3 8 3 3 3" xfId="37904"/>
    <cellStyle name="常规 2 3 3 8 3 3 4" xfId="37905"/>
    <cellStyle name="常规 2 3 3 8 3 4" xfId="37906"/>
    <cellStyle name="常规 2 3 3 8 3 4 2" xfId="37907"/>
    <cellStyle name="常规 2 3 3 8 3 4 2 2" xfId="37908"/>
    <cellStyle name="常规 2 3 3 8 3 4 3" xfId="37909"/>
    <cellStyle name="常规 2 3 3 8 3 5" xfId="37910"/>
    <cellStyle name="常规 2 3 3 8 4" xfId="37911"/>
    <cellStyle name="常规 5 3 4 5 2 2" xfId="37912"/>
    <cellStyle name="常规 2 3 3 8 5" xfId="37913"/>
    <cellStyle name="常规 2 3 3 9" xfId="37914"/>
    <cellStyle name="常规 2 3 3 9 2" xfId="37915"/>
    <cellStyle name="常规 2 3 4 10" xfId="37916"/>
    <cellStyle name="常规 2 3 4 10 2" xfId="37917"/>
    <cellStyle name="常规 2 3 4 2 2 10" xfId="37918"/>
    <cellStyle name="常规 2 3 4 2 2 10 2" xfId="37919"/>
    <cellStyle name="常规 2 3 4 2 2 11" xfId="37920"/>
    <cellStyle name="常规 2 3 4 2 2 11 2" xfId="37921"/>
    <cellStyle name="常规 2 3 4 2 2 12" xfId="37922"/>
    <cellStyle name="常规 2 3 4 2 2 13" xfId="37923"/>
    <cellStyle name="常规 2 3 4 2 2 14" xfId="37924"/>
    <cellStyle name="常规 2 3 4 2 2 15" xfId="37925"/>
    <cellStyle name="常规 2 3 4 2 2 15 2" xfId="37926"/>
    <cellStyle name="常规 2 3 4 2 2 16" xfId="37927"/>
    <cellStyle name="常规 2 3 4 2 2 17" xfId="37928"/>
    <cellStyle name="常规 2 3 4 2 2 2" xfId="37929"/>
    <cellStyle name="常规 2 3 4 2 2 2 10" xfId="37930"/>
    <cellStyle name="常规 2 3 4 2 2 2 11" xfId="37931"/>
    <cellStyle name="常规 2 3 4 2 2 2 12" xfId="37932"/>
    <cellStyle name="常规 2 3 4 2 2 2 12 2" xfId="37933"/>
    <cellStyle name="常规 2 3 4 2 2 2 13" xfId="37934"/>
    <cellStyle name="常规 2 3 4 2 2 2 13 2" xfId="37935"/>
    <cellStyle name="常规 2 3 4 2 2 2 14" xfId="37936"/>
    <cellStyle name="常规 2 3 4 2 2 2 15" xfId="37937"/>
    <cellStyle name="常规 2 3 4 2 2 2 16" xfId="37938"/>
    <cellStyle name="常规 2 3 4 2 2 2 2" xfId="37939"/>
    <cellStyle name="常规 2 3 4 2 2 2 2 2" xfId="37940"/>
    <cellStyle name="常规 2 3 4 2 2 2 2 2 2" xfId="37941"/>
    <cellStyle name="常规 2 3 4 2 2 2 2 2 2 2" xfId="37942"/>
    <cellStyle name="常规 2 3 4 2 2 2 2 2 2 2 3" xfId="37943"/>
    <cellStyle name="常规 2 3 4 2 2 2 2 2 2 3" xfId="37944"/>
    <cellStyle name="常规 2 3 4 2 2 2 2 2 2 4" xfId="37945"/>
    <cellStyle name="常规 2 3 4 2 2 2 2 2 3" xfId="37946"/>
    <cellStyle name="常规 2 3 4 2 2 2 2 2 3 2" xfId="37947"/>
    <cellStyle name="常规 2 3 4 2 2 2 2 2 3 2 2" xfId="37948"/>
    <cellStyle name="常规 2 3 4 2 2 2 2 2 3 2 3" xfId="37949"/>
    <cellStyle name="常规 2 3 4 2 2 2 2 2 3 3" xfId="37950"/>
    <cellStyle name="常规 2 3 4 2 2 2 2 2 3 4" xfId="37951"/>
    <cellStyle name="常规 2 3 4 2 2 2 2 2 4" xfId="37952"/>
    <cellStyle name="常规 2 3 4 2 2 2 2 2 4 2" xfId="37953"/>
    <cellStyle name="常规 2 3 4 2 2 2 2 2 4 3" xfId="37954"/>
    <cellStyle name="常规 2 3 4 2 2 2 2 2 5" xfId="37955"/>
    <cellStyle name="常规 2 3 4 2 2 2 2 2 5 2" xfId="37956"/>
    <cellStyle name="常规 2 3 4 2 2 2 2 2 6" xfId="37957"/>
    <cellStyle name="常规 2 3 4 2 2 2 2 3" xfId="37958"/>
    <cellStyle name="常规 2 3 4 2 2 2 2 3 2" xfId="37959"/>
    <cellStyle name="常规 2 3 4 2 2 2 2 3 3" xfId="37960"/>
    <cellStyle name="常规 2 3 4 2 2 2 2 4" xfId="37961"/>
    <cellStyle name="常规 2 3 4 2 2 2 2 4 2" xfId="37962"/>
    <cellStyle name="常规 2 3 4 2 2 2 2 4 3" xfId="37963"/>
    <cellStyle name="常规 2 3 4 2 2 2 2 5" xfId="37964"/>
    <cellStyle name="常规 2 3 4 2 2 2 2 5 2" xfId="37965"/>
    <cellStyle name="常规 2 3 4 2 2 2 2 6" xfId="37966"/>
    <cellStyle name="常规 2 3 4 2 2 2 2 7" xfId="37967"/>
    <cellStyle name="常规 2 3 4 2 2 2 3" xfId="37968"/>
    <cellStyle name="常规 2 3 4 2 2 2 3 2" xfId="37969"/>
    <cellStyle name="常规 2 3 4 2 2 2 3 2 2" xfId="37970"/>
    <cellStyle name="常规 2 3 4 2 2 2 3 2 2 2" xfId="37971"/>
    <cellStyle name="常规 2 3 4 2 2 2 3 2 2 3" xfId="37972"/>
    <cellStyle name="常规 2 3 4 2 2 2 3 2 3" xfId="37973"/>
    <cellStyle name="常规 2 3 4 2 2 2 3 2 3 2" xfId="37974"/>
    <cellStyle name="常规 2 3 4 2 2 2 3 2 4" xfId="37975"/>
    <cellStyle name="常规 2 3 4 2 2 2 3 3" xfId="37976"/>
    <cellStyle name="常规 2 3 4 2 2 2 3 3 2" xfId="37977"/>
    <cellStyle name="常规 2 3 4 2 2 2 3 3 2 2" xfId="37978"/>
    <cellStyle name="常规 2 3 4 2 2 2 3 3 2 3" xfId="37979"/>
    <cellStyle name="常规 2 3 4 2 2 2 3 3 3" xfId="37980"/>
    <cellStyle name="常规 2 3 4 2 2 2 3 3 3 2" xfId="37981"/>
    <cellStyle name="常规 2 3 4 2 2 2 3 3 4" xfId="37982"/>
    <cellStyle name="常规 2 3 4 2 2 2 3 4" xfId="37983"/>
    <cellStyle name="常规 2 3 4 2 2 2 3 4 2" xfId="37984"/>
    <cellStyle name="常规 2 3 4 2 2 2 3 4 3" xfId="37985"/>
    <cellStyle name="常规 2 3 4 2 2 2 3 5" xfId="37986"/>
    <cellStyle name="常规 2 3 4 2 2 2 3 5 2" xfId="37987"/>
    <cellStyle name="常规 2 3 4 2 2 2 3 5 3" xfId="37988"/>
    <cellStyle name="常规 2 3 4 2 2 2 3 6" xfId="37989"/>
    <cellStyle name="常规 2 3 4 2 2 2 3 7" xfId="37990"/>
    <cellStyle name="常规 2 3 4 2 2 2 4" xfId="37991"/>
    <cellStyle name="常规 2 3 4 2 2 2 4 2" xfId="37992"/>
    <cellStyle name="常规 2 3 4 2 2 2 4 2 2" xfId="37993"/>
    <cellStyle name="常规 2 3 4 2 2 2 4 2 3" xfId="37994"/>
    <cellStyle name="常规 2 3 4 2 2 2 4 3" xfId="37995"/>
    <cellStyle name="常规 2 3 4 2 2 2 4 3 2" xfId="37996"/>
    <cellStyle name="常规 2 3 4 2 2 2 4 3 3" xfId="37997"/>
    <cellStyle name="常规 2 3 4 2 2 2 4 4" xfId="37998"/>
    <cellStyle name="常规 2 3 4 2 2 2 4 4 2" xfId="37999"/>
    <cellStyle name="常规 2 3 4 2 2 2 4 5" xfId="38000"/>
    <cellStyle name="常规 2 3 4 2 2 2 4 6" xfId="38001"/>
    <cellStyle name="常规 2 3 4 2 2 2 5" xfId="38002"/>
    <cellStyle name="常规 2 3 4 2 2 2 5 2" xfId="38003"/>
    <cellStyle name="常规 2 3 4 2 2 2 5 2 2" xfId="38004"/>
    <cellStyle name="常规 2 3 4 2 2 2 5 2 3" xfId="38005"/>
    <cellStyle name="常规 2 3 4 2 2 2 5 3" xfId="38006"/>
    <cellStyle name="常规 2 3 4 2 2 2 5 3 2" xfId="38007"/>
    <cellStyle name="常规 2 3 4 2 2 2 5 3 3" xfId="38008"/>
    <cellStyle name="常规 2 3 4 2 2 2 5 4" xfId="38009"/>
    <cellStyle name="常规 2 3 4 2 2 2 5 4 2" xfId="38010"/>
    <cellStyle name="常规 2 3 4 2 2 2 5 5" xfId="38011"/>
    <cellStyle name="常规 2 3 4 2 2 2 5 6" xfId="38012"/>
    <cellStyle name="常规 2 3 4 2 2 2 6" xfId="38013"/>
    <cellStyle name="常规 2 3 4 2 2 2 6 2" xfId="38014"/>
    <cellStyle name="常规 2 3 4 2 2 2 6 2 2" xfId="38015"/>
    <cellStyle name="常规 2 3 4 2 2 2 6 2 3" xfId="38016"/>
    <cellStyle name="常规 2 3 4 2 2 2 6 3" xfId="38017"/>
    <cellStyle name="常规 2 3 4 2 2 2 6 3 2" xfId="38018"/>
    <cellStyle name="常规 2 3 4 2 2 2 6 4" xfId="38019"/>
    <cellStyle name="常规 2 3 4 2 2 2 6 5" xfId="38020"/>
    <cellStyle name="常规 2 3 4 2 2 2 7" xfId="38021"/>
    <cellStyle name="常规 2 3 4 2 2 2 7 2" xfId="38022"/>
    <cellStyle name="常规 2 3 4 2 2 2 7 2 2" xfId="38023"/>
    <cellStyle name="常规 2 3 4 2 2 2 7 3" xfId="38024"/>
    <cellStyle name="常规 2 3 4 2 2 2 7 4" xfId="38025"/>
    <cellStyle name="常规 2 3 4 2 2 2 8" xfId="38026"/>
    <cellStyle name="常规 2 3 4 2 2 2 8 2" xfId="38027"/>
    <cellStyle name="常规 2 3 4 2 2 2 8 3" xfId="38028"/>
    <cellStyle name="常规 2 3 4 2 2 2 9" xfId="38029"/>
    <cellStyle name="常规 2 3 4 2 2 2 9 2" xfId="38030"/>
    <cellStyle name="常规 2 3 4 2 2 2 9 3" xfId="38031"/>
    <cellStyle name="常规 2 3 4 2 2 3" xfId="38032"/>
    <cellStyle name="常规 2 3 4 2 2 3 2" xfId="38033"/>
    <cellStyle name="常规 2 3 4 2 2 3 2 2" xfId="38034"/>
    <cellStyle name="常规 2 3 4 2 2 3 2 2 2 2" xfId="38035"/>
    <cellStyle name="常规 2 3 4 2 2 3 2 2 2 3" xfId="38036"/>
    <cellStyle name="常规 2 3 4 2 2 3 2 2 3" xfId="38037"/>
    <cellStyle name="常规 2 3 4 2 2 3 2 2 3 2" xfId="38038"/>
    <cellStyle name="常规 2 3 4 2 2 3 2 2 4" xfId="38039"/>
    <cellStyle name="常规 2 3 4 2 2 3 2 3" xfId="38040"/>
    <cellStyle name="常规 2 3 4 2 2 3 2 3 2" xfId="38041"/>
    <cellStyle name="常规 2 3 4 2 2 3 2 3 2 2" xfId="38042"/>
    <cellStyle name="常规 2 3 4 2 2 3 2 3 2 3" xfId="38043"/>
    <cellStyle name="常规 2 3 4 2 2 3 2 3 3" xfId="38044"/>
    <cellStyle name="常规 2 3 4 2 2 3 2 3 4" xfId="38045"/>
    <cellStyle name="常规 2 3 4 2 2 3 2 4" xfId="38046"/>
    <cellStyle name="常规 2 3 4 2 2 3 2 4 2" xfId="38047"/>
    <cellStyle name="常规 2 3 4 2 2 3 2 4 2 2" xfId="38048"/>
    <cellStyle name="常规 2 3 4 2 2 3 2 4 3" xfId="38049"/>
    <cellStyle name="常规 2 3 4 2 2 3 2 5" xfId="38050"/>
    <cellStyle name="常规 2 3 4 2 2 3 2 5 2" xfId="38051"/>
    <cellStyle name="常规 2 3 4 2 2 3 2 6" xfId="38052"/>
    <cellStyle name="常规 2 3 4 2 2 3 2 6 2" xfId="38053"/>
    <cellStyle name="常规 2 3 4 2 2 3 2 7" xfId="38054"/>
    <cellStyle name="常规 2 3 4 2 2 3 3" xfId="38055"/>
    <cellStyle name="常规 2 3 4 2 2 3 3 2" xfId="38056"/>
    <cellStyle name="常规 2 3 4 2 2 3 3 2 2" xfId="38057"/>
    <cellStyle name="常规 2 3 4 2 2 3 3 2 2 2" xfId="38058"/>
    <cellStyle name="常规 2 3 4 2 2 3 3 2 2 3" xfId="38059"/>
    <cellStyle name="常规 2 3 4 2 2 3 3 2 3" xfId="38060"/>
    <cellStyle name="常规 2 3 4 2 2 3 3 2 4" xfId="38061"/>
    <cellStyle name="常规 2 3 4 2 2 3 3 3" xfId="38062"/>
    <cellStyle name="常规 2 3 4 2 2 3 3 3 2" xfId="38063"/>
    <cellStyle name="常规 2 3 4 2 2 3 3 3 2 2" xfId="38064"/>
    <cellStyle name="常规 2 3 4 2 2 3 3 3 2 3" xfId="38065"/>
    <cellStyle name="常规 2 3 4 2 2 3 3 3 3" xfId="38066"/>
    <cellStyle name="常规 2 3 4 2 2 3 3 3 4" xfId="38067"/>
    <cellStyle name="常规 2 3 4 2 2 3 3 4" xfId="38068"/>
    <cellStyle name="常规 2 3 4 2 2 3 3 4 2" xfId="38069"/>
    <cellStyle name="常规 2 3 4 2 2 3 3 4 2 2" xfId="38070"/>
    <cellStyle name="常规 2 3 4 2 2 3 3 4 3" xfId="38071"/>
    <cellStyle name="常规 2 3 4 2 2 3 3 5" xfId="38072"/>
    <cellStyle name="常规 2 3 4 2 2 3 3 5 2" xfId="38073"/>
    <cellStyle name="常规 2 3 4 2 2 3 3 5 3" xfId="38074"/>
    <cellStyle name="常规 2 3 4 2 2 3 3 6" xfId="38075"/>
    <cellStyle name="常规 2 3 4 2 2 3 3 6 2" xfId="38076"/>
    <cellStyle name="常规 2 3 4 2 2 3 3 7" xfId="38077"/>
    <cellStyle name="常规 2 3 4 2 2 3 4" xfId="38078"/>
    <cellStyle name="常规 2 3 4 2 2 3 5" xfId="38079"/>
    <cellStyle name="常规 2 3 4 2 2 3 6" xfId="38080"/>
    <cellStyle name="常规 2 3 4 2 2 4 2 3 2" xfId="38081"/>
    <cellStyle name="常规 2 3 4 2 2 4 2 4" xfId="38082"/>
    <cellStyle name="常规 2 3 4 2 2 4 5" xfId="38083"/>
    <cellStyle name="常规 2 3 4 2 2 4 6" xfId="38084"/>
    <cellStyle name="常规 2 3 4 2 2 5 2 2 2" xfId="38085"/>
    <cellStyle name="常规 2 3 4 2 2 5 2 4" xfId="38086"/>
    <cellStyle name="常规 2 3 4 2 2 5 3 2" xfId="38087"/>
    <cellStyle name="常规 2 3 4 2 2 5 3 2 2" xfId="38088"/>
    <cellStyle name="常规 2 3 4 2 2 5 3 3" xfId="38089"/>
    <cellStyle name="常规 2 3 4 2 2 5 3 4" xfId="38090"/>
    <cellStyle name="常规 2 3 4 2 2 5 4 2" xfId="38091"/>
    <cellStyle name="常规 2 3 4 2 2 5 5" xfId="38092"/>
    <cellStyle name="常规 2 3 4 2 2 5 6" xfId="38093"/>
    <cellStyle name="常规 2 3 4 2 2 6 2 2 2" xfId="38094"/>
    <cellStyle name="常规 2 3 4 2 2 6 2 3" xfId="38095"/>
    <cellStyle name="常规 2 3 4 2 2 6 2 4" xfId="38096"/>
    <cellStyle name="常规 2 3 4 2 2 6 3 2" xfId="38097"/>
    <cellStyle name="常规 2 3 4 2 2 6 3 3" xfId="38098"/>
    <cellStyle name="常规 2 3 4 2 2 6 4" xfId="38099"/>
    <cellStyle name="常规 2 3 4 2 2 6 4 2" xfId="38100"/>
    <cellStyle name="常规 2 3 4 2 2 6 5" xfId="38101"/>
    <cellStyle name="常规 2 3 4 2 2 6 6" xfId="38102"/>
    <cellStyle name="常规 2 3 4 2 2 7 2 2" xfId="38103"/>
    <cellStyle name="常规 2 3 4 2 2 7 2 3" xfId="38104"/>
    <cellStyle name="常规 2 3 4 2 2 7 3" xfId="38105"/>
    <cellStyle name="常规 2 3 4 2 2 7 3 2" xfId="38106"/>
    <cellStyle name="常规 2 3 4 2 2 7 4" xfId="38107"/>
    <cellStyle name="常规 2 3 4 2 2 7 5" xfId="38108"/>
    <cellStyle name="常规 2 3 4 2 2 8 2" xfId="38109"/>
    <cellStyle name="常规 2 3 4 2 2 8 2 2" xfId="38110"/>
    <cellStyle name="常规 2 3 4 2 2 8 2 3" xfId="38111"/>
    <cellStyle name="常规 2 3 4 2 2 8 3" xfId="38112"/>
    <cellStyle name="常规 2 3 4 2 2 8 3 2" xfId="38113"/>
    <cellStyle name="常规 2 3 4 2 2 8 4" xfId="38114"/>
    <cellStyle name="常规 2 3 4 2 2 8 5" xfId="38115"/>
    <cellStyle name="常规 2 3 4 2 2 9" xfId="38116"/>
    <cellStyle name="常规 2 3 4 2 2 9 2" xfId="38117"/>
    <cellStyle name="常规 2 3 4 2 2 9 3" xfId="38118"/>
    <cellStyle name="常规 2 3 4 2 3 2" xfId="38119"/>
    <cellStyle name="常规 2 3 4 2 3 2 2" xfId="38120"/>
    <cellStyle name="常规 2 3 4 2 4" xfId="38121"/>
    <cellStyle name="常规 2 3 4 2 4 2" xfId="38122"/>
    <cellStyle name="常规 2 3 4 2 4 2 2" xfId="38123"/>
    <cellStyle name="常规 2 3 4 2 4 3" xfId="38124"/>
    <cellStyle name="常规 2 3 4 2 4 4" xfId="38125"/>
    <cellStyle name="常规 2 3 4 2 5" xfId="38126"/>
    <cellStyle name="常规 2 3 4 2 6" xfId="38127"/>
    <cellStyle name="常规 2 3 4 2 6 2" xfId="38128"/>
    <cellStyle name="常规 2 3 4 3 10 2" xfId="38129"/>
    <cellStyle name="常规 2 3 4 3 11 2" xfId="38130"/>
    <cellStyle name="常规 2 3 4 3 12" xfId="38131"/>
    <cellStyle name="常规 2 3 4 3 12 2" xfId="38132"/>
    <cellStyle name="常规 2 3 4 3 13" xfId="38133"/>
    <cellStyle name="常规 2 3 4 3 13 2" xfId="38134"/>
    <cellStyle name="常规 2 3 4 3 14" xfId="38135"/>
    <cellStyle name="常规 2 3 4 3 15" xfId="38136"/>
    <cellStyle name="常规 2 3 4 3 15 2" xfId="38137"/>
    <cellStyle name="常规 2 3 4 3 16" xfId="38138"/>
    <cellStyle name="常规 2 3 4 3 17" xfId="38139"/>
    <cellStyle name="常规 2 3 4 3 2 10" xfId="38140"/>
    <cellStyle name="常规 2 3 4 3 2 10 2" xfId="38141"/>
    <cellStyle name="常规 2 3 4 3 2 11" xfId="38142"/>
    <cellStyle name="常规 2 3 4 3 2 11 2" xfId="38143"/>
    <cellStyle name="常规 2 3 4 3 2 12" xfId="38144"/>
    <cellStyle name="常规 2 3 4 3 2 12 2" xfId="38145"/>
    <cellStyle name="常规 2 3 4 3 2 13" xfId="38146"/>
    <cellStyle name="常规 2 3 4 3 2 13 2" xfId="38147"/>
    <cellStyle name="常规 2 3 4 3 2 14" xfId="38148"/>
    <cellStyle name="常规 2 3 4 3 2 15" xfId="38149"/>
    <cellStyle name="常规 2 3 4 3 2 2" xfId="38150"/>
    <cellStyle name="常规 2 3 4 3 2 2 2" xfId="38151"/>
    <cellStyle name="常规 2 3 4 3 2 2 2 2" xfId="38152"/>
    <cellStyle name="常规 2 3 4 3 2 2 2 2 2" xfId="38153"/>
    <cellStyle name="常规 2 3 4 3 2 2 2 2 2 2" xfId="38154"/>
    <cellStyle name="常规 2 3 4 3 2 2 2 2 2 3" xfId="38155"/>
    <cellStyle name="常规 2 3 4 3 2 2 2 2 3" xfId="38156"/>
    <cellStyle name="常规 2 3 4 3 2 2 2 2 3 2" xfId="38157"/>
    <cellStyle name="常规 2 3 4 3 2 2 2 2 4" xfId="38158"/>
    <cellStyle name="常规 2 3 4 3 2 2 2 3" xfId="38159"/>
    <cellStyle name="常规 2 3 4 3 2 2 2 3 2" xfId="38160"/>
    <cellStyle name="常规 2 3 4 3 2 2 2 3 2 3" xfId="38161"/>
    <cellStyle name="常规 2 3 4 3 2 2 2 3 3" xfId="38162"/>
    <cellStyle name="常规 2 3 4 3 2 2 2 3 4" xfId="38163"/>
    <cellStyle name="常规 2 3 4 3 2 2 2 4" xfId="38164"/>
    <cellStyle name="常规 2 3 4 3 2 2 2 4 2" xfId="38165"/>
    <cellStyle name="常规 2 3 4 3 2 2 2 4 3" xfId="38166"/>
    <cellStyle name="常规 2 3 4 3 2 2 2 5" xfId="38167"/>
    <cellStyle name="常规 2 3 4 3 2 2 2 5 2" xfId="38168"/>
    <cellStyle name="常规 2 3 4 3 2 2 2 6" xfId="38169"/>
    <cellStyle name="常规 2 3 4 3 2 2 2 6 2" xfId="38170"/>
    <cellStyle name="常规 2 3 4 3 2 2 2 7" xfId="38171"/>
    <cellStyle name="常规 2 3 4 3 2 2 3" xfId="38172"/>
    <cellStyle name="常规 2 3 4 3 2 2 3 2" xfId="38173"/>
    <cellStyle name="常规 2 3 4 3 2 2 3 2 2" xfId="38174"/>
    <cellStyle name="常规 2 3 4 3 2 2 3 2 3" xfId="38175"/>
    <cellStyle name="常规 2 3 4 3 2 2 3 3" xfId="38176"/>
    <cellStyle name="常规 2 3 4 3 2 2 4" xfId="38177"/>
    <cellStyle name="常规 2 3 4 3 2 2 5" xfId="38178"/>
    <cellStyle name="常规 2 3 4 3 2 3" xfId="38179"/>
    <cellStyle name="常规 2 3 4 3 2 3 2" xfId="38180"/>
    <cellStyle name="常规 2 3 4 3 2 3 2 2" xfId="38181"/>
    <cellStyle name="常规 2 3 4 3 2 3 2 2 2 2" xfId="38182"/>
    <cellStyle name="常规 2 3 4 3 2 3 2 2 3" xfId="38183"/>
    <cellStyle name="常规 2 3 4 3 2 3 2 3" xfId="38184"/>
    <cellStyle name="常规 2 3 4 3 2 3 2 3 2" xfId="38185"/>
    <cellStyle name="常规 2 3 4 3 2 3 2 4" xfId="38186"/>
    <cellStyle name="常规 2 3 4 3 2 3 2 4 2" xfId="38187"/>
    <cellStyle name="常规 2 3 4 3 2 3 2 5" xfId="38188"/>
    <cellStyle name="常规 2 3 4 3 2 3 3" xfId="38189"/>
    <cellStyle name="常规 2 3 4 3 2 3 3 2" xfId="38190"/>
    <cellStyle name="常规 2 3 4 3 2 3 3 2 2" xfId="38191"/>
    <cellStyle name="常规 2 3 4 3 2 3 3 2 3" xfId="38192"/>
    <cellStyle name="常规 2 3 4 3 2 3 3 3" xfId="38193"/>
    <cellStyle name="常规 2 3 4 3 2 3 3 3 2" xfId="38194"/>
    <cellStyle name="常规 2 3 4 3 2 3 3 4" xfId="38195"/>
    <cellStyle name="常规 2 3 4 3 2 3 4" xfId="38196"/>
    <cellStyle name="常规 2 3 4 3 2 3 4 2" xfId="38197"/>
    <cellStyle name="常规 2 3 4 3 2 3 4 2 2" xfId="38198"/>
    <cellStyle name="常规 2 3 4 3 2 3 4 3" xfId="38199"/>
    <cellStyle name="常规 2 3 4 3 2 3 5" xfId="38200"/>
    <cellStyle name="常规 2 3 4 3 2 3 5 2" xfId="38201"/>
    <cellStyle name="常规 2 3 4 3 2 3 5 3" xfId="38202"/>
    <cellStyle name="常规 2 3 4 3 2 3 6" xfId="38203"/>
    <cellStyle name="常规 2 3 4 3 2 3 6 2" xfId="38204"/>
    <cellStyle name="常规 2 3 4 3 2 3 7" xfId="38205"/>
    <cellStyle name="常规 2 3 4 3 2 3 8" xfId="38206"/>
    <cellStyle name="常规 2 3 4 3 2 4" xfId="38207"/>
    <cellStyle name="常规 2 3 4 3 2 4 2" xfId="38208"/>
    <cellStyle name="常规 2 3 4 3 2 4 2 2" xfId="38209"/>
    <cellStyle name="常规 2 3 4 3 2 4 2 2 2" xfId="38210"/>
    <cellStyle name="常规 2 3 4 3 2 4 2 3" xfId="38211"/>
    <cellStyle name="常规 2 3 4 3 2 4 2 4" xfId="38212"/>
    <cellStyle name="常规 2 3 4 3 2 4 3" xfId="38213"/>
    <cellStyle name="常规 2 3 4 3 2 4 3 2" xfId="38214"/>
    <cellStyle name="常规 2 3 4 3 2 4 3 2 2" xfId="38215"/>
    <cellStyle name="常规 2 3 4 3 2 4 3 3" xfId="38216"/>
    <cellStyle name="常规 2 3 4 3 2 4 3 4" xfId="38217"/>
    <cellStyle name="常规 2 3 4 3 2 4 4" xfId="38218"/>
    <cellStyle name="常规 2 3 4 3 2 4 4 2" xfId="38219"/>
    <cellStyle name="常规 2 3 4 3 2 4 5" xfId="38220"/>
    <cellStyle name="常规 2 3 4 3 2 4 6" xfId="38221"/>
    <cellStyle name="常规 2 3 4 3 2 5" xfId="38222"/>
    <cellStyle name="常规 2 3 4 3 2 5 2" xfId="38223"/>
    <cellStyle name="常规 2 3 4 3 2 5 2 2" xfId="38224"/>
    <cellStyle name="常规 2 3 4 3 2 5 2 3" xfId="38225"/>
    <cellStyle name="常规 2 3 4 3 2 5 3" xfId="38226"/>
    <cellStyle name="常规 2 3 4 3 2 5 3 2" xfId="38227"/>
    <cellStyle name="常规 2 3 4 3 2 5 3 3" xfId="38228"/>
    <cellStyle name="常规 2 3 4 3 2 5 4" xfId="38229"/>
    <cellStyle name="常规 2 3 4 3 2 5 4 2" xfId="38230"/>
    <cellStyle name="常规 2 3 4 3 2 5 5" xfId="38231"/>
    <cellStyle name="常规 2 3 4 3 2 5 6" xfId="38232"/>
    <cellStyle name="常规 2 3 4 3 2 6" xfId="38233"/>
    <cellStyle name="常规 2 3 4 3 2 6 2" xfId="38234"/>
    <cellStyle name="常规 2 3 4 3 2 6 2 2" xfId="38235"/>
    <cellStyle name="常规 2 3 4 3 2 6 2 3" xfId="38236"/>
    <cellStyle name="常规 2 3 4 3 2 6 3" xfId="38237"/>
    <cellStyle name="常规 2 3 4 3 2 6 3 2" xfId="38238"/>
    <cellStyle name="常规 2 3 4 3 2 6 4" xfId="38239"/>
    <cellStyle name="常规 2 3 4 3 2 6 5" xfId="38240"/>
    <cellStyle name="常规 2 3 4 3 2 7" xfId="38241"/>
    <cellStyle name="常规 2 3 4 3 2 7 2" xfId="38242"/>
    <cellStyle name="常规 2 3 4 3 2 7 2 2" xfId="38243"/>
    <cellStyle name="常规 2 3 4 3 2 7 2 3" xfId="38244"/>
    <cellStyle name="常规 2 3 4 3 2 7 3" xfId="38245"/>
    <cellStyle name="常规 2 3 4 3 2 7 3 2" xfId="38246"/>
    <cellStyle name="常规 2 3 4 3 2 7 4" xfId="38247"/>
    <cellStyle name="常规 2 3 4 3 2 8" xfId="38248"/>
    <cellStyle name="常规 2 3 4 3 2 8 2" xfId="38249"/>
    <cellStyle name="常规 2 3 4 3 2 8 3" xfId="38250"/>
    <cellStyle name="常规 2 3 4 3 2 9" xfId="38251"/>
    <cellStyle name="常规 2 3 4 3 2 9 2" xfId="38252"/>
    <cellStyle name="常规 2 3 4 3 3" xfId="38253"/>
    <cellStyle name="常规 2 3 4 3 3 2" xfId="38254"/>
    <cellStyle name="常规 2 3 4 3 3 2 2" xfId="38255"/>
    <cellStyle name="常规 2 3 4 3 3 2 2 2" xfId="38256"/>
    <cellStyle name="常规 2 3 4 3 3 2 2 2 2" xfId="38257"/>
    <cellStyle name="常规 2 3 4 3 3 2 2 2 3" xfId="38258"/>
    <cellStyle name="常规 2 3 4 3 3 2 2 3" xfId="38259"/>
    <cellStyle name="常规 2 3 4 3 3 2 2 3 2" xfId="38260"/>
    <cellStyle name="常规 2 3 4 3 3 2 2 4" xfId="38261"/>
    <cellStyle name="常规 2 3 4 3 3 2 3" xfId="38262"/>
    <cellStyle name="常规 2 3 4 3 3 2 3 2" xfId="38263"/>
    <cellStyle name="常规 2 3 4 3 3 2 3 2 2" xfId="38264"/>
    <cellStyle name="常规 2 3 4 3 3 2 3 2 3" xfId="38265"/>
    <cellStyle name="常规 2 3 4 3 3 2 3 3" xfId="38266"/>
    <cellStyle name="常规 2 3 4 3 3 2 3 4" xfId="38267"/>
    <cellStyle name="常规 2 3 4 3 3 2 4" xfId="38268"/>
    <cellStyle name="常规 2 3 4 3 3 2 4 2" xfId="38269"/>
    <cellStyle name="常规 2 3 4 3 3 2 4 2 2" xfId="38270"/>
    <cellStyle name="常规 2 3 4 3 3 2 4 3" xfId="38271"/>
    <cellStyle name="常规 2 3 4 3 3 2 5" xfId="38272"/>
    <cellStyle name="常规 2 3 4 3 3 2 5 2" xfId="38273"/>
    <cellStyle name="常规 2 3 4 3 3 2 6" xfId="38274"/>
    <cellStyle name="常规 2 3 4 3 3 2 7" xfId="38275"/>
    <cellStyle name="常规 2 3 4 3 3 3" xfId="38276"/>
    <cellStyle name="常规 2 3 4 3 3 3 2" xfId="38277"/>
    <cellStyle name="常规 2 3 4 3 3 3 2 2" xfId="38278"/>
    <cellStyle name="常规 2 3 4 3 3 3 2 2 2" xfId="38279"/>
    <cellStyle name="常规 2 3 4 3 3 3 2 2 3" xfId="38280"/>
    <cellStyle name="常规 2 3 4 3 3 3 2 3" xfId="38281"/>
    <cellStyle name="常规 2 3 4 3 3 3 2 4" xfId="38282"/>
    <cellStyle name="常规 2 3 4 3 3 3 3" xfId="38283"/>
    <cellStyle name="常规 2 3 4 3 3 3 3 2" xfId="38284"/>
    <cellStyle name="常规 2 3 4 3 3 3 3 2 2" xfId="38285"/>
    <cellStyle name="常规 2 3 4 3 3 3 3 2 3" xfId="38286"/>
    <cellStyle name="常规 2 3 4 3 3 3 3 3" xfId="38287"/>
    <cellStyle name="常规 2 3 4 3 3 3 3 4" xfId="38288"/>
    <cellStyle name="常规 2 3 4 3 3 3 4" xfId="38289"/>
    <cellStyle name="常规 2 3 4 3 3 3 4 2" xfId="38290"/>
    <cellStyle name="常规 2 3 4 3 3 3 4 2 2" xfId="38291"/>
    <cellStyle name="常规 2 3 4 3 3 3 4 3" xfId="38292"/>
    <cellStyle name="常规 2 3 4 3 3 3 5" xfId="38293"/>
    <cellStyle name="常规 2 3 4 3 3 3 5 2" xfId="38294"/>
    <cellStyle name="常规 2 3 4 3 3 3 5 3" xfId="38295"/>
    <cellStyle name="常规 2 3 4 3 3 3 6" xfId="38296"/>
    <cellStyle name="常规 2 3 4 3 3 3 6 2" xfId="38297"/>
    <cellStyle name="常规 2 3 4 3 3 3 7" xfId="38298"/>
    <cellStyle name="常规 2 3 4 3 3 4" xfId="38299"/>
    <cellStyle name="常规 2 3 4 3 3 5" xfId="38300"/>
    <cellStyle name="常规 2 3 4 3 3 6" xfId="38301"/>
    <cellStyle name="常规 2 3 4 3 4" xfId="38302"/>
    <cellStyle name="常规 2 3 4 3 4 2" xfId="38303"/>
    <cellStyle name="常规 2 3 4 3 4 2 2" xfId="38304"/>
    <cellStyle name="常规 2 3 4 3 4 2 2 2" xfId="38305"/>
    <cellStyle name="常规 2 3 4 3 4 2 3" xfId="38306"/>
    <cellStyle name="常规 2 3 4 3 4 2 3 2" xfId="38307"/>
    <cellStyle name="常规 2 3 4 3 4 2 4" xfId="38308"/>
    <cellStyle name="常规 2 3 4 3 4 3" xfId="38309"/>
    <cellStyle name="常规 2 3 4 3 4 3 2" xfId="38310"/>
    <cellStyle name="常规 2 3 4 3 4 3 3" xfId="38311"/>
    <cellStyle name="常规 2 3 4 3 4 4" xfId="38312"/>
    <cellStyle name="常规 2 3 4 3 4 5" xfId="38313"/>
    <cellStyle name="常规 2 3 4 3 4 6" xfId="38314"/>
    <cellStyle name="常规 2 3 4 3 5" xfId="38315"/>
    <cellStyle name="常规 2 3 4 3 5 2" xfId="38316"/>
    <cellStyle name="常规 2 3 4 3 5 2 2" xfId="38317"/>
    <cellStyle name="常规 2 3 4 3 5 2 2 2" xfId="38318"/>
    <cellStyle name="常规 2 3 4 3 5 2 3" xfId="38319"/>
    <cellStyle name="常规 2 3 4 3 5 2 4" xfId="38320"/>
    <cellStyle name="常规 2 3 4 3 5 3" xfId="38321"/>
    <cellStyle name="常规 2 3 4 3 5 3 2" xfId="38322"/>
    <cellStyle name="常规 2 3 4 3 5 3 2 2" xfId="38323"/>
    <cellStyle name="常规 2 3 4 3 5 3 3" xfId="38324"/>
    <cellStyle name="常规 2 3 4 3 5 3 4" xfId="38325"/>
    <cellStyle name="常规 2 3 4 3 5 4" xfId="38326"/>
    <cellStyle name="常规 2 3 4 3 5 4 2" xfId="38327"/>
    <cellStyle name="常规 2 3 4 3 5 5" xfId="38328"/>
    <cellStyle name="常规 2 3 4 3 5 6" xfId="38329"/>
    <cellStyle name="常规 2 3 4 3 6" xfId="38330"/>
    <cellStyle name="常规 2 3 4 3 6 2" xfId="38331"/>
    <cellStyle name="常规 2 3 4 3 6 2 2" xfId="38332"/>
    <cellStyle name="常规 2 3 4 3 6 2 2 2" xfId="38333"/>
    <cellStyle name="常规 2 3 4 3 6 2 3" xfId="38334"/>
    <cellStyle name="常规 2 3 4 3 6 2 4" xfId="38335"/>
    <cellStyle name="常规 2 3 4 3 6 3" xfId="38336"/>
    <cellStyle name="常规 2 3 4 3 6 3 2" xfId="38337"/>
    <cellStyle name="常规 2 3 4 3 6 3 3" xfId="38338"/>
    <cellStyle name="常规 2 3 4 3 6 4" xfId="38339"/>
    <cellStyle name="常规 2 3 4 3 6 4 2" xfId="38340"/>
    <cellStyle name="常规 2 3 4 3 6 5" xfId="38341"/>
    <cellStyle name="常规 2 3 4 3 6 6" xfId="38342"/>
    <cellStyle name="常规 2 3 4 3 7" xfId="38343"/>
    <cellStyle name="常规 2 3 4 3 7 2" xfId="38344"/>
    <cellStyle name="常规 2 3 4 3 7 2 2" xfId="38345"/>
    <cellStyle name="常规 2 3 4 3 7 2 3" xfId="38346"/>
    <cellStyle name="常规 2 3 4 3 7 3 2" xfId="38347"/>
    <cellStyle name="常规 2 3 4 3 7 5" xfId="38348"/>
    <cellStyle name="常规 2 3 4 3 8" xfId="38349"/>
    <cellStyle name="常规 2 3 4 3 8 2" xfId="38350"/>
    <cellStyle name="常规 2 3 4 3 8 2 2" xfId="38351"/>
    <cellStyle name="常规 2 3 4 3 8 2 3" xfId="38352"/>
    <cellStyle name="常规 2 3 4 3 8 3 2" xfId="38353"/>
    <cellStyle name="常规 2 3 4 3 8 4" xfId="38354"/>
    <cellStyle name="常规 2 3 4 3 8 5" xfId="38355"/>
    <cellStyle name="常规 2 3 4 3 9" xfId="38356"/>
    <cellStyle name="常规 2 3 4 4 2" xfId="38357"/>
    <cellStyle name="常规 2 3 4 4 2 2" xfId="38358"/>
    <cellStyle name="常规 2 3 4 4 2 2 2" xfId="38359"/>
    <cellStyle name="常规 2 3 4 4 2 2 2 2" xfId="38360"/>
    <cellStyle name="常规 2 3 4 4 2 2 2 3" xfId="38361"/>
    <cellStyle name="常规 2 3 4 4 2 2 3" xfId="38362"/>
    <cellStyle name="常规 2 3 4 4 2 2 4" xfId="38363"/>
    <cellStyle name="常规 2 3 4 4 2 2 5" xfId="38364"/>
    <cellStyle name="常规 2 3 4 4 2 3" xfId="38365"/>
    <cellStyle name="常规 2 3 4 4 2 3 2" xfId="38366"/>
    <cellStyle name="常规 2 3 4 4 2 3 2 2" xfId="38367"/>
    <cellStyle name="常规 2 3 4 4 2 3 3" xfId="38368"/>
    <cellStyle name="常规 2 3 4 4 2 3 4" xfId="38369"/>
    <cellStyle name="常规 2 3 4 4 2 4 2" xfId="38370"/>
    <cellStyle name="常规 2 3 4 4 3" xfId="38371"/>
    <cellStyle name="常规 2 3 4 4 3 2" xfId="38372"/>
    <cellStyle name="常规 2 3 4 4 3 3" xfId="38373"/>
    <cellStyle name="常规 2 3 4 4 4" xfId="38374"/>
    <cellStyle name="常规 2 3 4 4 5" xfId="38375"/>
    <cellStyle name="常规 2 3 4 4 5 2" xfId="38376"/>
    <cellStyle name="常规 2 3 4 4 5 2 2" xfId="38377"/>
    <cellStyle name="常规 2 3 4 4 5 3" xfId="38378"/>
    <cellStyle name="常规 2 3 4 4 6" xfId="38379"/>
    <cellStyle name="常规 2 3 4 4 6 2" xfId="38380"/>
    <cellStyle name="常规 2 3 4 5" xfId="38381"/>
    <cellStyle name="常规 2 3 4 5 2 3 2 2" xfId="38382"/>
    <cellStyle name="常规 2 3 4 5 2 3 3" xfId="38383"/>
    <cellStyle name="常规 2 3 4 5 2 3 4" xfId="38384"/>
    <cellStyle name="常规 2 3 4 5 4 2 2" xfId="38385"/>
    <cellStyle name="常规 2 3 4 5 6" xfId="38386"/>
    <cellStyle name="常规 2 3 4 5 6 2" xfId="38387"/>
    <cellStyle name="常规 2 3 4 6" xfId="38388"/>
    <cellStyle name="常规 2 3 4 6 2 2" xfId="38389"/>
    <cellStyle name="常规 2 3 4 6 2 2 2" xfId="38390"/>
    <cellStyle name="常规 2 3 4 6 2 2 2 2" xfId="38391"/>
    <cellStyle name="常规 2 3 4 6 2 2 2 2 2" xfId="38392"/>
    <cellStyle name="常规 2 3 4 6 2 2 2 2 3" xfId="38393"/>
    <cellStyle name="常规 2 3 4 6 2 2 2 3" xfId="38394"/>
    <cellStyle name="常规 2 3 4 6 2 2 2 4" xfId="38395"/>
    <cellStyle name="常规 2 3 4 6 2 2 3" xfId="38396"/>
    <cellStyle name="常规 2 3 4 6 2 2 3 2" xfId="38397"/>
    <cellStyle name="常规 2 3 4 6 2 2 3 2 2" xfId="38398"/>
    <cellStyle name="常规 2 3 4 6 2 2 3 2 3" xfId="38399"/>
    <cellStyle name="常规 2 3 4 6 2 2 3 3" xfId="38400"/>
    <cellStyle name="常规 2 3 4 6 2 2 3 4" xfId="38401"/>
    <cellStyle name="常规 2 3 4 6 2 2 4" xfId="38402"/>
    <cellStyle name="常规 2 3 4 6 2 2 4 2" xfId="38403"/>
    <cellStyle name="常规 2 3 4 6 2 2 4 2 2" xfId="38404"/>
    <cellStyle name="常规 2 3 4 6 2 2 4 3" xfId="38405"/>
    <cellStyle name="常规 2 3 4 6 2 2 5" xfId="38406"/>
    <cellStyle name="常规 2 3 4 6 2 2 5 2" xfId="38407"/>
    <cellStyle name="常规 2 3 4 6 2 2 6" xfId="38408"/>
    <cellStyle name="常规 2 3 4 6 2 2 7" xfId="38409"/>
    <cellStyle name="常规 2 3 4 6 2 3" xfId="38410"/>
    <cellStyle name="常规 2 3 4 6 2 4" xfId="38411"/>
    <cellStyle name="常规 2 3 4 6 3 2" xfId="38412"/>
    <cellStyle name="常规 2 3 4 6 3 2 2" xfId="38413"/>
    <cellStyle name="常规 2 3 4 6 3 2 2 2" xfId="38414"/>
    <cellStyle name="常规 2 3 4 6 3 2 2 3" xfId="38415"/>
    <cellStyle name="常规 2 3 4 6 3 2 3" xfId="38416"/>
    <cellStyle name="常规 2 3 4 6 3 2 4" xfId="38417"/>
    <cellStyle name="常规 2 3 4 6 3 3" xfId="38418"/>
    <cellStyle name="常规 2 3 4 6 3 3 2" xfId="38419"/>
    <cellStyle name="常规 2 3 4 6 3 3 2 2" xfId="38420"/>
    <cellStyle name="常规 2 3 4 6 3 3 2 3" xfId="38421"/>
    <cellStyle name="常规 2 3 4 6 3 3 3" xfId="38422"/>
    <cellStyle name="常规 2 3 4 6 3 3 4" xfId="38423"/>
    <cellStyle name="常规 2 3 4 6 3 4" xfId="38424"/>
    <cellStyle name="常规 2 3 4 6 3 4 2" xfId="38425"/>
    <cellStyle name="常规 2 3 4 6 3 4 2 2" xfId="38426"/>
    <cellStyle name="常规 2 3 4 6 3 4 3" xfId="38427"/>
    <cellStyle name="常规 2 3 4 6 3 5" xfId="38428"/>
    <cellStyle name="常规 2 3 4 6 3 6" xfId="38429"/>
    <cellStyle name="注释 2 2 3 2 3 2 3 2 2" xfId="38430"/>
    <cellStyle name="常规 2 3 4 6 4" xfId="38431"/>
    <cellStyle name="常规 2 3 4 6 4 2" xfId="38432"/>
    <cellStyle name="常规 2 3 4 6 4 2 2" xfId="38433"/>
    <cellStyle name="常规 2 3 4 6 4 3" xfId="38434"/>
    <cellStyle name="注释 2 2 3 2 3 2 3 2 3" xfId="38435"/>
    <cellStyle name="常规 2 3 4 6 5" xfId="38436"/>
    <cellStyle name="常规 2 3 4 6 5 2" xfId="38437"/>
    <cellStyle name="常规 2 3 4 7" xfId="38438"/>
    <cellStyle name="常规 2 3 4 7 2 2" xfId="38439"/>
    <cellStyle name="常规 2 3 4 7 2 2 2" xfId="38440"/>
    <cellStyle name="常规 2 3 4 7 2 2 2 2" xfId="38441"/>
    <cellStyle name="常规 2 3 4 7 2 2 2 3" xfId="38442"/>
    <cellStyle name="注释 2 3 2 2 3 3 2" xfId="38443"/>
    <cellStyle name="常规 2 3 4 7 2 2 3" xfId="38444"/>
    <cellStyle name="注释 2 3 2 2 3 3 3" xfId="38445"/>
    <cellStyle name="常规 2 3 4 7 2 2 4" xfId="38446"/>
    <cellStyle name="常规 2 3 4 7 2 3" xfId="38447"/>
    <cellStyle name="常规 2 3 4 7 2 3 2" xfId="38448"/>
    <cellStyle name="常规 2 3 4 7 2 3 2 2" xfId="38449"/>
    <cellStyle name="常规 2 3 4 7 2 3 2 3" xfId="38450"/>
    <cellStyle name="常规 2 3 4 7 2 3 3" xfId="38451"/>
    <cellStyle name="常规 2 3 4 7 2 3 4" xfId="38452"/>
    <cellStyle name="常规 2 3 4 7 2 4" xfId="38453"/>
    <cellStyle name="常规 2 3 4 7 2 4 2" xfId="38454"/>
    <cellStyle name="常规 2 3 4 7 2 4 2 2" xfId="38455"/>
    <cellStyle name="常规 2 3 4 7 2 4 3" xfId="38456"/>
    <cellStyle name="常规 2 3 4 7 2 5" xfId="38457"/>
    <cellStyle name="常规 2 3 4 7 2 5 2" xfId="38458"/>
    <cellStyle name="常规 2 3 4 7 2 6" xfId="38459"/>
    <cellStyle name="常规 2 3 4 7 2 7" xfId="38460"/>
    <cellStyle name="常规 2 3 4 7 3 2" xfId="38461"/>
    <cellStyle name="常规 2 3 4 7 3 2 2" xfId="38462"/>
    <cellStyle name="常规 2 3 4 7 3 2 2 2" xfId="38463"/>
    <cellStyle name="常规 2 3 4 7 3 2 2 3" xfId="38464"/>
    <cellStyle name="注释 2 3 2 2 4 3 2" xfId="38465"/>
    <cellStyle name="常规 2 3 4 7 3 2 3" xfId="38466"/>
    <cellStyle name="注释 2 3 2 2 4 3 3" xfId="38467"/>
    <cellStyle name="常规 2 3 4 7 3 2 4" xfId="38468"/>
    <cellStyle name="常规 2 3 4 7 3 3" xfId="38469"/>
    <cellStyle name="常规 2 3 4 7 3 3 2" xfId="38470"/>
    <cellStyle name="常规 2 3 4 7 3 3 2 2" xfId="38471"/>
    <cellStyle name="常规 2 3 4 7 3 3 2 3" xfId="38472"/>
    <cellStyle name="常规 2 3 4 7 3 3 3" xfId="38473"/>
    <cellStyle name="常规 2 3 4 7 3 3 4" xfId="38474"/>
    <cellStyle name="常规 2 3 4 7 3 4" xfId="38475"/>
    <cellStyle name="常规 2 3 4 7 3 4 2" xfId="38476"/>
    <cellStyle name="常规 2 3 4 7 3 4 2 2" xfId="38477"/>
    <cellStyle name="常规 2 3 4 7 3 4 3" xfId="38478"/>
    <cellStyle name="常规 2 3 4 7 3 5" xfId="38479"/>
    <cellStyle name="常规 2 3 4 7 3 5 2" xfId="38480"/>
    <cellStyle name="常规 2 3 4 7 3 6" xfId="38481"/>
    <cellStyle name="常规 2 3 4 7 4" xfId="38482"/>
    <cellStyle name="常规 2 3 4 7 5" xfId="38483"/>
    <cellStyle name="常规 2 3 4 9 2 2" xfId="38484"/>
    <cellStyle name="常规 2 3 4 9 2 2 2" xfId="38485"/>
    <cellStyle name="常规 2 3 4 9 2 2 2 2" xfId="38486"/>
    <cellStyle name="常规 2 3 4 9 2 2 3" xfId="38487"/>
    <cellStyle name="常规 2 3 4 9 2 3" xfId="38488"/>
    <cellStyle name="常规 2 3 4 9 2 4" xfId="38489"/>
    <cellStyle name="常规 2 3 4 9 3 2" xfId="38490"/>
    <cellStyle name="常规 2 3 4 9 3 2 2" xfId="38491"/>
    <cellStyle name="常规 2 3 4 9 3 2 3" xfId="38492"/>
    <cellStyle name="常规 2 3 4 9 3 3" xfId="38493"/>
    <cellStyle name="常规 2 3 4 9 3 4" xfId="38494"/>
    <cellStyle name="常规 2 3 4 9 4" xfId="38495"/>
    <cellStyle name="常规 2 3 4 9 4 2" xfId="38496"/>
    <cellStyle name="常规 2 3 4 9 4 2 2" xfId="38497"/>
    <cellStyle name="常规 2 3 4 9 4 3" xfId="38498"/>
    <cellStyle name="常规 2 3 4 9 5" xfId="38499"/>
    <cellStyle name="常规 2 3 4 9 5 2" xfId="38500"/>
    <cellStyle name="常规 2 3 4 9 6" xfId="38501"/>
    <cellStyle name="常规 2 3 5 2 17" xfId="38502"/>
    <cellStyle name="常规 2 3 5 2 2 10" xfId="38503"/>
    <cellStyle name="常规 2 3 5 2 2 10 2" xfId="38504"/>
    <cellStyle name="常规 2 3 5 2 2 11" xfId="38505"/>
    <cellStyle name="常规 2 3 5 2 2 11 2" xfId="38506"/>
    <cellStyle name="常规 2 3 5 2 2 12" xfId="38507"/>
    <cellStyle name="常规 2 3 5 2 2 12 2" xfId="38508"/>
    <cellStyle name="常规 2 3 5 2 2 13" xfId="38509"/>
    <cellStyle name="常规 2 3 5 2 2 13 2" xfId="38510"/>
    <cellStyle name="常规 2 3 5 2 2 14" xfId="38511"/>
    <cellStyle name="常规 2 3 5 2 2 15" xfId="38512"/>
    <cellStyle name="常规 2 3 5 2 2 16" xfId="38513"/>
    <cellStyle name="常规 2 3 5 2 2 2" xfId="38514"/>
    <cellStyle name="常规 2 3 5 2 2 2 2" xfId="38515"/>
    <cellStyle name="常规 2 3 5 2 2 2 2 2" xfId="38516"/>
    <cellStyle name="常规 2 3 5 2 2 2 2 2 2" xfId="38517"/>
    <cellStyle name="常规 2 3 5 2 2 2 2 2 2 2" xfId="38518"/>
    <cellStyle name="常规 2 3 5 2 2 2 2 2 2 3" xfId="38519"/>
    <cellStyle name="常规 2 3 5 2 2 2 2 2 3" xfId="38520"/>
    <cellStyle name="常规 2 3 5 2 2 2 2 2 4" xfId="38521"/>
    <cellStyle name="常规 2 3 5 2 2 2 2 3" xfId="38522"/>
    <cellStyle name="常规 2 3 5 2 2 2 2 3 2" xfId="38523"/>
    <cellStyle name="常规 2 3 5 2 2 2 2 3 2 2" xfId="38524"/>
    <cellStyle name="常规 2 3 5 2 2 2 2 3 2 3" xfId="38525"/>
    <cellStyle name="常规 2 3 5 2 2 2 2 3 3" xfId="38526"/>
    <cellStyle name="常规 2 3 5 2 2 2 2 3 4" xfId="38527"/>
    <cellStyle name="常规 2 3 5 2 2 2 2 4" xfId="38528"/>
    <cellStyle name="常规 2 3 5 2 2 2 2 4 2" xfId="38529"/>
    <cellStyle name="常规 2 3 5 2 2 2 2 4 3" xfId="38530"/>
    <cellStyle name="常规 2 3 5 2 2 2 2 5" xfId="38531"/>
    <cellStyle name="常规 2 3 5 2 2 2 2 5 2" xfId="38532"/>
    <cellStyle name="常规 2 3 5 2 2 2 2 6" xfId="38533"/>
    <cellStyle name="常规 2 3 5 2 2 2 3" xfId="38534"/>
    <cellStyle name="常规 2 3 5 2 2 2 3 2" xfId="38535"/>
    <cellStyle name="常规 2 3 5 2 2 2 3 3" xfId="38536"/>
    <cellStyle name="常规 2 3 5 2 2 2 4" xfId="38537"/>
    <cellStyle name="常规 2 3 5 2 2 2 4 2" xfId="38538"/>
    <cellStyle name="常规 2 3 5 2 2 2 4 3" xfId="38539"/>
    <cellStyle name="常规 2 3 5 2 2 2 5" xfId="38540"/>
    <cellStyle name="常规 2 3 5 2 2 2 5 2" xfId="38541"/>
    <cellStyle name="常规 2 3 5 2 2 2 6" xfId="38542"/>
    <cellStyle name="常规 2 3 5 2 2 2 7" xfId="38543"/>
    <cellStyle name="常规 2 3 5 2 2 3" xfId="38544"/>
    <cellStyle name="常规 2 3 5 2 2 3 2" xfId="38545"/>
    <cellStyle name="常规 2 3 5 2 2 3 2 2" xfId="38546"/>
    <cellStyle name="常规 2 3 5 2 2 3 2 2 2" xfId="38547"/>
    <cellStyle name="常规 2 3 5 2 2 3 2 2 3" xfId="38548"/>
    <cellStyle name="常规 2 3 5 2 2 3 2 3" xfId="38549"/>
    <cellStyle name="常规 2 3 5 2 2 3 2 3 2" xfId="38550"/>
    <cellStyle name="常规 2 3 5 2 2 3 2 4" xfId="38551"/>
    <cellStyle name="常规 2 3 5 2 2 3 3" xfId="38552"/>
    <cellStyle name="常规 2 3 5 2 2 3 3 2" xfId="38553"/>
    <cellStyle name="常规 2 3 5 2 2 3 3 2 2" xfId="38554"/>
    <cellStyle name="常规 2 3 5 2 2 3 3 2 3" xfId="38555"/>
    <cellStyle name="常规 2 3 5 2 2 3 3 3" xfId="38556"/>
    <cellStyle name="常规 2 3 5 2 2 3 3 3 2" xfId="38557"/>
    <cellStyle name="常规 2 3 5 2 2 3 3 4" xfId="38558"/>
    <cellStyle name="常规 2 3 5 2 2 3 4" xfId="38559"/>
    <cellStyle name="常规 2 3 5 2 2 3 4 2" xfId="38560"/>
    <cellStyle name="常规 2 3 5 2 2 3 4 3" xfId="38561"/>
    <cellStyle name="常规 2 3 5 2 2 3 5" xfId="38562"/>
    <cellStyle name="常规 2 3 5 2 2 3 5 2" xfId="38563"/>
    <cellStyle name="常规 2 3 5 2 2 3 5 3" xfId="38564"/>
    <cellStyle name="常规 2 3 5 2 2 3 6" xfId="38565"/>
    <cellStyle name="常规 2 3 5 2 2 3 7" xfId="38566"/>
    <cellStyle name="常规 2 3 5 2 2 4 3 3" xfId="38567"/>
    <cellStyle name="常规 2 3 5 2 2 4 4 2" xfId="38568"/>
    <cellStyle name="常规 2 3 5 2 2 4 5" xfId="38569"/>
    <cellStyle name="常规 2 3 5 2 2 4 6" xfId="38570"/>
    <cellStyle name="常规 2 3 5 2 2 5 3 2" xfId="38571"/>
    <cellStyle name="常规 2 3 5 2 2 5 3 3" xfId="38572"/>
    <cellStyle name="常规 2 3 5 2 2 5 4 2" xfId="38573"/>
    <cellStyle name="常规 2 3 5 2 2 5 5" xfId="38574"/>
    <cellStyle name="常规 2 3 5 2 2 5 6" xfId="38575"/>
    <cellStyle name="常规 2 3 5 2 2 6 2 3" xfId="38576"/>
    <cellStyle name="常规 2 3 5 2 2 6 3 2" xfId="38577"/>
    <cellStyle name="常规 2 3 5 2 2 6 5" xfId="38578"/>
    <cellStyle name="常规 2 3 5 2 2 8 3" xfId="38579"/>
    <cellStyle name="常规 2 3 5 2 2 9" xfId="38580"/>
    <cellStyle name="常规 2 3 5 2 2 9 2" xfId="38581"/>
    <cellStyle name="常规 2 3 5 2 2 9 3" xfId="38582"/>
    <cellStyle name="常规 2 3 5 2 3" xfId="38583"/>
    <cellStyle name="常规 2 3 5 2 3 2" xfId="38584"/>
    <cellStyle name="常规 2 3 5 2 3 2 2" xfId="38585"/>
    <cellStyle name="常规 2 3 5 2 3 2 2 2" xfId="38586"/>
    <cellStyle name="常规 2 3 5 2 3 2 2 2 2" xfId="38587"/>
    <cellStyle name="常规 2 3 5 2 3 2 2 2 3" xfId="38588"/>
    <cellStyle name="常规 2 3 5 2 3 2 2 3" xfId="38589"/>
    <cellStyle name="常规 2 3 5 2 3 2 2 3 2" xfId="38590"/>
    <cellStyle name="常规 2 3 5 2 3 2 2 4" xfId="38591"/>
    <cellStyle name="常规 2 3 5 2 3 2 3 2 2" xfId="38592"/>
    <cellStyle name="常规 2 3 5 2 3 2 3 2 3" xfId="38593"/>
    <cellStyle name="常规 2 3 5 2 3 2 3 3" xfId="38594"/>
    <cellStyle name="常规 2 3 5 2 3 2 3 4" xfId="38595"/>
    <cellStyle name="常规 2 3 5 2 3 2 4 2 2" xfId="38596"/>
    <cellStyle name="常规 2 3 5 2 3 2 4 3" xfId="38597"/>
    <cellStyle name="常规 2 3 5 2 3 3" xfId="38598"/>
    <cellStyle name="常规 2 3 5 2 3 3 2" xfId="38599"/>
    <cellStyle name="常规 2 3 5 2 3 3 2 2" xfId="38600"/>
    <cellStyle name="常规 2 3 5 2 3 3 2 2 2" xfId="38601"/>
    <cellStyle name="常规 2 3 5 2 3 3 2 2 3" xfId="38602"/>
    <cellStyle name="常规 2 3 5 2 3 3 2 3" xfId="38603"/>
    <cellStyle name="常规 2 3 5 2 3 3 2 4" xfId="38604"/>
    <cellStyle name="常规 2 3 5 2 3 3 3" xfId="38605"/>
    <cellStyle name="常规 2 3 5 2 3 3 3 2" xfId="38606"/>
    <cellStyle name="常规 2 3 5 2 3 3 3 2 2" xfId="38607"/>
    <cellStyle name="常规 2 3 5 2 3 3 3 2 3" xfId="38608"/>
    <cellStyle name="常规 2 3 5 2 3 3 3 3" xfId="38609"/>
    <cellStyle name="常规 2 3 5 2 3 3 3 4" xfId="38610"/>
    <cellStyle name="常规 2 3 5 2 3 3 4" xfId="38611"/>
    <cellStyle name="常规 2 3 5 2 3 3 4 2" xfId="38612"/>
    <cellStyle name="常规 2 3 5 2 3 3 4 2 2" xfId="38613"/>
    <cellStyle name="常规 2 3 5 2 3 3 4 3" xfId="38614"/>
    <cellStyle name="常规 2 3 5 2 3 3 5" xfId="38615"/>
    <cellStyle name="常规 2 3 5 2 3 3 6" xfId="38616"/>
    <cellStyle name="常规 2 3 5 2 3 3 7" xfId="38617"/>
    <cellStyle name="常规 2 3 5 2 3 4" xfId="38618"/>
    <cellStyle name="常规 2 3 5 2 3 5" xfId="38619"/>
    <cellStyle name="常规 2 3 5 2 3 6" xfId="38620"/>
    <cellStyle name="常规 2 3 5 2 4" xfId="38621"/>
    <cellStyle name="常规 2 3 5 2 4 2 2" xfId="38622"/>
    <cellStyle name="常规 2 3 5 2 4 2 2 2" xfId="38623"/>
    <cellStyle name="常规 2 3 5 2 4 2 3" xfId="38624"/>
    <cellStyle name="常规 2 3 5 2 4 2 3 2" xfId="38625"/>
    <cellStyle name="常规 2 3 5 2 4 2 4" xfId="38626"/>
    <cellStyle name="常规 2 3 5 2 4 3 2" xfId="38627"/>
    <cellStyle name="常规 2 3 5 2 4 3 3" xfId="38628"/>
    <cellStyle name="常规 2 3 5 2 4 4" xfId="38629"/>
    <cellStyle name="常规 2 3 5 2 4 5" xfId="38630"/>
    <cellStyle name="常规 2 3 5 2 4 6" xfId="38631"/>
    <cellStyle name="常规 2 3 5 2 5" xfId="38632"/>
    <cellStyle name="常规 2 3 5 2 5 2 2 2" xfId="38633"/>
    <cellStyle name="常规 2 3 5 2 5 2 4" xfId="38634"/>
    <cellStyle name="常规 2 3 5 2 5 3 2 2" xfId="38635"/>
    <cellStyle name="常规 2 3 5 2 5 3 3" xfId="38636"/>
    <cellStyle name="常规 2 3 5 2 5 3 4" xfId="38637"/>
    <cellStyle name="常规 2 3 5 2 5 4 2" xfId="38638"/>
    <cellStyle name="常规 2 3 5 2 5 5" xfId="38639"/>
    <cellStyle name="常规 2 3 5 2 5 6" xfId="38640"/>
    <cellStyle name="常规 2 3 5 2 6" xfId="38641"/>
    <cellStyle name="常规 2 3 5 2 6 2" xfId="38642"/>
    <cellStyle name="常规 2 3 5 2 6 2 2" xfId="38643"/>
    <cellStyle name="常规 2 3 5 2 6 2 2 2" xfId="38644"/>
    <cellStyle name="常规 2 3 5 2 6 2 3" xfId="38645"/>
    <cellStyle name="常规 2 3 5 2 6 2 4" xfId="38646"/>
    <cellStyle name="常规 2 3 5 2 6 3" xfId="38647"/>
    <cellStyle name="常规 2 3 5 2 6 3 2" xfId="38648"/>
    <cellStyle name="常规 2 3 5 2 6 3 3" xfId="38649"/>
    <cellStyle name="常规 2 3 5 2 6 4" xfId="38650"/>
    <cellStyle name="常规 2 3 5 2 6 4 2" xfId="38651"/>
    <cellStyle name="常规 2 3 5 2 6 5" xfId="38652"/>
    <cellStyle name="常规 2 3 5 2 6 6" xfId="38653"/>
    <cellStyle name="常规 2 3 5 2 7" xfId="38654"/>
    <cellStyle name="常规 2 3 5 2 7 2" xfId="38655"/>
    <cellStyle name="常规 2 3 5 2 7 2 2" xfId="38656"/>
    <cellStyle name="常规 2 3 5 2 7 2 3" xfId="38657"/>
    <cellStyle name="常规 2 3 5 2 7 3" xfId="38658"/>
    <cellStyle name="常规 2 3 5 2 7 3 2" xfId="38659"/>
    <cellStyle name="常规 2 3 5 2 7 4" xfId="38660"/>
    <cellStyle name="常规 2 3 5 2 8" xfId="38661"/>
    <cellStyle name="常规 2 3 5 2 8 2" xfId="38662"/>
    <cellStyle name="常规 2 3 5 2 8 2 2" xfId="38663"/>
    <cellStyle name="常规 2 3 5 2 8 2 3" xfId="38664"/>
    <cellStyle name="常规 2 3 5 2 8 3" xfId="38665"/>
    <cellStyle name="常规 2 3 5 2 8 3 2" xfId="38666"/>
    <cellStyle name="常规 2 3 5 2 8 4" xfId="38667"/>
    <cellStyle name="常规 2 3 5 2 9" xfId="38668"/>
    <cellStyle name="常规 2 3 5 2 9 2" xfId="38669"/>
    <cellStyle name="常规 2 3 5 2 9 3" xfId="38670"/>
    <cellStyle name="常规 2 3 5 3 2 2" xfId="38671"/>
    <cellStyle name="常规 2 3 5 4" xfId="38672"/>
    <cellStyle name="常规 2 3 5 4 2" xfId="38673"/>
    <cellStyle name="常规 2 3 5 4 2 2" xfId="38674"/>
    <cellStyle name="常规 2 3 5 4 3" xfId="38675"/>
    <cellStyle name="常规 2 3 5 4 4" xfId="38676"/>
    <cellStyle name="常规 2 3 5 5" xfId="38677"/>
    <cellStyle name="常规 2 3 5 6" xfId="38678"/>
    <cellStyle name="常规 2 3 6 10" xfId="38679"/>
    <cellStyle name="常规 2 3 6 10 2" xfId="38680"/>
    <cellStyle name="常规 2 3 6 11" xfId="38681"/>
    <cellStyle name="常规 2 3 6 11 2" xfId="38682"/>
    <cellStyle name="常规 2 3 6 12" xfId="38683"/>
    <cellStyle name="常规 2 3 6 12 2" xfId="38684"/>
    <cellStyle name="常规 2 3 6 13" xfId="38685"/>
    <cellStyle name="常规 2 3 6 13 2" xfId="38686"/>
    <cellStyle name="常规 2 3 6 14" xfId="38687"/>
    <cellStyle name="常规 2 3 6 15" xfId="38688"/>
    <cellStyle name="常规 2 3 6 16" xfId="38689"/>
    <cellStyle name="常规 2 3 6 17" xfId="38690"/>
    <cellStyle name="常规 2 3 6 2 10 2" xfId="38691"/>
    <cellStyle name="常规 2 3 6 2 11" xfId="38692"/>
    <cellStyle name="常规 2 3 6 2 11 2" xfId="38693"/>
    <cellStyle name="常规 2 3 6 2 12" xfId="38694"/>
    <cellStyle name="常规 2 3 6 2 12 2" xfId="38695"/>
    <cellStyle name="常规 2 3 6 2 13" xfId="38696"/>
    <cellStyle name="常规 2 3 6 2 13 2" xfId="38697"/>
    <cellStyle name="常规 2 3 6 2 14" xfId="38698"/>
    <cellStyle name="常规 2 3 6 2 15" xfId="38699"/>
    <cellStyle name="常规 2 3 6 2 2" xfId="38700"/>
    <cellStyle name="常规 2 3 6 2 2 2" xfId="38701"/>
    <cellStyle name="常规 2 3 6 2 2 2 2" xfId="38702"/>
    <cellStyle name="常规 2 3 6 2 2 2 2 2" xfId="38703"/>
    <cellStyle name="常规 2 3 6 2 2 2 2 2 2" xfId="38704"/>
    <cellStyle name="常规 2 3 6 2 2 2 2 2 3" xfId="38705"/>
    <cellStyle name="常规 2 3 6 2 2 2 2 3" xfId="38706"/>
    <cellStyle name="常规 2 3 6 2 2 2 2 3 2" xfId="38707"/>
    <cellStyle name="常规 2 3 6 2 2 2 2 4" xfId="38708"/>
    <cellStyle name="常规 2 3 6 2 2 2 3" xfId="38709"/>
    <cellStyle name="常规 2 3 6 2 2 2 3 2" xfId="38710"/>
    <cellStyle name="常规 2 3 6 2 2 2 3 2 2" xfId="38711"/>
    <cellStyle name="常规 2 3 6 2 2 2 3 2 3" xfId="38712"/>
    <cellStyle name="常规 2 3 6 2 2 2 3 3" xfId="38713"/>
    <cellStyle name="常规 2 3 6 2 2 2 3 4" xfId="38714"/>
    <cellStyle name="常规 2 3 6 2 2 2 4" xfId="38715"/>
    <cellStyle name="常规 5 2 4 2 3 2 5" xfId="38716"/>
    <cellStyle name="常规 2 3 6 2 2 2 4 2" xfId="38717"/>
    <cellStyle name="常规 2 3 6 2 2 2 4 2 2" xfId="38718"/>
    <cellStyle name="常规 2 3 6 2 2 2 4 3" xfId="38719"/>
    <cellStyle name="常规 2 3 6 2 2 2 5" xfId="38720"/>
    <cellStyle name="常规 2 3 6 2 2 2 5 2" xfId="38721"/>
    <cellStyle name="常规 2 3 6 2 2 2 6" xfId="38722"/>
    <cellStyle name="常规 2 3 6 2 2 2 7" xfId="38723"/>
    <cellStyle name="常规 2 3 6 2 2 3" xfId="38724"/>
    <cellStyle name="常规 2 3 6 2 2 3 2" xfId="38725"/>
    <cellStyle name="常规 2 3 6 2 2 3 2 2" xfId="38726"/>
    <cellStyle name="常规 2 3 6 2 2 3 2 3" xfId="38727"/>
    <cellStyle name="常规 2 3 6 2 2 3 3" xfId="38728"/>
    <cellStyle name="常规 2 3 6 2 3" xfId="38729"/>
    <cellStyle name="常规 2 3 6 2 3 2" xfId="38730"/>
    <cellStyle name="常规 2 3 6 2 3 2 2" xfId="38731"/>
    <cellStyle name="常规 2 3 6 2 3 2 2 2" xfId="38732"/>
    <cellStyle name="常规 2 3 6 2 3 2 2 2 2" xfId="38733"/>
    <cellStyle name="常规 2 3 6 2 3 2 3" xfId="38734"/>
    <cellStyle name="常规 2 3 6 2 3 2 3 2" xfId="38735"/>
    <cellStyle name="常规 2 3 6 2 3 2 4" xfId="38736"/>
    <cellStyle name="常规 2 3 6 2 3 2 4 2" xfId="38737"/>
    <cellStyle name="常规 2 3 6 2 3 2 5" xfId="38738"/>
    <cellStyle name="常规 2 3 6 2 3 3" xfId="38739"/>
    <cellStyle name="常规 2 3 6 2 3 3 2" xfId="38740"/>
    <cellStyle name="常规 2 3 6 2 3 3 2 2" xfId="38741"/>
    <cellStyle name="常规 2 3 6 2 3 3 3" xfId="38742"/>
    <cellStyle name="常规 2 3 6 2 3 3 3 2" xfId="38743"/>
    <cellStyle name="常规 2 3 6 2 3 3 4" xfId="38744"/>
    <cellStyle name="常规 2 3 6 2 3 4" xfId="38745"/>
    <cellStyle name="常规 2 3 6 2 3 4 2" xfId="38746"/>
    <cellStyle name="常规 2 3 6 2 3 4 2 2" xfId="38747"/>
    <cellStyle name="常规 2 3 6 2 3 4 3" xfId="38748"/>
    <cellStyle name="常规 2 3 6 2 3 5" xfId="38749"/>
    <cellStyle name="常规 2 3 6 2 3 5 2" xfId="38750"/>
    <cellStyle name="常规 2 3 6 2 3 5 3" xfId="38751"/>
    <cellStyle name="常规 2 3 6 2 3 6" xfId="38752"/>
    <cellStyle name="常规 2 3 6 2 3 6 2" xfId="38753"/>
    <cellStyle name="常规 2 3 6 2 3 7" xfId="38754"/>
    <cellStyle name="常规 2 3 6 2 3 8" xfId="38755"/>
    <cellStyle name="常规 2 3 6 2 4" xfId="38756"/>
    <cellStyle name="常规 2 3 6 2 4 2" xfId="38757"/>
    <cellStyle name="常规 2 3 6 2 4 2 2" xfId="38758"/>
    <cellStyle name="常规 2 3 6 2 4 2 2 2" xfId="38759"/>
    <cellStyle name="常规 2 3 6 2 4 2 3" xfId="38760"/>
    <cellStyle name="常规 2 3 6 2 4 2 4" xfId="38761"/>
    <cellStyle name="常规 2 3 6 2 4 3" xfId="38762"/>
    <cellStyle name="常规 2 3 6 2 4 3 2" xfId="38763"/>
    <cellStyle name="常规 2 3 6 2 4 3 2 2" xfId="38764"/>
    <cellStyle name="常规 2 3 6 2 4 3 3" xfId="38765"/>
    <cellStyle name="常规 2 3 6 2 4 3 4" xfId="38766"/>
    <cellStyle name="常规 2 3 6 2 4 4" xfId="38767"/>
    <cellStyle name="常规 2 3 6 2 4 4 2" xfId="38768"/>
    <cellStyle name="常规 2 3 6 2 4 5" xfId="38769"/>
    <cellStyle name="常规 2 3 6 2 4 6" xfId="38770"/>
    <cellStyle name="常规 2 3 6 2 5" xfId="38771"/>
    <cellStyle name="常规 2 3 6 2 5 3 3" xfId="38772"/>
    <cellStyle name="常规 2 3 6 2 5 4" xfId="38773"/>
    <cellStyle name="常规 2 3 6 2 5 4 2" xfId="38774"/>
    <cellStyle name="常规 2 3 6 2 5 5" xfId="38775"/>
    <cellStyle name="常规 2 3 6 2 5 6" xfId="38776"/>
    <cellStyle name="常规 2 3 6 2 6" xfId="38777"/>
    <cellStyle name="常规 2 3 6 2 6 2" xfId="38778"/>
    <cellStyle name="常规 2 3 6 2 6 2 2" xfId="38779"/>
    <cellStyle name="常规 2 3 6 2 6 2 3" xfId="38780"/>
    <cellStyle name="常规 2 3 6 2 6 3" xfId="38781"/>
    <cellStyle name="常规 2 3 6 2 6 3 2" xfId="38782"/>
    <cellStyle name="常规 2 3 6 2 6 4" xfId="38783"/>
    <cellStyle name="常规 2 3 6 2 6 5" xfId="38784"/>
    <cellStyle name="常规 2 3 6 2 7" xfId="38785"/>
    <cellStyle name="常规 2 3 6 2 7 2" xfId="38786"/>
    <cellStyle name="常规 2 3 6 2 7 2 2" xfId="38787"/>
    <cellStyle name="常规 2 3 6 2 7 2 3" xfId="38788"/>
    <cellStyle name="常规 2 3 6 2 7 3" xfId="38789"/>
    <cellStyle name="常规 2 3 6 2 7 3 2" xfId="38790"/>
    <cellStyle name="常规 2 3 6 2 7 4" xfId="38791"/>
    <cellStyle name="常规 2 3 6 2 8" xfId="38792"/>
    <cellStyle name="常规 2 3 6 2 8 2" xfId="38793"/>
    <cellStyle name="常规 2 3 6 2 8 3" xfId="38794"/>
    <cellStyle name="常规 2 3 6 2 9" xfId="38795"/>
    <cellStyle name="常规 2 3 6 2 9 2" xfId="38796"/>
    <cellStyle name="常规 2 3 6 3 2" xfId="38797"/>
    <cellStyle name="常规 2 3 6 3 2 2" xfId="38798"/>
    <cellStyle name="常规 2 3 6 3 2 2 2" xfId="38799"/>
    <cellStyle name="常规 2 3 6 3 2 2 2 2" xfId="38800"/>
    <cellStyle name="常规 2 3 6 3 2 2 2 3" xfId="38801"/>
    <cellStyle name="常规 2 3 6 3 2 2 3" xfId="38802"/>
    <cellStyle name="常规 2 3 6 3 2 2 3 2" xfId="38803"/>
    <cellStyle name="常规 2 3 6 3 2 2 4" xfId="38804"/>
    <cellStyle name="常规 2 3 6 3 2 3" xfId="38805"/>
    <cellStyle name="常规 2 3 6 3 2 3 2" xfId="38806"/>
    <cellStyle name="常规 2 3 6 3 2 3 2 2" xfId="38807"/>
    <cellStyle name="常规 2 3 6 3 2 3 2 3" xfId="38808"/>
    <cellStyle name="常规 2 3 6 3 2 3 3" xfId="38809"/>
    <cellStyle name="常规 2 3 6 3 2 3 4" xfId="38810"/>
    <cellStyle name="常规 2 3 6 3 2 4" xfId="38811"/>
    <cellStyle name="常规 2 3 6 3 2 4 2" xfId="38812"/>
    <cellStyle name="常规 2 3 6 3 2 4 2 2" xfId="38813"/>
    <cellStyle name="常规 2 3 6 3 2 4 3" xfId="38814"/>
    <cellStyle name="常规 2 3 6 3 2 5" xfId="38815"/>
    <cellStyle name="常规 2 3 6 3 2 5 2" xfId="38816"/>
    <cellStyle name="常规 2 3 6 3 2 6" xfId="38817"/>
    <cellStyle name="常规 2 3 6 3 2 6 2" xfId="38818"/>
    <cellStyle name="常规 2 3 6 3 2 7" xfId="38819"/>
    <cellStyle name="常规 2 3 6 3 3" xfId="38820"/>
    <cellStyle name="常规 2 3 6 3 3 2" xfId="38821"/>
    <cellStyle name="常规 2 3 6 3 3 2 2" xfId="38822"/>
    <cellStyle name="常规 2 3 6 3 3 2 2 2" xfId="38823"/>
    <cellStyle name="常规 2 3 6 3 3 2 3" xfId="38824"/>
    <cellStyle name="常规 2 3 6 3 3 2 4" xfId="38825"/>
    <cellStyle name="常规 2 3 6 3 3 3" xfId="38826"/>
    <cellStyle name="常规 2 3 6 3 3 3 2" xfId="38827"/>
    <cellStyle name="常规 2 3 6 3 3 3 3" xfId="38828"/>
    <cellStyle name="常规 2 3 6 3 3 3 4" xfId="38829"/>
    <cellStyle name="常规 2 3 6 3 3 4" xfId="38830"/>
    <cellStyle name="常规 2 3 6 3 3 4 2" xfId="38831"/>
    <cellStyle name="常规 2 3 6 3 3 4 2 2" xfId="38832"/>
    <cellStyle name="常规 2 3 6 3 3 4 3" xfId="38833"/>
    <cellStyle name="常规 2 3 6 3 3 5" xfId="38834"/>
    <cellStyle name="常规 2 3 6 3 3 5 2" xfId="38835"/>
    <cellStyle name="常规 2 3 6 3 3 5 3" xfId="38836"/>
    <cellStyle name="常规 2 3 6 3 3 6" xfId="38837"/>
    <cellStyle name="常规 2 3 6 3 3 6 2" xfId="38838"/>
    <cellStyle name="常规 2 3 6 3 3 7" xfId="38839"/>
    <cellStyle name="常规 2 3 6 3 4" xfId="38840"/>
    <cellStyle name="常规 2 3 6 3 5" xfId="38841"/>
    <cellStyle name="常规 2 3 6 3 6" xfId="38842"/>
    <cellStyle name="常规 2 3 6 4" xfId="38843"/>
    <cellStyle name="常规 2 3 6 4 2" xfId="38844"/>
    <cellStyle name="常规 2 3 6 4 2 2" xfId="38845"/>
    <cellStyle name="常规 2 3 6 4 2 2 2" xfId="38846"/>
    <cellStyle name="常规 2 3 6 4 2 3" xfId="38847"/>
    <cellStyle name="常规 2 3 6 4 2 3 2" xfId="38848"/>
    <cellStyle name="常规 2 3 6 4 3" xfId="38849"/>
    <cellStyle name="常规 2 3 6 4 3 2" xfId="38850"/>
    <cellStyle name="常规 2 3 6 4 3 3" xfId="38851"/>
    <cellStyle name="常规 2 3 6 4 4" xfId="38852"/>
    <cellStyle name="常规 2 3 6 4 5" xfId="38853"/>
    <cellStyle name="常规 2 3 6 4 6" xfId="38854"/>
    <cellStyle name="常规 5 3 6 2 2 2 2 2" xfId="38855"/>
    <cellStyle name="常规 2 3 6 5" xfId="38856"/>
    <cellStyle name="注释 2 3 10" xfId="38857"/>
    <cellStyle name="常规 2 3 6 5 2 2" xfId="38858"/>
    <cellStyle name="注释 2 3 10 2" xfId="38859"/>
    <cellStyle name="常规 2 3 6 5 2 2 2" xfId="38860"/>
    <cellStyle name="常规 2 3 6 5 2 3" xfId="38861"/>
    <cellStyle name="常规 2 3 6 5 2 4" xfId="38862"/>
    <cellStyle name="常规 2 3 6 5 3" xfId="38863"/>
    <cellStyle name="常规 2 3 6 5 3 2" xfId="38864"/>
    <cellStyle name="常规 2 3 6 5 3 2 2" xfId="38865"/>
    <cellStyle name="常规 2 3 6 5 3 3" xfId="38866"/>
    <cellStyle name="常规 2 3 6 5 3 4" xfId="38867"/>
    <cellStyle name="常规 2 3 6 5 4" xfId="38868"/>
    <cellStyle name="常规 2 3 6 5 4 2" xfId="38869"/>
    <cellStyle name="常规 2 3 6 5 5" xfId="38870"/>
    <cellStyle name="常规 2 3 6 5 6" xfId="38871"/>
    <cellStyle name="常规 5 3 6 2 2 2 2 3" xfId="38872"/>
    <cellStyle name="常规 2 3 6 6" xfId="38873"/>
    <cellStyle name="常规 2 3 6 6 2" xfId="38874"/>
    <cellStyle name="常规 2 3 6 6 2 2" xfId="38875"/>
    <cellStyle name="常规 2 3 6 6 2 2 2" xfId="38876"/>
    <cellStyle name="常规 2 3 6 6 2 3" xfId="38877"/>
    <cellStyle name="常规 2 3 6 6 2 4" xfId="38878"/>
    <cellStyle name="常规 2 3 6 6 3" xfId="38879"/>
    <cellStyle name="常规 2 3 6 6 3 2" xfId="38880"/>
    <cellStyle name="常规 2 3 6 6 3 3" xfId="38881"/>
    <cellStyle name="常规 2 3 6 6 4" xfId="38882"/>
    <cellStyle name="常规 2 3 6 6 4 2" xfId="38883"/>
    <cellStyle name="常规 2 3 6 6 5" xfId="38884"/>
    <cellStyle name="常规 2 3 6 6 6" xfId="38885"/>
    <cellStyle name="常规 2 3 6 7" xfId="38886"/>
    <cellStyle name="常规 2 3 6 8 2 3" xfId="38887"/>
    <cellStyle name="常规 2 3 6 8 3" xfId="38888"/>
    <cellStyle name="常规 2 3 6 8 3 2" xfId="38889"/>
    <cellStyle name="常规 2 3 6 8 4" xfId="38890"/>
    <cellStyle name="常规 2 3 6 8 5" xfId="38891"/>
    <cellStyle name="常规 2 3 7 2 2" xfId="38892"/>
    <cellStyle name="常规 2 3 7 2 2 2" xfId="38893"/>
    <cellStyle name="常规 2 3 7 2 2 2 2" xfId="38894"/>
    <cellStyle name="常规 2 3 7 2 2 2 3" xfId="38895"/>
    <cellStyle name="常规 2 3 7 2 2 3" xfId="38896"/>
    <cellStyle name="常规 2 3 7 2 2 4" xfId="38897"/>
    <cellStyle name="常规 2 3 7 2 2 5" xfId="38898"/>
    <cellStyle name="常规 2 3 7 2 3" xfId="38899"/>
    <cellStyle name="常规 2 3 7 2 3 2" xfId="38900"/>
    <cellStyle name="常规 2 3 7 2 3 2 2" xfId="38901"/>
    <cellStyle name="常规 2 3 7 2 3 3" xfId="38902"/>
    <cellStyle name="常规 2 3 7 2 3 4" xfId="38903"/>
    <cellStyle name="常规 2 3 7 2 4" xfId="38904"/>
    <cellStyle name="常规 2 3 7 2 4 2" xfId="38905"/>
    <cellStyle name="常规 2 3 7 2 5" xfId="38906"/>
    <cellStyle name="常规 2 3 7 3" xfId="38907"/>
    <cellStyle name="常规 2 3 7 3 2" xfId="38908"/>
    <cellStyle name="常规 2 3 7 3 3" xfId="38909"/>
    <cellStyle name="常规 2 3 7 4" xfId="38910"/>
    <cellStyle name="常规 2 3 7 4 2" xfId="38911"/>
    <cellStyle name="常规 2 3 7 4 3" xfId="38912"/>
    <cellStyle name="常规 2 3 7 5" xfId="38913"/>
    <cellStyle name="常规 2 3 7 5 2 2" xfId="38914"/>
    <cellStyle name="常规 2 3 7 5 3" xfId="38915"/>
    <cellStyle name="常规 2 3 7 6" xfId="38916"/>
    <cellStyle name="常规 2 3 7 6 2" xfId="38917"/>
    <cellStyle name="常规 2 3 8 2" xfId="38918"/>
    <cellStyle name="常规 2 3 8 2 2" xfId="38919"/>
    <cellStyle name="常规 2 3 8 2 2 2" xfId="38920"/>
    <cellStyle name="常规 2 3 8 2 2 3" xfId="38921"/>
    <cellStyle name="常规 2 3 8 2 3" xfId="38922"/>
    <cellStyle name="常规 2 3 8 2 3 2" xfId="38923"/>
    <cellStyle name="常规 2 3 8 2 3 2 2" xfId="38924"/>
    <cellStyle name="常规 2 3 8 2 3 3" xfId="38925"/>
    <cellStyle name="常规 2 3 8 2 3 4" xfId="38926"/>
    <cellStyle name="常规 2 3 8 2 4" xfId="38927"/>
    <cellStyle name="常规 2 3 8 3" xfId="38928"/>
    <cellStyle name="常规 2 3 8 3 2" xfId="38929"/>
    <cellStyle name="常规 2 3 8 3 2 2" xfId="38930"/>
    <cellStyle name="常规 2 3 8 3 2 3" xfId="38931"/>
    <cellStyle name="常规 2 3 8 4" xfId="38932"/>
    <cellStyle name="常规 2 3 8 4 2" xfId="38933"/>
    <cellStyle name="常规 2 3 8 4 3" xfId="38934"/>
    <cellStyle name="常规 2 3 8 5" xfId="38935"/>
    <cellStyle name="常规 2 3 8 6" xfId="38936"/>
    <cellStyle name="常规 2 3 8 6 2" xfId="38937"/>
    <cellStyle name="常规 2 3 9 2" xfId="38938"/>
    <cellStyle name="常规 2 3 9 2 2" xfId="38939"/>
    <cellStyle name="常规 2 3 9 2 2 2" xfId="38940"/>
    <cellStyle name="常规 2 3 9 2 2 2 2" xfId="38941"/>
    <cellStyle name="常规 2 3 9 2 2 2 2 2" xfId="38942"/>
    <cellStyle name="常规 2 3 9 2 2 2 2 3" xfId="38943"/>
    <cellStyle name="常规 2 3 9 2 2 2 3" xfId="38944"/>
    <cellStyle name="常规 2 3 9 2 2 2 4" xfId="38945"/>
    <cellStyle name="常规 2 3 9 2 2 3" xfId="38946"/>
    <cellStyle name="常规 2 3 9 2 2 3 2" xfId="38947"/>
    <cellStyle name="常规 2 3 9 2 2 3 2 2" xfId="38948"/>
    <cellStyle name="常规 2 3 9 2 2 3 2 3" xfId="38949"/>
    <cellStyle name="常规 2 3 9 2 2 3 3" xfId="38950"/>
    <cellStyle name="常规 2 3 9 2 2 3 4" xfId="38951"/>
    <cellStyle name="常规 2 3 9 2 2 4" xfId="38952"/>
    <cellStyle name="常规 2 3 9 2 2 4 2" xfId="38953"/>
    <cellStyle name="常规 2 3 9 2 2 4 2 2" xfId="38954"/>
    <cellStyle name="常规 2 3 9 2 2 4 3" xfId="38955"/>
    <cellStyle name="常规 2 3 9 2 2 5" xfId="38956"/>
    <cellStyle name="常规 2 3 9 2 2 5 2" xfId="38957"/>
    <cellStyle name="常规 2 3 9 2 2 6" xfId="38958"/>
    <cellStyle name="常规 2 3 9 2 2 7" xfId="38959"/>
    <cellStyle name="常规 2 3 9 2 3" xfId="38960"/>
    <cellStyle name="常规 2 3 9 2 4" xfId="38961"/>
    <cellStyle name="常规 2 3 9 3" xfId="38962"/>
    <cellStyle name="常规 2 3 9 3 2" xfId="38963"/>
    <cellStyle name="常规 2 3 9 3 2 2" xfId="38964"/>
    <cellStyle name="常规 2 3 9 3 2 2 2" xfId="38965"/>
    <cellStyle name="常规 2 3 9 3 2 2 3" xfId="38966"/>
    <cellStyle name="常规 2 3 9 3 2 3" xfId="38967"/>
    <cellStyle name="常规 2 3 9 3 2 4" xfId="38968"/>
    <cellStyle name="常规 2 3 9 3 3" xfId="38969"/>
    <cellStyle name="常规 2 3 9 3 3 2" xfId="38970"/>
    <cellStyle name="常规 2 3 9 3 3 2 3" xfId="38971"/>
    <cellStyle name="常规 2 3 9 3 3 3" xfId="38972"/>
    <cellStyle name="常规 2 3 9 3 3 4" xfId="38973"/>
    <cellStyle name="常规 2 3 9 3 4" xfId="38974"/>
    <cellStyle name="常规 2 3 9 3 4 2" xfId="38975"/>
    <cellStyle name="常规 2 3 9 3 4 2 2" xfId="38976"/>
    <cellStyle name="常规 2 3 9 3 4 3" xfId="38977"/>
    <cellStyle name="常规 2 3 9 3 5" xfId="38978"/>
    <cellStyle name="常规 2 3 9 3 6" xfId="38979"/>
    <cellStyle name="常规 2 3 9 4" xfId="38980"/>
    <cellStyle name="常规 2 3 9 4 2" xfId="38981"/>
    <cellStyle name="常规 2 3 9 4 2 2" xfId="38982"/>
    <cellStyle name="常规 2 3 9 4 3" xfId="38983"/>
    <cellStyle name="常规 2 3 9 5" xfId="38984"/>
    <cellStyle name="常规 2 3 9 5 2" xfId="38985"/>
    <cellStyle name="常规 2 4" xfId="38986"/>
    <cellStyle name="常规 2 4 2" xfId="38987"/>
    <cellStyle name="常规 2 4 2 2" xfId="38988"/>
    <cellStyle name="常规 2 4 2 2 2" xfId="38989"/>
    <cellStyle name="常规 2 5" xfId="38990"/>
    <cellStyle name="常规 2 5 2" xfId="38991"/>
    <cellStyle name="常规 2 5 2 2" xfId="38992"/>
    <cellStyle name="常规 2 6" xfId="38993"/>
    <cellStyle name="常规 2 6 2" xfId="38994"/>
    <cellStyle name="常规 2 6 2 2" xfId="38995"/>
    <cellStyle name="常规 2 6 2 3" xfId="38996"/>
    <cellStyle name="常规 2 7" xfId="38997"/>
    <cellStyle name="常规 2 7 3 2 2 2" xfId="38998"/>
    <cellStyle name="常规 2 7 3 2 2 3" xfId="38999"/>
    <cellStyle name="常规 2 7 3 2 3" xfId="39000"/>
    <cellStyle name="常规 2 7 3 2 4" xfId="39001"/>
    <cellStyle name="常规 2 7 3 3 2" xfId="39002"/>
    <cellStyle name="常规 2 7 3 3 2 2" xfId="39003"/>
    <cellStyle name="常规 2 7 3 3 2 3" xfId="39004"/>
    <cellStyle name="常规 2 7 3 3 3" xfId="39005"/>
    <cellStyle name="常规 2 7 3 3 4" xfId="39006"/>
    <cellStyle name="常规 2 7 3 4" xfId="39007"/>
    <cellStyle name="常规 2 7 3 4 2" xfId="39008"/>
    <cellStyle name="常规 2 7 3 4 3" xfId="39009"/>
    <cellStyle name="常规 2 7 3 5" xfId="39010"/>
    <cellStyle name="常规 2 7 3 6" xfId="39011"/>
    <cellStyle name="常规 2 8" xfId="39012"/>
    <cellStyle name="常规 3" xfId="39013"/>
    <cellStyle name="常规 3 2" xfId="39014"/>
    <cellStyle name="常规 3 2 2" xfId="39015"/>
    <cellStyle name="常规 3 3" xfId="39016"/>
    <cellStyle name="常规 3 3 2" xfId="39017"/>
    <cellStyle name="常规 3 3 2 2" xfId="39018"/>
    <cellStyle name="常规 3 3 2 2 2" xfId="39019"/>
    <cellStyle name="常规 3 3 2 3" xfId="39020"/>
    <cellStyle name="常规 3 4" xfId="39021"/>
    <cellStyle name="常规 3 4 2" xfId="39022"/>
    <cellStyle name="常规 3 5" xfId="39023"/>
    <cellStyle name="常规 3 5 2" xfId="39024"/>
    <cellStyle name="常规 3 6" xfId="39025"/>
    <cellStyle name="常规 3 6 2" xfId="39026"/>
    <cellStyle name="常规 3 7" xfId="39027"/>
    <cellStyle name="常规 3 7 2" xfId="39028"/>
    <cellStyle name="常规 4" xfId="39029"/>
    <cellStyle name="常规 4 2" xfId="39030"/>
    <cellStyle name="常规 4 2 2" xfId="39031"/>
    <cellStyle name="常规 4 3" xfId="39032"/>
    <cellStyle name="常规 4 3 2" xfId="39033"/>
    <cellStyle name="常规 4 3 2 2" xfId="39034"/>
    <cellStyle name="常规 4 3 3 2" xfId="39035"/>
    <cellStyle name="常规 4 4" xfId="39036"/>
    <cellStyle name="常规 4 4 2" xfId="39037"/>
    <cellStyle name="常规 4 4 3" xfId="39038"/>
    <cellStyle name="常规 4 5" xfId="39039"/>
    <cellStyle name="常规 4 5 2" xfId="39040"/>
    <cellStyle name="常规 4 5 3" xfId="39041"/>
    <cellStyle name="常规 4 6" xfId="39042"/>
    <cellStyle name="常规 4 6 2" xfId="39043"/>
    <cellStyle name="常规 4 6 2 2" xfId="39044"/>
    <cellStyle name="常规 4 7" xfId="39045"/>
    <cellStyle name="常规 5" xfId="39046"/>
    <cellStyle name="常规 5 10" xfId="39047"/>
    <cellStyle name="常规 5 10 2" xfId="39048"/>
    <cellStyle name="常规 5 11" xfId="39049"/>
    <cellStyle name="常规 5 11 2" xfId="39050"/>
    <cellStyle name="常规 5 11 2 2" xfId="39051"/>
    <cellStyle name="常规 5 11 2 2 2" xfId="39052"/>
    <cellStyle name="常规 5 11 2 2 2 2" xfId="39053"/>
    <cellStyle name="常规 5 11 2 2 3" xfId="39054"/>
    <cellStyle name="常规 5 11 2 3" xfId="39055"/>
    <cellStyle name="常规 5 11 3" xfId="39056"/>
    <cellStyle name="常规 5 11 3 2" xfId="39057"/>
    <cellStyle name="常规 5 11 3 2 2" xfId="39058"/>
    <cellStyle name="常规 5 11 3 2 3" xfId="39059"/>
    <cellStyle name="常规 5 11 3 3" xfId="39060"/>
    <cellStyle name="常规 5 11 3 4" xfId="39061"/>
    <cellStyle name="常规 5 11 4" xfId="39062"/>
    <cellStyle name="常规 5 11 4 2" xfId="39063"/>
    <cellStyle name="常规 5 11 4 2 2" xfId="39064"/>
    <cellStyle name="常规 5 11 4 3" xfId="39065"/>
    <cellStyle name="常规 5 11 5" xfId="39066"/>
    <cellStyle name="常规 5 11 5 2" xfId="39067"/>
    <cellStyle name="常规 5 11 6" xfId="39068"/>
    <cellStyle name="常规 5 12" xfId="39069"/>
    <cellStyle name="常规 5 12 2" xfId="39070"/>
    <cellStyle name="常规 5 2" xfId="39071"/>
    <cellStyle name="常规 5 2 10 2" xfId="39072"/>
    <cellStyle name="常规 5 2 10 2 2" xfId="39073"/>
    <cellStyle name="常规 5 2 10 2 2 2" xfId="39074"/>
    <cellStyle name="常规 5 2 10 2 2 2 2" xfId="39075"/>
    <cellStyle name="常规 5 2 10 2 2 3" xfId="39076"/>
    <cellStyle name="常规 5 2 10 2 3" xfId="39077"/>
    <cellStyle name="常规 5 2 10 2 4" xfId="39078"/>
    <cellStyle name="常规 5 2 10 3" xfId="39079"/>
    <cellStyle name="常规 5 2 10 3 2" xfId="39080"/>
    <cellStyle name="常规 5 2 10 3 2 2" xfId="39081"/>
    <cellStyle name="常规 5 2 10 3 2 3" xfId="39082"/>
    <cellStyle name="常规 5 2 10 3 3" xfId="39083"/>
    <cellStyle name="常规 5 2 10 3 4" xfId="39084"/>
    <cellStyle name="常规 5 2 10 4" xfId="39085"/>
    <cellStyle name="常规 5 2 10 4 2" xfId="39086"/>
    <cellStyle name="常规 5 2 10 4 2 2" xfId="39087"/>
    <cellStyle name="常规 5 2 10 4 3" xfId="39088"/>
    <cellStyle name="常规 5 2 10 5" xfId="39089"/>
    <cellStyle name="常规 5 2 10 5 2" xfId="39090"/>
    <cellStyle name="常规 5 2 10 6" xfId="39091"/>
    <cellStyle name="常规 5 2 11 2" xfId="39092"/>
    <cellStyle name="常规 5 2 2 10" xfId="39093"/>
    <cellStyle name="常规 5 2 2 10 2" xfId="39094"/>
    <cellStyle name="常规 5 2 2 2 2 10" xfId="39095"/>
    <cellStyle name="常规 5 2 2 2 2 10 2" xfId="39096"/>
    <cellStyle name="常规 5 2 2 2 2 11" xfId="39097"/>
    <cellStyle name="常规 5 2 2 2 2 11 2" xfId="39098"/>
    <cellStyle name="常规 5 2 2 2 2 12" xfId="39099"/>
    <cellStyle name="常规 5 2 2 2 2 12 2" xfId="39100"/>
    <cellStyle name="常规 5 2 2 2 2 13" xfId="39101"/>
    <cellStyle name="常规 5 2 2 2 2 13 2" xfId="39102"/>
    <cellStyle name="常规 5 2 2 2 2 14" xfId="39103"/>
    <cellStyle name="常规 5 2 2 2 2 15" xfId="39104"/>
    <cellStyle name="常规 5 2 2 2 2 15 2" xfId="39105"/>
    <cellStyle name="常规 5 2 2 2 2 16" xfId="39106"/>
    <cellStyle name="常规 5 2 2 2 2 17" xfId="39107"/>
    <cellStyle name="常规 5 2 2 2 2 2" xfId="39108"/>
    <cellStyle name="常规 5 2 2 2 2 2 10" xfId="39109"/>
    <cellStyle name="常规 5 2 2 2 2 2 10 2" xfId="39110"/>
    <cellStyle name="常规 5 2 2 2 2 2 11" xfId="39111"/>
    <cellStyle name="常规 5 2 2 2 2 2 11 2" xfId="39112"/>
    <cellStyle name="常规 5 2 2 2 2 2 12" xfId="39113"/>
    <cellStyle name="常规 5 2 2 2 2 2 12 2" xfId="39114"/>
    <cellStyle name="常规 5 2 2 2 2 2 13" xfId="39115"/>
    <cellStyle name="常规 5 2 2 2 2 2 13 2" xfId="39116"/>
    <cellStyle name="常规 5 2 2 2 2 2 14" xfId="39117"/>
    <cellStyle name="常规 5 2 2 2 2 2 15" xfId="39118"/>
    <cellStyle name="常规 5 2 2 2 2 2 16" xfId="39119"/>
    <cellStyle name="常规 5 2 2 2 2 2 2" xfId="39120"/>
    <cellStyle name="常规 5 2 2 2 2 2 2 2" xfId="39121"/>
    <cellStyle name="常规 5 2 2 2 2 2 2 2 2" xfId="39122"/>
    <cellStyle name="常规 5 2 2 2 2 2 2 2 2 2" xfId="39123"/>
    <cellStyle name="常规 5 2 2 2 2 2 2 2 2 2 2" xfId="39124"/>
    <cellStyle name="注释 2 8 2 2 4 2" xfId="39125"/>
    <cellStyle name="常规 5 2 2 2 2 2 2 2 2 2 3" xfId="39126"/>
    <cellStyle name="常规 5 2 2 2 2 2 2 2 3" xfId="39127"/>
    <cellStyle name="常规 5 2 2 2 2 2 2 2 3 2" xfId="39128"/>
    <cellStyle name="常规 5 2 2 2 2 2 2 2 3 2 2" xfId="39129"/>
    <cellStyle name="常规 5 2 2 2 2 2 2 2 3 2 3" xfId="39130"/>
    <cellStyle name="常规 5 2 2 2 2 2 2 2 4" xfId="39131"/>
    <cellStyle name="常规 5 2 2 2 2 2 2 2 4 2" xfId="39132"/>
    <cellStyle name="常规 5 2 2 2 2 2 2 2 5" xfId="39133"/>
    <cellStyle name="常规 5 2 2 2 2 2 2 2 5 2" xfId="39134"/>
    <cellStyle name="常规 5 2 2 2 2 2 2 2 6" xfId="39135"/>
    <cellStyle name="常规 5 2 2 2 2 2 2 3" xfId="39136"/>
    <cellStyle name="常规 5 2 2 2 2 2 2 3 2" xfId="39137"/>
    <cellStyle name="常规 5 2 2 2 2 2 2 4" xfId="39138"/>
    <cellStyle name="常规 5 2 2 2 2 2 2 4 2" xfId="39139"/>
    <cellStyle name="常规 5 2 2 2 2 2 2 4 3" xfId="39140"/>
    <cellStyle name="常规 5 2 2 2 2 2 2 5" xfId="39141"/>
    <cellStyle name="常规 5 2 2 2 2 2 2 5 2" xfId="39142"/>
    <cellStyle name="常规 5 2 2 2 2 2 2 6" xfId="39143"/>
    <cellStyle name="常规 5 2 2 2 2 2 2 7" xfId="39144"/>
    <cellStyle name="常规 5 2 2 2 2 2 3" xfId="39145"/>
    <cellStyle name="常规 5 2 2 2 2 2 3 2 2" xfId="39146"/>
    <cellStyle name="常规 5 2 2 2 2 2 3 2 2 2" xfId="39147"/>
    <cellStyle name="常规 5 2 2 2 2 2 3 2 3" xfId="39148"/>
    <cellStyle name="常规 5 2 2 2 2 2 3 2 3 2" xfId="39149"/>
    <cellStyle name="常规 5 2 2 2 2 2 3 2 4" xfId="39150"/>
    <cellStyle name="常规 5 2 2 2 2 2 3 3 2" xfId="39151"/>
    <cellStyle name="常规 5 2 2 2 2 2 3 3 2 2" xfId="39152"/>
    <cellStyle name="常规 5 2 2 2 2 2 3 3 3" xfId="39153"/>
    <cellStyle name="常规 5 2 2 2 2 2 3 3 3 2" xfId="39154"/>
    <cellStyle name="常规 5 2 2 2 2 2 3 3 4" xfId="39155"/>
    <cellStyle name="常规 5 2 2 2 2 2 3 4" xfId="39156"/>
    <cellStyle name="常规 5 2 2 2 2 2 3 4 2" xfId="39157"/>
    <cellStyle name="常规 5 2 2 2 2 2 3 4 3" xfId="39158"/>
    <cellStyle name="常规 5 2 2 2 2 2 3 5" xfId="39159"/>
    <cellStyle name="常规 5 2 2 2 2 2 3 5 2" xfId="39160"/>
    <cellStyle name="常规 5 2 2 2 2 2 3 5 3" xfId="39161"/>
    <cellStyle name="常规 5 2 2 2 2 2 3 6" xfId="39162"/>
    <cellStyle name="常规 5 2 2 2 2 2 3 7" xfId="39163"/>
    <cellStyle name="常规 5 2 2 2 2 2 4" xfId="39164"/>
    <cellStyle name="常规 5 2 2 2 2 2 4 2" xfId="39165"/>
    <cellStyle name="常规 5 2 2 2 2 2 4 2 2" xfId="39166"/>
    <cellStyle name="常规 5 2 2 2 2 2 4 2 3" xfId="39167"/>
    <cellStyle name="常规 5 2 2 2 2 2 4 3" xfId="39168"/>
    <cellStyle name="常规 5 2 2 2 2 2 4 3 2" xfId="39169"/>
    <cellStyle name="常规 5 2 2 2 2 2 4 3 3" xfId="39170"/>
    <cellStyle name="常规 5 2 2 2 2 2 4 4" xfId="39171"/>
    <cellStyle name="常规 5 2 2 2 2 2 4 4 2" xfId="39172"/>
    <cellStyle name="常规 5 2 2 2 2 2 4 5" xfId="39173"/>
    <cellStyle name="常规 5 2 2 2 2 2 4 6" xfId="39174"/>
    <cellStyle name="常规 5 2 2 2 2 2 5" xfId="39175"/>
    <cellStyle name="常规 5 2 2 2 2 2 5 2" xfId="39176"/>
    <cellStyle name="常规 5 2 2 2 2 2 5 2 2" xfId="39177"/>
    <cellStyle name="常规 5 2 2 2 2 2 5 2 3" xfId="39178"/>
    <cellStyle name="常规 5 2 2 2 2 2 5 3" xfId="39179"/>
    <cellStyle name="常规 5 2 2 2 2 2 5 3 2" xfId="39180"/>
    <cellStyle name="常规 5 2 2 2 2 2 5 3 3" xfId="39181"/>
    <cellStyle name="常规 5 2 2 2 2 2 5 4" xfId="39182"/>
    <cellStyle name="常规 5 2 2 2 2 2 5 4 2" xfId="39183"/>
    <cellStyle name="常规 5 2 2 2 2 2 5 5" xfId="39184"/>
    <cellStyle name="常规 5 2 2 2 2 2 5 6" xfId="39185"/>
    <cellStyle name="常规 5 2 2 2 2 2 6" xfId="39186"/>
    <cellStyle name="常规 5 2 2 2 2 2 6 2" xfId="39187"/>
    <cellStyle name="常规 5 2 2 2 2 2 6 2 2" xfId="39188"/>
    <cellStyle name="常规 5 2 2 2 2 2 6 2 3" xfId="39189"/>
    <cellStyle name="常规 5 2 2 2 2 2 6 3" xfId="39190"/>
    <cellStyle name="常规 5 2 2 2 2 2 6 4" xfId="39191"/>
    <cellStyle name="常规 5 2 2 2 2 2 6 5" xfId="39192"/>
    <cellStyle name="常规 5 2 2 2 2 2 7" xfId="39193"/>
    <cellStyle name="常规 5 2 2 2 2 2 7 2" xfId="39194"/>
    <cellStyle name="常规 5 2 2 2 2 2 7 2 2" xfId="39195"/>
    <cellStyle name="常规 5 2 2 2 2 2 7 3" xfId="39196"/>
    <cellStyle name="常规 5 2 2 2 2 2 7 4" xfId="39197"/>
    <cellStyle name="常规 5 2 2 2 2 2 8" xfId="39198"/>
    <cellStyle name="常规 5 2 2 2 2 2 8 2" xfId="39199"/>
    <cellStyle name="常规 5 2 2 2 2 2 8 3" xfId="39200"/>
    <cellStyle name="常规 5 2 2 2 2 2 9" xfId="39201"/>
    <cellStyle name="常规 5 2 2 2 2 2 9 2" xfId="39202"/>
    <cellStyle name="常规 5 2 2 2 2 2 9 3" xfId="39203"/>
    <cellStyle name="常规 5 2 2 2 2 3" xfId="39204"/>
    <cellStyle name="常规 5 2 2 2 2 3 2" xfId="39205"/>
    <cellStyle name="常规 5 2 2 2 2 3 2 2" xfId="39206"/>
    <cellStyle name="常规 5 2 2 2 2 3 2 2 2" xfId="39207"/>
    <cellStyle name="常规 5 2 2 2 2 3 2 2 2 2" xfId="39208"/>
    <cellStyle name="常规 5 2 2 2 2 3 2 2 2 3" xfId="39209"/>
    <cellStyle name="常规 5 2 2 2 2 3 2 2 3" xfId="39210"/>
    <cellStyle name="常规 5 2 2 2 2 3 2 2 3 2" xfId="39211"/>
    <cellStyle name="常规 5 2 2 2 2 3 2 2 4" xfId="39212"/>
    <cellStyle name="常规 5 2 2 2 2 3 2 3" xfId="39213"/>
    <cellStyle name="常规 5 2 2 2 2 3 2 3 2" xfId="39214"/>
    <cellStyle name="常规 5 2 2 2 2 3 2 3 2 2" xfId="39215"/>
    <cellStyle name="常规 5 2 2 2 2 3 2 3 2 3" xfId="39216"/>
    <cellStyle name="常规 5 2 2 2 2 3 2 3 3" xfId="39217"/>
    <cellStyle name="常规 5 2 2 2 2 3 2 3 4" xfId="39218"/>
    <cellStyle name="常规 5 2 2 2 2 3 2 4 2 2" xfId="39219"/>
    <cellStyle name="常规 5 2 2 2 2 3 2 5 2" xfId="39220"/>
    <cellStyle name="常规 5 2 2 2 2 3 2 6 2" xfId="39221"/>
    <cellStyle name="常规 5 2 2 2 2 3 2 7" xfId="39222"/>
    <cellStyle name="常规 5 2 2 2 2 3 3" xfId="39223"/>
    <cellStyle name="常规 5 2 2 2 2 3 3 2" xfId="39224"/>
    <cellStyle name="常规 5 2 2 2 2 3 3 2 2" xfId="39225"/>
    <cellStyle name="常规 5 2 2 2 2 3 3 2 2 2" xfId="39226"/>
    <cellStyle name="常规 5 2 2 2 2 3 3 2 2 3" xfId="39227"/>
    <cellStyle name="常规 5 2 2 2 2 3 3 2 3" xfId="39228"/>
    <cellStyle name="常规 5 2 2 2 2 3 3 2 4" xfId="39229"/>
    <cellStyle name="常规 5 2 2 2 2 3 3 3" xfId="39230"/>
    <cellStyle name="常规 5 2 2 2 2 3 3 3 2" xfId="39231"/>
    <cellStyle name="常规 5 2 2 2 2 3 3 3 2 2" xfId="39232"/>
    <cellStyle name="常规 5 2 2 2 2 3 3 3 2 3" xfId="39233"/>
    <cellStyle name="常规 5 2 2 2 2 3 3 3 3" xfId="39234"/>
    <cellStyle name="常规 5 2 2 2 2 3 3 3 4" xfId="39235"/>
    <cellStyle name="常规 5 2 2 2 2 3 3 4 2 2" xfId="39236"/>
    <cellStyle name="常规 5 2 2 2 2 3 3 4 3" xfId="39237"/>
    <cellStyle name="常规 5 2 2 2 2 3 3 5 2" xfId="39238"/>
    <cellStyle name="常规 5 2 2 2 2 3 3 5 3" xfId="39239"/>
    <cellStyle name="常规 5 2 2 2 2 3 3 6" xfId="39240"/>
    <cellStyle name="常规 5 2 2 2 2 3 3 6 2" xfId="39241"/>
    <cellStyle name="常规 5 2 2 2 2 3 3 7" xfId="39242"/>
    <cellStyle name="常规 5 2 2 2 2 3 4" xfId="39243"/>
    <cellStyle name="常规 5 2 2 2 2 3 5" xfId="39244"/>
    <cellStyle name="常规 5 2 2 2 2 3 6" xfId="39245"/>
    <cellStyle name="常规 5 2 2 2 2 4" xfId="39246"/>
    <cellStyle name="常规 5 2 2 2 2 4 2" xfId="39247"/>
    <cellStyle name="常规 5 2 2 2 2 4 2 2" xfId="39248"/>
    <cellStyle name="常规 5 2 2 2 2 4 2 2 2" xfId="39249"/>
    <cellStyle name="常规 5 2 2 2 2 4 2 3" xfId="39250"/>
    <cellStyle name="常规 5 2 2 2 2 4 2 3 2" xfId="39251"/>
    <cellStyle name="常规 5 2 2 2 2 4 2 4" xfId="39252"/>
    <cellStyle name="常规 5 2 2 2 2 4 3" xfId="39253"/>
    <cellStyle name="常规 5 2 2 2 2 4 3 2" xfId="39254"/>
    <cellStyle name="常规 5 2 2 2 2 4 3 3" xfId="39255"/>
    <cellStyle name="常规 5 2 2 2 2 4 4" xfId="39256"/>
    <cellStyle name="常规 5 2 2 2 2 4 5" xfId="39257"/>
    <cellStyle name="常规 5 2 2 2 2 4 6" xfId="39258"/>
    <cellStyle name="常规 5 2 2 2 2 5" xfId="39259"/>
    <cellStyle name="常规 5 2 2 2 2 5 2" xfId="39260"/>
    <cellStyle name="常规 5 2 2 2 2 5 2 2" xfId="39261"/>
    <cellStyle name="常规 5 2 2 2 2 5 2 2 2" xfId="39262"/>
    <cellStyle name="常规 5 2 2 2 2 5 2 3" xfId="39263"/>
    <cellStyle name="常规 5 2 2 2 2 5 2 4" xfId="39264"/>
    <cellStyle name="常规 5 2 2 2 2 5 3" xfId="39265"/>
    <cellStyle name="常规 5 2 2 2 2 5 3 2" xfId="39266"/>
    <cellStyle name="常规 5 2 2 2 2 5 3 2 2" xfId="39267"/>
    <cellStyle name="常规 5 2 2 2 2 5 3 3" xfId="39268"/>
    <cellStyle name="常规 5 2 2 2 2 5 3 4" xfId="39269"/>
    <cellStyle name="常规 5 2 2 2 2 5 4" xfId="39270"/>
    <cellStyle name="常规 5 2 2 2 2 5 4 2" xfId="39271"/>
    <cellStyle name="常规 5 2 2 2 2 5 5" xfId="39272"/>
    <cellStyle name="常规 5 2 8 3 2 2 2" xfId="39273"/>
    <cellStyle name="常规 5 2 2 2 2 5 6" xfId="39274"/>
    <cellStyle name="常规 5 2 2 2 2 6" xfId="39275"/>
    <cellStyle name="常规 5 2 2 2 2 6 2" xfId="39276"/>
    <cellStyle name="常规 5 2 2 2 2 6 2 2" xfId="39277"/>
    <cellStyle name="常规 5 2 2 2 2 6 2 2 2" xfId="39278"/>
    <cellStyle name="常规 5 2 2 2 2 6 2 3" xfId="39279"/>
    <cellStyle name="常规 5 2 2 2 2 6 2 4" xfId="39280"/>
    <cellStyle name="常规 5 2 2 2 2 6 3" xfId="39281"/>
    <cellStyle name="常规 5 2 2 2 2 6 3 2" xfId="39282"/>
    <cellStyle name="常规 5 2 2 2 2 6 3 3" xfId="39283"/>
    <cellStyle name="常规 5 2 2 2 2 6 4" xfId="39284"/>
    <cellStyle name="常规 5 2 2 2 2 6 4 2" xfId="39285"/>
    <cellStyle name="常规 5 2 2 2 2 6 5" xfId="39286"/>
    <cellStyle name="常规 5 2 2 2 2 6 6" xfId="39287"/>
    <cellStyle name="注释 2 2 2 7 2 5 2" xfId="39288"/>
    <cellStyle name="常规 5 2 2 2 2 7" xfId="39289"/>
    <cellStyle name="常规 5 2 2 2 2 7 2" xfId="39290"/>
    <cellStyle name="常规 5 2 2 2 2 7 2 2" xfId="39291"/>
    <cellStyle name="常规 5 2 2 2 2 7 2 3" xfId="39292"/>
    <cellStyle name="常规 5 2 2 2 2 7 3" xfId="39293"/>
    <cellStyle name="常规 5 2 2 2 2 7 3 2" xfId="39294"/>
    <cellStyle name="常规 5 2 2 2 2 7 4" xfId="39295"/>
    <cellStyle name="常规 5 2 2 2 2 7 5" xfId="39296"/>
    <cellStyle name="常规 5 2 2 2 2 8" xfId="39297"/>
    <cellStyle name="常规 5 2 2 2 2 8 2" xfId="39298"/>
    <cellStyle name="常规 5 2 2 2 2 8 2 2" xfId="39299"/>
    <cellStyle name="常规 5 2 2 2 2 8 2 3" xfId="39300"/>
    <cellStyle name="常规 5 2 2 2 2 8 3" xfId="39301"/>
    <cellStyle name="常规 5 2 2 2 2 8 3 2" xfId="39302"/>
    <cellStyle name="常规 5 2 2 2 2 8 4" xfId="39303"/>
    <cellStyle name="注释 2 5 2 3 2 2 2 2" xfId="39304"/>
    <cellStyle name="常规 5 2 2 2 2 8 5" xfId="39305"/>
    <cellStyle name="常规 5 2 2 2 2 9" xfId="39306"/>
    <cellStyle name="常规 5 2 2 2 2 9 2" xfId="39307"/>
    <cellStyle name="常规 5 2 2 2 2 9 3" xfId="39308"/>
    <cellStyle name="常规 5 2 2 2 3 2" xfId="39309"/>
    <cellStyle name="常规 5 2 2 2 3 2 2" xfId="39310"/>
    <cellStyle name="常规 5 2 2 2 4" xfId="39311"/>
    <cellStyle name="常规 5 2 2 2 4 2" xfId="39312"/>
    <cellStyle name="常规 5 2 2 2 4 2 2" xfId="39313"/>
    <cellStyle name="常规 5 2 2 2 5" xfId="39314"/>
    <cellStyle name="常规 5 2 2 2 6" xfId="39315"/>
    <cellStyle name="常规 5 2 2 2 6 2" xfId="39316"/>
    <cellStyle name="常规 5 2 2 3 10 2" xfId="39317"/>
    <cellStyle name="常规 5 2 2 3 11 2" xfId="39318"/>
    <cellStyle name="常规 5 2 2 3 12" xfId="39319"/>
    <cellStyle name="常规 5 2 2 3 12 2" xfId="39320"/>
    <cellStyle name="常规 5 2 2 3 13" xfId="39321"/>
    <cellStyle name="常规 5 2 2 3 13 2" xfId="39322"/>
    <cellStyle name="常规 5 2 2 3 14" xfId="39323"/>
    <cellStyle name="常规 5 2 2 3 15 2" xfId="39324"/>
    <cellStyle name="常规 5 2 2 3 17" xfId="39325"/>
    <cellStyle name="常规 5 2 2 3 2" xfId="39326"/>
    <cellStyle name="常规 5 2 2 3 2 10" xfId="39327"/>
    <cellStyle name="常规 5 2 2 3 2 10 2" xfId="39328"/>
    <cellStyle name="常规 5 2 2 3 2 11" xfId="39329"/>
    <cellStyle name="常规 5 2 2 3 2 11 2" xfId="39330"/>
    <cellStyle name="常规 5 2 2 3 2 12" xfId="39331"/>
    <cellStyle name="常规 5 2 2 3 2 12 2" xfId="39332"/>
    <cellStyle name="常规 5 2 2 3 2 13" xfId="39333"/>
    <cellStyle name="常规 5 2 2 3 2 13 2" xfId="39334"/>
    <cellStyle name="常规 5 2 2 3 2 14" xfId="39335"/>
    <cellStyle name="常规 5 2 2 3 2 2" xfId="39336"/>
    <cellStyle name="常规 5 2 2 3 2 2 2" xfId="39337"/>
    <cellStyle name="常规 5 2 2 3 2 2 2 2" xfId="39338"/>
    <cellStyle name="常规 5 2 2 3 2 2 2 2 2" xfId="39339"/>
    <cellStyle name="常规 5 2 2 3 2 2 2 2 2 2" xfId="39340"/>
    <cellStyle name="常规 5 2 2 3 2 2 2 2 3" xfId="39341"/>
    <cellStyle name="常规 5 2 2 3 2 2 2 2 3 2" xfId="39342"/>
    <cellStyle name="常规 5 2 2 3 2 2 2 2 4" xfId="39343"/>
    <cellStyle name="常规 5 2 2 3 2 2 2 3" xfId="39344"/>
    <cellStyle name="常规 5 2 2 3 2 2 2 3 2" xfId="39345"/>
    <cellStyle name="常规 5 2 2 3 2 2 2 3 2 2" xfId="39346"/>
    <cellStyle name="常规 5 2 2 3 2 2 2 3 2 3" xfId="39347"/>
    <cellStyle name="常规 5 2 2 3 2 2 2 3 3" xfId="39348"/>
    <cellStyle name="常规 5 2 2 3 2 2 2 3 4" xfId="39349"/>
    <cellStyle name="常规 5 2 2 3 2 2 2 4" xfId="39350"/>
    <cellStyle name="常规 5 2 2 3 2 2 2 4 2" xfId="39351"/>
    <cellStyle name="常规 5 2 2 3 2 2 2 4 2 2" xfId="39352"/>
    <cellStyle name="常规 5 2 2 3 2 2 2 4 3" xfId="39353"/>
    <cellStyle name="常规 5 2 2 3 2 2 2 5" xfId="39354"/>
    <cellStyle name="常规 5 2 2 3 2 2 2 5 2" xfId="39355"/>
    <cellStyle name="常规 5 2 2 3 2 2 2 6" xfId="39356"/>
    <cellStyle name="常规 5 2 2 3 2 2 2 6 2" xfId="39357"/>
    <cellStyle name="常规 5 2 2 3 2 2 2 7" xfId="39358"/>
    <cellStyle name="常规 5 2 2 3 2 2 3" xfId="39359"/>
    <cellStyle name="常规 5 2 2 3 2 2 3 2" xfId="39360"/>
    <cellStyle name="常规 5 2 2 3 2 2 3 2 2" xfId="39361"/>
    <cellStyle name="常规 5 2 2 3 2 2 3 2 3" xfId="39362"/>
    <cellStyle name="常规 5 2 2 3 2 2 3 3" xfId="39363"/>
    <cellStyle name="常规 5 2 2 3 2 2 4" xfId="39364"/>
    <cellStyle name="常规 5 2 2 3 2 2 5" xfId="39365"/>
    <cellStyle name="常规 5 2 2 3 2 3" xfId="39366"/>
    <cellStyle name="常规 5 2 2 3 2 3 2" xfId="39367"/>
    <cellStyle name="常规 5 2 2 3 2 3 2 2" xfId="39368"/>
    <cellStyle name="常规 5 2 2 3 2 3 2 2 2" xfId="39369"/>
    <cellStyle name="常规 5 2 2 3 2 3 2 2 2 2" xfId="39370"/>
    <cellStyle name="常规 5 2 2 3 2 3 2 2 3" xfId="39371"/>
    <cellStyle name="常规 5 2 2 3 2 3 2 3" xfId="39372"/>
    <cellStyle name="常规 5 2 2 3 2 3 2 3 2" xfId="39373"/>
    <cellStyle name="常规 5 2 2 3 2 3 2 4" xfId="39374"/>
    <cellStyle name="常规 5 2 2 3 2 3 2 4 2" xfId="39375"/>
    <cellStyle name="常规 5 2 2 3 2 3 2 5" xfId="39376"/>
    <cellStyle name="常规 5 2 2 3 2 3 3" xfId="39377"/>
    <cellStyle name="常规 5 2 2 3 2 3 3 2" xfId="39378"/>
    <cellStyle name="常规 5 2 2 3 2 3 3 2 2" xfId="39379"/>
    <cellStyle name="常规 5 2 2 3 2 3 3 2 3" xfId="39380"/>
    <cellStyle name="常规 5 2 2 3 2 3 3 3" xfId="39381"/>
    <cellStyle name="常规 5 2 2 3 2 3 3 3 2" xfId="39382"/>
    <cellStyle name="常规 5 2 2 3 2 3 3 4" xfId="39383"/>
    <cellStyle name="常规 5 2 2 3 2 3 4" xfId="39384"/>
    <cellStyle name="常规 5 2 2 3 2 3 4 2" xfId="39385"/>
    <cellStyle name="常规 5 2 2 3 2 3 4 2 2" xfId="39386"/>
    <cellStyle name="常规 5 2 2 3 2 3 4 3" xfId="39387"/>
    <cellStyle name="常规 5 2 2 3 2 3 5" xfId="39388"/>
    <cellStyle name="常规 5 2 2 3 2 3 5 2" xfId="39389"/>
    <cellStyle name="常规 5 2 2 3 2 3 5 3" xfId="39390"/>
    <cellStyle name="常规 5 2 2 3 2 3 6" xfId="39391"/>
    <cellStyle name="常规 5 2 2 3 2 3 6 2" xfId="39392"/>
    <cellStyle name="常规 5 2 2 3 2 3 7" xfId="39393"/>
    <cellStyle name="常规 5 2 2 3 2 3 8" xfId="39394"/>
    <cellStyle name="常规 5 2 2 3 2 4" xfId="39395"/>
    <cellStyle name="常规 5 2 2 3 2 4 2" xfId="39396"/>
    <cellStyle name="常规 5 2 2 3 2 4 2 2" xfId="39397"/>
    <cellStyle name="常规 5 2 2 3 2 4 2 2 2" xfId="39398"/>
    <cellStyle name="常规 5 2 2 3 2 4 2 3" xfId="39399"/>
    <cellStyle name="常规 5 2 2 3 2 4 2 4" xfId="39400"/>
    <cellStyle name="常规 5 2 2 3 2 4 3" xfId="39401"/>
    <cellStyle name="常规 5 2 2 3 2 4 3 2" xfId="39402"/>
    <cellStyle name="常规 5 2 2 3 2 4 3 2 2" xfId="39403"/>
    <cellStyle name="常规 5 2 2 3 2 4 3 3" xfId="39404"/>
    <cellStyle name="常规 5 2 2 3 2 4 3 4" xfId="39405"/>
    <cellStyle name="常规 5 2 2 3 2 4 4" xfId="39406"/>
    <cellStyle name="常规 5 2 2 3 2 4 4 2" xfId="39407"/>
    <cellStyle name="常规 5 2 2 3 2 4 5" xfId="39408"/>
    <cellStyle name="常规 5 2 2 3 2 4 6" xfId="39409"/>
    <cellStyle name="常规 5 2 2 3 2 5" xfId="39410"/>
    <cellStyle name="常规 5 2 2 3 2 5 2" xfId="39411"/>
    <cellStyle name="常规 5 2 2 3 2 5 2 2" xfId="39412"/>
    <cellStyle name="常规 5 2 2 3 2 5 2 3" xfId="39413"/>
    <cellStyle name="常规 5 2 2 3 2 5 3" xfId="39414"/>
    <cellStyle name="常规 5 2 2 3 2 5 3 2" xfId="39415"/>
    <cellStyle name="常规 5 2 2 3 2 5 3 3" xfId="39416"/>
    <cellStyle name="常规 5 2 2 3 2 5 4" xfId="39417"/>
    <cellStyle name="常规 5 2 2 3 2 5 4 2" xfId="39418"/>
    <cellStyle name="常规 5 2 2 3 2 5 5" xfId="39419"/>
    <cellStyle name="常规 5 2 2 3 2 5 6" xfId="39420"/>
    <cellStyle name="常规 5 2 2 3 2 6" xfId="39421"/>
    <cellStyle name="常规 5 2 2 3 2 6 2" xfId="39422"/>
    <cellStyle name="常规 5 2 2 3 2 6 2 2" xfId="39423"/>
    <cellStyle name="常规 5 2 2 3 2 6 2 3" xfId="39424"/>
    <cellStyle name="常规 5 2 2 3 2 6 3" xfId="39425"/>
    <cellStyle name="常规 5 2 2 3 2 6 3 2" xfId="39426"/>
    <cellStyle name="常规 5 2 2 3 2 6 4" xfId="39427"/>
    <cellStyle name="常规 5 2 2 3 2 6 5" xfId="39428"/>
    <cellStyle name="注释 2 2 2 7 3 5 2" xfId="39429"/>
    <cellStyle name="常规 5 2 2 3 2 7" xfId="39430"/>
    <cellStyle name="常规 5 2 2 3 2 7 2" xfId="39431"/>
    <cellStyle name="常规 5 2 2 3 2 7 2 2" xfId="39432"/>
    <cellStyle name="常规 5 2 2 3 2 7 2 3" xfId="39433"/>
    <cellStyle name="常规 5 2 2 3 2 7 3" xfId="39434"/>
    <cellStyle name="常规 5 2 2 3 2 7 3 2" xfId="39435"/>
    <cellStyle name="常规 5 2 2 3 2 8" xfId="39436"/>
    <cellStyle name="常规 5 2 2 3 2 8 2" xfId="39437"/>
    <cellStyle name="常规 5 2 2 3 2 8 3" xfId="39438"/>
    <cellStyle name="常规 5 2 2 3 2 9" xfId="39439"/>
    <cellStyle name="常规 5 2 2 3 2 9 2" xfId="39440"/>
    <cellStyle name="常规 5 2 2 3 3" xfId="39441"/>
    <cellStyle name="常规 5 2 2 3 3 2" xfId="39442"/>
    <cellStyle name="常规 5 2 2 3 3 2 2" xfId="39443"/>
    <cellStyle name="常规 5 2 2 3 3 2 2 2" xfId="39444"/>
    <cellStyle name="常规 5 2 2 3 3 2 2 2 2" xfId="39445"/>
    <cellStyle name="常规 5 2 2 3 3 2 2 2 3" xfId="39446"/>
    <cellStyle name="常规 5 2 2 3 3 2 2 3" xfId="39447"/>
    <cellStyle name="常规 5 2 2 3 3 2 2 3 2" xfId="39448"/>
    <cellStyle name="常规 5 2 2 3 3 2 3" xfId="39449"/>
    <cellStyle name="常规 5 2 2 3 3 2 3 2" xfId="39450"/>
    <cellStyle name="常规 5 2 2 3 3 2 3 2 2" xfId="39451"/>
    <cellStyle name="常规 5 2 2 3 3 2 3 2 3" xfId="39452"/>
    <cellStyle name="常规 5 2 2 3 3 2 3 3" xfId="39453"/>
    <cellStyle name="常规 5 2 2 3 3 2 3 4" xfId="39454"/>
    <cellStyle name="常规 5 2 2 3 3 2 4" xfId="39455"/>
    <cellStyle name="常规 5 2 2 3 3 2 4 2" xfId="39456"/>
    <cellStyle name="常规 5 2 2 3 3 2 4 2 2" xfId="39457"/>
    <cellStyle name="常规 5 2 2 3 3 2 4 3" xfId="39458"/>
    <cellStyle name="常规 5 2 2 3 3 2 5" xfId="39459"/>
    <cellStyle name="常规 5 2 2 3 3 2 5 2" xfId="39460"/>
    <cellStyle name="常规 5 2 2 3 3 2 6" xfId="39461"/>
    <cellStyle name="常规 5 2 2 3 3 2 6 2" xfId="39462"/>
    <cellStyle name="常规 5 2 2 3 3 2 7" xfId="39463"/>
    <cellStyle name="常规 5 2 2 3 3 3" xfId="39464"/>
    <cellStyle name="常规 5 2 2 3 3 3 2" xfId="39465"/>
    <cellStyle name="常规 5 2 2 3 3 3 2 2" xfId="39466"/>
    <cellStyle name="常规 5 2 2 3 3 3 2 2 2" xfId="39467"/>
    <cellStyle name="常规 5 2 2 3 3 3 2 2 3" xfId="39468"/>
    <cellStyle name="常规 5 2 2 3 3 3 2 3" xfId="39469"/>
    <cellStyle name="常规 5 2 2 3 3 3 2 4" xfId="39470"/>
    <cellStyle name="常规 5 2 2 3 3 3 3" xfId="39471"/>
    <cellStyle name="常规 5 2 2 3 3 3 3 2" xfId="39472"/>
    <cellStyle name="常规 5 2 2 3 3 3 3 2 2" xfId="39473"/>
    <cellStyle name="常规 5 2 2 3 3 3 3 2 3" xfId="39474"/>
    <cellStyle name="常规 5 2 2 3 3 3 3 3" xfId="39475"/>
    <cellStyle name="常规 5 2 2 3 3 3 3 4" xfId="39476"/>
    <cellStyle name="常规 5 2 2 3 3 3 4" xfId="39477"/>
    <cellStyle name="常规 5 2 2 3 3 3 4 2" xfId="39478"/>
    <cellStyle name="常规 5 2 2 3 3 3 4 2 2" xfId="39479"/>
    <cellStyle name="常规 5 2 2 3 3 3 4 3" xfId="39480"/>
    <cellStyle name="常规 5 2 2 3 3 3 5" xfId="39481"/>
    <cellStyle name="常规 5 2 2 3 3 3 5 2" xfId="39482"/>
    <cellStyle name="常规 5 2 2 3 3 3 5 3" xfId="39483"/>
    <cellStyle name="常规 5 2 2 3 3 3 6" xfId="39484"/>
    <cellStyle name="常规 5 2 2 3 3 3 6 2" xfId="39485"/>
    <cellStyle name="常规 5 2 2 3 3 3 7" xfId="39486"/>
    <cellStyle name="常规 5 2 2 3 3 4" xfId="39487"/>
    <cellStyle name="常规 5 2 2 3 3 5" xfId="39488"/>
    <cellStyle name="常规 5 2 2 3 3 6" xfId="39489"/>
    <cellStyle name="常规 5 2 2 3 4" xfId="39490"/>
    <cellStyle name="常规 5 2 2 3 4 2" xfId="39491"/>
    <cellStyle name="常规 5 2 2 3 4 2 2 2" xfId="39492"/>
    <cellStyle name="常规 5 2 2 3 4 2 3" xfId="39493"/>
    <cellStyle name="常规 5 2 2 3 4 2 3 2" xfId="39494"/>
    <cellStyle name="常规 5 2 2 3 4 2 4" xfId="39495"/>
    <cellStyle name="常规 5 2 2 3 4 3 3" xfId="39496"/>
    <cellStyle name="常规 5 2 2 3 4 5" xfId="39497"/>
    <cellStyle name="常规 5 2 2 3 4 6" xfId="39498"/>
    <cellStyle name="常规 5 2 2 3 5" xfId="39499"/>
    <cellStyle name="常规 5 2 2 3 5 2" xfId="39500"/>
    <cellStyle name="常规 5 2 2 3 5 2 2" xfId="39501"/>
    <cellStyle name="常规 5 2 2 3 5 2 2 2" xfId="39502"/>
    <cellStyle name="常规 5 2 2 3 5 2 3" xfId="39503"/>
    <cellStyle name="注释 2 5 2 2 2 2 2" xfId="39504"/>
    <cellStyle name="常规 5 2 2 3 5 2 4" xfId="39505"/>
    <cellStyle name="常规 5 2 2 3 5 3" xfId="39506"/>
    <cellStyle name="常规 5 2 2 3 5 3 2" xfId="39507"/>
    <cellStyle name="常规 5 2 2 3 5 3 2 2" xfId="39508"/>
    <cellStyle name="常规 5 2 2 3 5 3 3" xfId="39509"/>
    <cellStyle name="注释 2 5 2 2 2 3 2" xfId="39510"/>
    <cellStyle name="常规 5 2 2 3 5 3 4" xfId="39511"/>
    <cellStyle name="常规 5 2 2 3 5 4" xfId="39512"/>
    <cellStyle name="常规 5 2 2 3 5 4 2" xfId="39513"/>
    <cellStyle name="常规 5 2 2 3 5 5" xfId="39514"/>
    <cellStyle name="常规 5 8 3 3 2 2" xfId="39515"/>
    <cellStyle name="常规 5 2 2 3 5 6" xfId="39516"/>
    <cellStyle name="常规 5 2 2 3 6" xfId="39517"/>
    <cellStyle name="常规 5 2 2 3 6 2" xfId="39518"/>
    <cellStyle name="常规 5 2 2 3 6 2 2" xfId="39519"/>
    <cellStyle name="常规 5 2 2 3 6 2 2 2" xfId="39520"/>
    <cellStyle name="常规 5 2 2 3 6 2 3" xfId="39521"/>
    <cellStyle name="注释 2 5 2 2 3 2 2" xfId="39522"/>
    <cellStyle name="常规 5 2 2 3 6 2 4" xfId="39523"/>
    <cellStyle name="常规 5 2 2 3 6 3" xfId="39524"/>
    <cellStyle name="常规 5 2 2 3 6 3 2" xfId="39525"/>
    <cellStyle name="常规 5 2 2 3 6 3 3" xfId="39526"/>
    <cellStyle name="常规 5 2 2 3 6 4" xfId="39527"/>
    <cellStyle name="常规 5 2 2 3 6 4 2" xfId="39528"/>
    <cellStyle name="常规 5 2 2 3 6 5" xfId="39529"/>
    <cellStyle name="常规 5 2 2 3 6 6" xfId="39530"/>
    <cellStyle name="常规 5 2 2 3 7" xfId="39531"/>
    <cellStyle name="常规 5 2 2 3 7 2" xfId="39532"/>
    <cellStyle name="常规 5 2 2 3 7 2 2" xfId="39533"/>
    <cellStyle name="常规 5 2 2 3 7 2 3" xfId="39534"/>
    <cellStyle name="常规 5 2 2 3 7 3" xfId="39535"/>
    <cellStyle name="常规 5 2 2 3 7 3 2" xfId="39536"/>
    <cellStyle name="常规 5 2 2 3 7 4" xfId="39537"/>
    <cellStyle name="常规 5 2 2 3 7 5" xfId="39538"/>
    <cellStyle name="常规 5 2 2 3 8" xfId="39539"/>
    <cellStyle name="常规 5 2 2 3 8 2" xfId="39540"/>
    <cellStyle name="注释 2 8" xfId="39541"/>
    <cellStyle name="常规 5 2 2 3 8 2 2" xfId="39542"/>
    <cellStyle name="注释 2 9" xfId="39543"/>
    <cellStyle name="常规 5 2 2 3 8 2 3" xfId="39544"/>
    <cellStyle name="常规 5 2 2 3 8 3" xfId="39545"/>
    <cellStyle name="常规 5 2 2 3 8 3 2" xfId="39546"/>
    <cellStyle name="常规 5 2 2 3 8 4" xfId="39547"/>
    <cellStyle name="常规 5 2 2 3 8 5" xfId="39548"/>
    <cellStyle name="常规 5 2 2 3 9" xfId="39549"/>
    <cellStyle name="常规 5 2 2 3 9 2" xfId="39550"/>
    <cellStyle name="常规 5 2 2 3 9 3" xfId="39551"/>
    <cellStyle name="常规 5 2 2 4 2" xfId="39552"/>
    <cellStyle name="常规 5 2 2 4 2 2" xfId="39553"/>
    <cellStyle name="常规 5 2 2 4 2 2 2" xfId="39554"/>
    <cellStyle name="常规 5 2 2 4 2 2 2 2" xfId="39555"/>
    <cellStyle name="常规 5 2 2 4 2 2 2 3" xfId="39556"/>
    <cellStyle name="常规 5 2 2 4 2 2 3" xfId="39557"/>
    <cellStyle name="常规 5 2 2 4 2 2 4" xfId="39558"/>
    <cellStyle name="常规 5 2 2 4 2 2 5" xfId="39559"/>
    <cellStyle name="常规 5 2 2 4 2 3" xfId="39560"/>
    <cellStyle name="常规 5 2 2 4 2 3 2" xfId="39561"/>
    <cellStyle name="常规 5 2 2 4 2 3 2 2" xfId="39562"/>
    <cellStyle name="常规 5 2 2 4 2 3 3" xfId="39563"/>
    <cellStyle name="常规 5 2 2 4 2 3 4" xfId="39564"/>
    <cellStyle name="常规 5 2 2 4 2 4" xfId="39565"/>
    <cellStyle name="常规 5 2 2 4 2 4 2" xfId="39566"/>
    <cellStyle name="常规 5 2 2 4 2 5" xfId="39567"/>
    <cellStyle name="常规 5 2 2 4 3" xfId="39568"/>
    <cellStyle name="常规 5 2 2 4 3 2" xfId="39569"/>
    <cellStyle name="常规 5 2 2 4 3 3" xfId="39570"/>
    <cellStyle name="常规 5 2 2 4 4" xfId="39571"/>
    <cellStyle name="常规 5 2 2 4 5" xfId="39572"/>
    <cellStyle name="常规 5 2 2 4 6" xfId="39573"/>
    <cellStyle name="常规 5 2 2 4 6 2" xfId="39574"/>
    <cellStyle name="常规 5 2 2 5" xfId="39575"/>
    <cellStyle name="常规 5 2 2 5 2" xfId="39576"/>
    <cellStyle name="常规 5 2 2 5 2 2" xfId="39577"/>
    <cellStyle name="常规 5 2 2 5 2 2 2" xfId="39578"/>
    <cellStyle name="常规 5 2 2 5 2 2 3" xfId="39579"/>
    <cellStyle name="常规 5 2 2 5 2 3 2" xfId="39580"/>
    <cellStyle name="常规 5 2 2 5 2 3 2 2" xfId="39581"/>
    <cellStyle name="常规 5 2 2 5 2 3 3" xfId="39582"/>
    <cellStyle name="常规 5 2 2 5 2 3 4" xfId="39583"/>
    <cellStyle name="常规 5 2 2 5 2 4" xfId="39584"/>
    <cellStyle name="常规 5 2 2 5 3" xfId="39585"/>
    <cellStyle name="常规 5 2 2 5 3 2" xfId="39586"/>
    <cellStyle name="常规 5 2 2 5 4" xfId="39587"/>
    <cellStyle name="常规 5 2 2 5 4 2" xfId="39588"/>
    <cellStyle name="常规 5 2 2 5 4 2 2" xfId="39589"/>
    <cellStyle name="常规 5 2 2 5 4 3" xfId="39590"/>
    <cellStyle name="常规 5 2 2 5 5" xfId="39591"/>
    <cellStyle name="常规 5 2 2 5 6" xfId="39592"/>
    <cellStyle name="常规 5 2 2 5 6 2" xfId="39593"/>
    <cellStyle name="常规 5 2 2 6" xfId="39594"/>
    <cellStyle name="常规 5 2 2 6 2" xfId="39595"/>
    <cellStyle name="常规 5 2 2 6 2 2" xfId="39596"/>
    <cellStyle name="常规 5 2 2 6 2 2 2" xfId="39597"/>
    <cellStyle name="常规 5 2 2 6 2 2 2 2" xfId="39598"/>
    <cellStyle name="常规 5 2 2 6 2 2 2 2 2" xfId="39599"/>
    <cellStyle name="常规 5 2 2 6 2 2 2 2 3" xfId="39600"/>
    <cellStyle name="常规 5 2 2 6 2 2 2 3" xfId="39601"/>
    <cellStyle name="常规 5 2 2 6 2 2 2 4" xfId="39602"/>
    <cellStyle name="常规 5 2 2 6 2 2 3" xfId="39603"/>
    <cellStyle name="常规 5 2 2 6 2 2 3 2" xfId="39604"/>
    <cellStyle name="常规 5 2 2 6 2 2 3 2 2" xfId="39605"/>
    <cellStyle name="常规 5 2 2 6 2 2 3 2 3" xfId="39606"/>
    <cellStyle name="常规 5 2 2 6 2 2 3 3" xfId="39607"/>
    <cellStyle name="常规 5 2 2 6 2 2 3 4" xfId="39608"/>
    <cellStyle name="常规 5 2 2 6 2 2 4" xfId="39609"/>
    <cellStyle name="常规 5 2 2 6 2 2 4 2" xfId="39610"/>
    <cellStyle name="常规 5 2 2 6 2 2 4 2 2" xfId="39611"/>
    <cellStyle name="常规 5 2 2 6 2 2 4 3" xfId="39612"/>
    <cellStyle name="常规 5 2 2 6 2 2 5" xfId="39613"/>
    <cellStyle name="常规 5 2 2 6 2 2 5 2" xfId="39614"/>
    <cellStyle name="常规 5 2 2 6 2 2 6" xfId="39615"/>
    <cellStyle name="常规 5 2 2 6 2 2 7" xfId="39616"/>
    <cellStyle name="常规 5 2 2 6 2 4" xfId="39617"/>
    <cellStyle name="常规 5 2 2 6 3" xfId="39618"/>
    <cellStyle name="常规 5 2 2 6 3 2" xfId="39619"/>
    <cellStyle name="常规 5 2 2 6 3 2 2" xfId="39620"/>
    <cellStyle name="常规 5 2 2 6 3 2 2 2" xfId="39621"/>
    <cellStyle name="常规 5 2 2 6 3 2 2 3" xfId="39622"/>
    <cellStyle name="常规 5 2 2 6 3 2 3" xfId="39623"/>
    <cellStyle name="常规 5 2 2 6 3 2 4" xfId="39624"/>
    <cellStyle name="常规 5 2 2 6 3 3" xfId="39625"/>
    <cellStyle name="常规 5 2 2 6 3 3 2" xfId="39626"/>
    <cellStyle name="常规 5 2 2 6 3 3 2 2" xfId="39627"/>
    <cellStyle name="常规 5 2 2 6 3 3 2 3" xfId="39628"/>
    <cellStyle name="常规 5 2 2 6 3 3 3" xfId="39629"/>
    <cellStyle name="常规 5 2 2 6 3 3 4" xfId="39630"/>
    <cellStyle name="常规 5 2 2 6 3 4" xfId="39631"/>
    <cellStyle name="常规 5 2 2 6 3 4 2 2" xfId="39632"/>
    <cellStyle name="常规 5 2 2 6 3 4 3" xfId="39633"/>
    <cellStyle name="常规 5 2 2 6 3 5" xfId="39634"/>
    <cellStyle name="常规 5 2 2 6 3 6" xfId="39635"/>
    <cellStyle name="常规 5 2 2 6 4" xfId="39636"/>
    <cellStyle name="常规 5 2 2 6 4 2" xfId="39637"/>
    <cellStyle name="常规 5 2 2 6 4 2 2" xfId="39638"/>
    <cellStyle name="常规 5 2 2 6 4 3" xfId="39639"/>
    <cellStyle name="常规 5 2 2 6 5" xfId="39640"/>
    <cellStyle name="常规 5 2 2 6 5 2" xfId="39641"/>
    <cellStyle name="常规 5 2 2 7" xfId="39642"/>
    <cellStyle name="常规 5 2 2 7 2" xfId="39643"/>
    <cellStyle name="常规 5 2 2 7 2 2 2" xfId="39644"/>
    <cellStyle name="常规 5 2 2 7 2 2 2 2" xfId="39645"/>
    <cellStyle name="常规 5 2 2 7 2 2 2 3" xfId="39646"/>
    <cellStyle name="常规 5 2 2 7 2 2 3" xfId="39647"/>
    <cellStyle name="常规 5 2 2 7 2 2 4" xfId="39648"/>
    <cellStyle name="常规 5 2 2 7 2 3" xfId="39649"/>
    <cellStyle name="常规 5 2 2 7 2 3 2" xfId="39650"/>
    <cellStyle name="常规 5 2 2 7 2 3 2 2" xfId="39651"/>
    <cellStyle name="常规 5 2 2 7 2 3 2 3" xfId="39652"/>
    <cellStyle name="常规 5 2 2 7 2 3 3" xfId="39653"/>
    <cellStyle name="常规 5 2 2 7 2 3 4" xfId="39654"/>
    <cellStyle name="常规 5 2 2 7 2 4" xfId="39655"/>
    <cellStyle name="常规 5 2 2 7 2 4 2" xfId="39656"/>
    <cellStyle name="常规 5 2 2 7 2 4 2 2" xfId="39657"/>
    <cellStyle name="常规 5 2 2 7 2 4 3" xfId="39658"/>
    <cellStyle name="常规 5 2 2 7 2 5" xfId="39659"/>
    <cellStyle name="常规 5 2 2 7 2 5 2" xfId="39660"/>
    <cellStyle name="常规 5 2 2 7 2 6" xfId="39661"/>
    <cellStyle name="常规 5 2 2 7 2 7" xfId="39662"/>
    <cellStyle name="常规 5 2 2 7 3" xfId="39663"/>
    <cellStyle name="常规 5 2 2 7 3 2" xfId="39664"/>
    <cellStyle name="常规 5 2 2 7 3 2 2" xfId="39665"/>
    <cellStyle name="常规 5 2 2 7 3 2 2 2" xfId="39666"/>
    <cellStyle name="常规 5 2 2 7 3 2 2 3" xfId="39667"/>
    <cellStyle name="常规 5 2 2 7 3 2 3" xfId="39668"/>
    <cellStyle name="常规 5 2 2 7 3 2 4" xfId="39669"/>
    <cellStyle name="常规 5 2 2 7 3 3" xfId="39670"/>
    <cellStyle name="常规 5 2 2 7 3 3 2" xfId="39671"/>
    <cellStyle name="常规 5 2 2 7 3 3 2 2" xfId="39672"/>
    <cellStyle name="常规 5 2 2 7 3 3 2 3" xfId="39673"/>
    <cellStyle name="常规 5 2 2 7 3 3 3" xfId="39674"/>
    <cellStyle name="常规 5 2 2 7 3 3 4" xfId="39675"/>
    <cellStyle name="常规 5 2 2 7 3 4" xfId="39676"/>
    <cellStyle name="常规 5 2 2 7 3 4 2" xfId="39677"/>
    <cellStyle name="常规 5 2 2 7 3 4 2 2" xfId="39678"/>
    <cellStyle name="常规 5 2 2 7 3 4 3" xfId="39679"/>
    <cellStyle name="常规 5 2 2 7 3 5" xfId="39680"/>
    <cellStyle name="常规 5 2 2 7 3 5 2" xfId="39681"/>
    <cellStyle name="常规 5 2 2 7 3 6" xfId="39682"/>
    <cellStyle name="常规 5 2 2 7 4" xfId="39683"/>
    <cellStyle name="常规 5 2 2 7 5" xfId="39684"/>
    <cellStyle name="常规 5 2 2 8" xfId="39685"/>
    <cellStyle name="常规 5 2 2 8 2" xfId="39686"/>
    <cellStyle name="常规 5 2 2 9" xfId="39687"/>
    <cellStyle name="常规 5 2 2 9 2" xfId="39688"/>
    <cellStyle name="常规 5 2 2 9 2 2" xfId="39689"/>
    <cellStyle name="常规 5 2 2 9 2 2 2" xfId="39690"/>
    <cellStyle name="常规 5 2 2 9 2 2 2 2" xfId="39691"/>
    <cellStyle name="常规 5 2 2 9 2 2 3" xfId="39692"/>
    <cellStyle name="常规 5 2 2 9 2 3" xfId="39693"/>
    <cellStyle name="常规 5 2 2 9 2 3 2" xfId="39694"/>
    <cellStyle name="常规 5 2 2 9 2 4" xfId="39695"/>
    <cellStyle name="常规 5 2 2 9 3" xfId="39696"/>
    <cellStyle name="常规 5 2 2 9 3 2" xfId="39697"/>
    <cellStyle name="常规 5 2 2 9 3 2 2" xfId="39698"/>
    <cellStyle name="常规 5 2 2 9 3 2 3" xfId="39699"/>
    <cellStyle name="常规 5 2 2 9 3 3" xfId="39700"/>
    <cellStyle name="常规 5 2 2 9 3 4" xfId="39701"/>
    <cellStyle name="常规 5 2 2 9 4" xfId="39702"/>
    <cellStyle name="常规 5 2 2 9 4 2" xfId="39703"/>
    <cellStyle name="常规 5 2 2 9 4 2 2" xfId="39704"/>
    <cellStyle name="常规 5 2 2 9 4 3" xfId="39705"/>
    <cellStyle name="常规 5 2 2 9 5" xfId="39706"/>
    <cellStyle name="常规 5 2 2 9 5 2" xfId="39707"/>
    <cellStyle name="常规 5 2 2 9 6" xfId="39708"/>
    <cellStyle name="常规 5 2 3 2 10" xfId="39709"/>
    <cellStyle name="常规 5 2 3 2 10 2" xfId="39710"/>
    <cellStyle name="常规 5 2 3 2 11" xfId="39711"/>
    <cellStyle name="常规 5 2 3 2 11 2" xfId="39712"/>
    <cellStyle name="常规 5 2 3 2 12" xfId="39713"/>
    <cellStyle name="常规 5 2 3 2 12 2" xfId="39714"/>
    <cellStyle name="常规 5 2 3 2 13" xfId="39715"/>
    <cellStyle name="常规 5 2 3 2 13 2" xfId="39716"/>
    <cellStyle name="常规 5 2 3 2 14" xfId="39717"/>
    <cellStyle name="常规 5 2 3 2 15" xfId="39718"/>
    <cellStyle name="常规 5 2 3 2 15 2" xfId="39719"/>
    <cellStyle name="常规 5 2 3 2 16" xfId="39720"/>
    <cellStyle name="常规 5 2 3 2 17" xfId="39721"/>
    <cellStyle name="常规 5 2 3 2 2" xfId="39722"/>
    <cellStyle name="常规 5 2 3 2 2 10" xfId="39723"/>
    <cellStyle name="常规 5 2 3 2 2 10 2" xfId="39724"/>
    <cellStyle name="常规 5 2 3 2 2 11" xfId="39725"/>
    <cellStyle name="常规 5 2 3 2 2 11 2" xfId="39726"/>
    <cellStyle name="常规 5 2 3 2 2 12" xfId="39727"/>
    <cellStyle name="常规 5 2 3 2 2 12 2" xfId="39728"/>
    <cellStyle name="常规 5 2 3 2 2 13" xfId="39729"/>
    <cellStyle name="常规 5 2 3 2 2 13 2" xfId="39730"/>
    <cellStyle name="常规 5 2 3 2 2 14" xfId="39731"/>
    <cellStyle name="常规 5 2 3 2 2 15" xfId="39732"/>
    <cellStyle name="常规 5 2 3 2 2 16" xfId="39733"/>
    <cellStyle name="常规 5 2 3 2 2 2" xfId="39734"/>
    <cellStyle name="常规 5 2 3 2 2 2 2" xfId="39735"/>
    <cellStyle name="常规 5 2 3 2 2 2 2 2" xfId="39736"/>
    <cellStyle name="常规 5 2 3 2 2 2 2 2 2" xfId="39737"/>
    <cellStyle name="常规 5 2 3 2 2 2 2 2 2 2" xfId="39738"/>
    <cellStyle name="常规 5 2 3 2 2 2 2 2 4" xfId="39739"/>
    <cellStyle name="常规 5 2 3 2 2 2 2 3" xfId="39740"/>
    <cellStyle name="常规 5 2 3 2 2 2 2 3 2" xfId="39741"/>
    <cellStyle name="常规 5 2 3 2 2 2 2 3 2 2" xfId="39742"/>
    <cellStyle name="常规 5 2 3 2 2 2 2 3 4" xfId="39743"/>
    <cellStyle name="常规 5 2 3 2 2 2 2 4" xfId="39744"/>
    <cellStyle name="常规 5 2 3 2 2 2 2 4 2" xfId="39745"/>
    <cellStyle name="常规 5 2 3 2 2 2 2 5" xfId="39746"/>
    <cellStyle name="常规 5 2 3 2 2 2 2 5 2" xfId="39747"/>
    <cellStyle name="常规 5 2 3 2 2 2 2 6" xfId="39748"/>
    <cellStyle name="常规 5 2 3 2 2 2 3" xfId="39749"/>
    <cellStyle name="常规 5 2 3 2 2 2 3 2" xfId="39750"/>
    <cellStyle name="常规 5 2 3 2 2 2 3 3" xfId="39751"/>
    <cellStyle name="常规 5 2 3 2 2 2 4" xfId="39752"/>
    <cellStyle name="常规 5 2 3 2 2 2 4 2" xfId="39753"/>
    <cellStyle name="常规 5 2 3 2 2 2 4 3" xfId="39754"/>
    <cellStyle name="常规 5 2 3 2 2 2 5" xfId="39755"/>
    <cellStyle name="常规 5 2 3 2 2 2 5 2" xfId="39756"/>
    <cellStyle name="常规 5 2 3 2 2 2 6" xfId="39757"/>
    <cellStyle name="常规 5 2 3 2 2 2 7" xfId="39758"/>
    <cellStyle name="常规 5 2 3 2 2 3" xfId="39759"/>
    <cellStyle name="常规 5 2 3 2 2 3 2" xfId="39760"/>
    <cellStyle name="常规 5 2 3 2 2 3 2 2" xfId="39761"/>
    <cellStyle name="常规 5 2 3 2 2 3 2 2 2" xfId="39762"/>
    <cellStyle name="常规 5 2 3 2 2 3 2 2 3" xfId="39763"/>
    <cellStyle name="常规 5 2 3 2 2 3 2 3" xfId="39764"/>
    <cellStyle name="常规 5 2 3 2 2 3 2 3 2" xfId="39765"/>
    <cellStyle name="常规 5 2 3 2 2 3 3" xfId="39766"/>
    <cellStyle name="常规 5 2 3 2 2 3 3 2" xfId="39767"/>
    <cellStyle name="常规 5 2 3 2 2 3 3 2 2" xfId="39768"/>
    <cellStyle name="常规 5 2 3 2 2 3 3 2 3" xfId="39769"/>
    <cellStyle name="常规 5 2 3 2 2 3 3 3" xfId="39770"/>
    <cellStyle name="常规 5 2 3 2 2 3 3 3 2" xfId="39771"/>
    <cellStyle name="常规 5 2 3 2 2 3 4" xfId="39772"/>
    <cellStyle name="常规 5 2 3 2 2 3 4 2" xfId="39773"/>
    <cellStyle name="常规 5 2 3 2 2 3 4 3" xfId="39774"/>
    <cellStyle name="常规 5 2 3 2 2 3 5" xfId="39775"/>
    <cellStyle name="常规 5 2 3 2 2 3 5 2" xfId="39776"/>
    <cellStyle name="常规 5 2 3 2 2 3 5 3" xfId="39777"/>
    <cellStyle name="常规 5 2 3 2 2 3 6" xfId="39778"/>
    <cellStyle name="常规 5 2 3 2 2 3 7" xfId="39779"/>
    <cellStyle name="常规 5 2 3 2 2 4" xfId="39780"/>
    <cellStyle name="常规 5 2 3 2 2 4 2" xfId="39781"/>
    <cellStyle name="常规 5 2 3 2 2 4 2 2" xfId="39782"/>
    <cellStyle name="常规 5 2 3 2 2 4 2 3" xfId="39783"/>
    <cellStyle name="常规 5 2 3 2 2 4 3" xfId="39784"/>
    <cellStyle name="常规 5 2 3 2 2 4 3 2" xfId="39785"/>
    <cellStyle name="常规 5 2 3 2 2 4 3 3" xfId="39786"/>
    <cellStyle name="常规 5 2 3 2 2 4 4 2" xfId="39787"/>
    <cellStyle name="常规 5 2 3 2 2 4 6" xfId="39788"/>
    <cellStyle name="常规 5 2 3 2 2 5" xfId="39789"/>
    <cellStyle name="常规 5 2 3 2 2 5 2" xfId="39790"/>
    <cellStyle name="常规 5 2 3 2 2 5 2 2" xfId="39791"/>
    <cellStyle name="常规 5 2 3 2 2 5 2 3" xfId="39792"/>
    <cellStyle name="常规 5 2 3 2 2 5 3" xfId="39793"/>
    <cellStyle name="常规 5 2 3 2 2 5 3 2" xfId="39794"/>
    <cellStyle name="常规 5 2 3 2 2 5 3 3" xfId="39795"/>
    <cellStyle name="常规 5 2 3 2 2 5 4 2" xfId="39796"/>
    <cellStyle name="常规 5 2 3 2 2 5 5" xfId="39797"/>
    <cellStyle name="常规 5 2 3 2 2 5 6" xfId="39798"/>
    <cellStyle name="常规 5 2 3 2 2 6" xfId="39799"/>
    <cellStyle name="常规 5 2 3 2 2 6 2 2" xfId="39800"/>
    <cellStyle name="常规 5 2 3 2 2 6 2 3" xfId="39801"/>
    <cellStyle name="常规 5 2 3 2 2 6 3 2" xfId="39802"/>
    <cellStyle name="常规 5 2 3 2 2 6 4" xfId="39803"/>
    <cellStyle name="常规 5 2 3 2 2 6 5" xfId="39804"/>
    <cellStyle name="常规 5 2 3 2 2 7" xfId="39805"/>
    <cellStyle name="常规 5 2 3 2 2 7 2" xfId="39806"/>
    <cellStyle name="常规 5 2 3 2 2 7 2 2" xfId="39807"/>
    <cellStyle name="常规 5 2 3 2 2 7 3" xfId="39808"/>
    <cellStyle name="常规 5 2 3 2 2 7 4" xfId="39809"/>
    <cellStyle name="常规 5 2 3 2 2 8" xfId="39810"/>
    <cellStyle name="常规 5 2 3 2 2 8 2" xfId="39811"/>
    <cellStyle name="常规 5 2 3 2 2 8 3" xfId="39812"/>
    <cellStyle name="常规 5 2 3 2 2 9" xfId="39813"/>
    <cellStyle name="常规 5 2 3 2 2 9 2" xfId="39814"/>
    <cellStyle name="常规 5 2 3 2 2 9 3" xfId="39815"/>
    <cellStyle name="常规 5 2 3 2 3" xfId="39816"/>
    <cellStyle name="常规 5 2 3 2 3 2" xfId="39817"/>
    <cellStyle name="常规 5 2 3 2 3 2 2" xfId="39818"/>
    <cellStyle name="常规 5 2 3 2 3 2 2 2" xfId="39819"/>
    <cellStyle name="常规 5 2 3 2 3 2 2 2 2" xfId="39820"/>
    <cellStyle name="常规 5 2 3 2 3 2 2 2 3" xfId="39821"/>
    <cellStyle name="常规 5 2 3 2 3 2 2 3" xfId="39822"/>
    <cellStyle name="常规 5 2 3 2 3 2 2 3 2" xfId="39823"/>
    <cellStyle name="常规 5 2 3 2 3 2 2 4" xfId="39824"/>
    <cellStyle name="常规 5 2 3 2 3 2 3" xfId="39825"/>
    <cellStyle name="常规 5 2 3 2 3 2 3 2" xfId="39826"/>
    <cellStyle name="常规 5 2 3 2 3 2 3 2 2" xfId="39827"/>
    <cellStyle name="常规 5 2 3 2 3 2 3 2 3" xfId="39828"/>
    <cellStyle name="常规 5 2 3 2 3 2 3 3" xfId="39829"/>
    <cellStyle name="常规 5 2 3 2 3 2 3 4" xfId="39830"/>
    <cellStyle name="常规 5 2 3 2 3 2 4" xfId="39831"/>
    <cellStyle name="常规 5 2 3 2 3 2 4 2" xfId="39832"/>
    <cellStyle name="常规 5 2 3 2 3 2 4 2 2" xfId="39833"/>
    <cellStyle name="常规 5 2 3 2 3 2 4 3" xfId="39834"/>
    <cellStyle name="常规 5 2 3 2 3 2 5" xfId="39835"/>
    <cellStyle name="常规 5 2 3 2 3 2 5 2" xfId="39836"/>
    <cellStyle name="常规 5 2 3 2 3 2 6" xfId="39837"/>
    <cellStyle name="常规 5 2 3 2 3 2 6 2" xfId="39838"/>
    <cellStyle name="常规 5 2 3 2 3 2 7" xfId="39839"/>
    <cellStyle name="常规 5 2 3 2 3 3" xfId="39840"/>
    <cellStyle name="常规 5 2 3 2 3 3 2" xfId="39841"/>
    <cellStyle name="常规 5 2 3 2 3 3 2 2" xfId="39842"/>
    <cellStyle name="常规 5 2 3 2 3 3 2 2 2" xfId="39843"/>
    <cellStyle name="常规 5 2 3 2 3 3 2 2 3" xfId="39844"/>
    <cellStyle name="常规 5 2 3 2 3 3 2 3" xfId="39845"/>
    <cellStyle name="常规 5 2 3 2 3 3 2 4" xfId="39846"/>
    <cellStyle name="常规 5 2 3 2 3 3 3" xfId="39847"/>
    <cellStyle name="常规 5 2 3 2 3 3 3 2" xfId="39848"/>
    <cellStyle name="常规 5 2 3 2 3 3 3 2 2" xfId="39849"/>
    <cellStyle name="常规 5 2 3 2 3 3 3 2 3" xfId="39850"/>
    <cellStyle name="常规 5 2 3 2 3 3 3 3" xfId="39851"/>
    <cellStyle name="常规 5 2 3 2 3 3 3 4" xfId="39852"/>
    <cellStyle name="常规 5 2 3 2 3 3 4" xfId="39853"/>
    <cellStyle name="常规 5 2 3 2 3 3 4 2" xfId="39854"/>
    <cellStyle name="常规 5 2 3 2 3 3 4 2 2" xfId="39855"/>
    <cellStyle name="常规 5 2 3 2 3 3 4 3" xfId="39856"/>
    <cellStyle name="常规 5 2 3 2 3 3 5" xfId="39857"/>
    <cellStyle name="常规 5 2 3 2 3 3 5 2" xfId="39858"/>
    <cellStyle name="常规 5 2 3 2 3 3 5 3" xfId="39859"/>
    <cellStyle name="常规 5 2 3 2 3 3 6" xfId="39860"/>
    <cellStyle name="常规 5 2 3 2 3 3 6 2" xfId="39861"/>
    <cellStyle name="常规 5 2 3 2 3 3 7" xfId="39862"/>
    <cellStyle name="常规 5 2 3 2 3 4" xfId="39863"/>
    <cellStyle name="常规 5 2 3 2 3 5" xfId="39864"/>
    <cellStyle name="常规 5 2 3 2 3 6" xfId="39865"/>
    <cellStyle name="常规 5 2 3 2 4" xfId="39866"/>
    <cellStyle name="常规 5 2 3 2 4 2" xfId="39867"/>
    <cellStyle name="常规 5 2 3 2 4 2 2" xfId="39868"/>
    <cellStyle name="常规 5 2 3 2 4 2 2 2" xfId="39869"/>
    <cellStyle name="常规 5 2 3 2 4 2 3" xfId="39870"/>
    <cellStyle name="常规 5 2 3 2 4 2 3 2" xfId="39871"/>
    <cellStyle name="常规 5 2 3 2 4 2 4" xfId="39872"/>
    <cellStyle name="常规 5 2 3 2 4 3" xfId="39873"/>
    <cellStyle name="常规 5 2 3 2 4 3 2" xfId="39874"/>
    <cellStyle name="常规 5 2 3 2 4 3 3" xfId="39875"/>
    <cellStyle name="常规 5 2 3 2 4 4" xfId="39876"/>
    <cellStyle name="常规 5 2 3 2 4 5" xfId="39877"/>
    <cellStyle name="常规 5 2 3 2 4 6" xfId="39878"/>
    <cellStyle name="常规 5 2 3 2 5" xfId="39879"/>
    <cellStyle name="常规 5 2 3 2 5 2" xfId="39880"/>
    <cellStyle name="常规 5 2 3 2 5 2 2 2" xfId="39881"/>
    <cellStyle name="常规 5 2 3 2 5 2 3" xfId="39882"/>
    <cellStyle name="常规 5 2 3 2 5 2 4" xfId="39883"/>
    <cellStyle name="常规 5 2 3 2 5 3" xfId="39884"/>
    <cellStyle name="常规 5 2 3 2 5 3 2" xfId="39885"/>
    <cellStyle name="常规 5 2 3 2 5 3 2 2" xfId="39886"/>
    <cellStyle name="常规 5 2 3 2 5 3 3" xfId="39887"/>
    <cellStyle name="常规 5 2 3 2 5 3 4" xfId="39888"/>
    <cellStyle name="常规 5 2 3 2 5 4" xfId="39889"/>
    <cellStyle name="常规 5 2 3 2 5 4 2" xfId="39890"/>
    <cellStyle name="常规 5 2 3 2 5 5" xfId="39891"/>
    <cellStyle name="常规 5 2 3 2 5 6" xfId="39892"/>
    <cellStyle name="常规 5 2 3 2 6" xfId="39893"/>
    <cellStyle name="常规 5 2 3 2 6 2" xfId="39894"/>
    <cellStyle name="常规 5 2 3 2 6 2 2" xfId="39895"/>
    <cellStyle name="常规 5 2 3 2 6 2 2 2" xfId="39896"/>
    <cellStyle name="常规 5 2 3 2 6 2 3" xfId="39897"/>
    <cellStyle name="常规 5 2 3 2 6 2 4" xfId="39898"/>
    <cellStyle name="常规 5 2 3 2 6 3" xfId="39899"/>
    <cellStyle name="常规 5 2 3 2 6 3 2" xfId="39900"/>
    <cellStyle name="常规 5 2 3 2 6 3 3" xfId="39901"/>
    <cellStyle name="常规 5 2 3 2 6 4" xfId="39902"/>
    <cellStyle name="常规 5 2 3 2 6 4 2" xfId="39903"/>
    <cellStyle name="常规 5 2 3 2 6 5" xfId="39904"/>
    <cellStyle name="常规 5 2 3 2 6 6" xfId="39905"/>
    <cellStyle name="常规 5 2 3 2 7" xfId="39906"/>
    <cellStyle name="常规 5 2 3 2 7 2" xfId="39907"/>
    <cellStyle name="常规 5 2 3 2 7 2 2" xfId="39908"/>
    <cellStyle name="常规 5 2 3 2 7 2 3" xfId="39909"/>
    <cellStyle name="常规 5 2 3 2 7 3" xfId="39910"/>
    <cellStyle name="常规 5 2 3 2 7 3 2" xfId="39911"/>
    <cellStyle name="常规 5 2 3 2 7 4" xfId="39912"/>
    <cellStyle name="常规 5 2 3 2 7 5" xfId="39913"/>
    <cellStyle name="常规 5 2 3 2 8" xfId="39914"/>
    <cellStyle name="常规 5 2 3 2 8 2" xfId="39915"/>
    <cellStyle name="常规 5 2 3 2 8 2 2" xfId="39916"/>
    <cellStyle name="常规 5 2 3 2 8 2 3" xfId="39917"/>
    <cellStyle name="常规 5 2 3 2 8 3" xfId="39918"/>
    <cellStyle name="常规 5 2 3 2 8 3 2" xfId="39919"/>
    <cellStyle name="常规 5 2 3 2 8 4" xfId="39920"/>
    <cellStyle name="常规 5 2 3 2 8 5" xfId="39921"/>
    <cellStyle name="常规 5 2 3 2 9" xfId="39922"/>
    <cellStyle name="常规 5 2 3 2 9 2" xfId="39923"/>
    <cellStyle name="常规 5 2 3 2 9 3" xfId="39924"/>
    <cellStyle name="常规 5 2 3 3 2" xfId="39925"/>
    <cellStyle name="常规 5 2 3 3 2 2" xfId="39926"/>
    <cellStyle name="常规 5 2 3 4" xfId="39927"/>
    <cellStyle name="常规 5 2 3 4 2" xfId="39928"/>
    <cellStyle name="常规 5 2 3 4 2 2" xfId="39929"/>
    <cellStyle name="常规 5 2 3 4 3" xfId="39930"/>
    <cellStyle name="常规 5 2 3 4 4" xfId="39931"/>
    <cellStyle name="常规 5 2 3 5" xfId="39932"/>
    <cellStyle name="常规 5 2 3 6" xfId="39933"/>
    <cellStyle name="常规 5 2 3 6 2" xfId="39934"/>
    <cellStyle name="常规 5 2 4 10" xfId="39935"/>
    <cellStyle name="常规 5 2 4 10 2" xfId="39936"/>
    <cellStyle name="常规 5 2 4 11" xfId="39937"/>
    <cellStyle name="常规 5 2 4 11 2" xfId="39938"/>
    <cellStyle name="常规 5 2 4 12" xfId="39939"/>
    <cellStyle name="常规 5 2 4 12 2" xfId="39940"/>
    <cellStyle name="常规 5 2 4 13" xfId="39941"/>
    <cellStyle name="常规 5 2 4 13 2" xfId="39942"/>
    <cellStyle name="常规 5 2 4 14" xfId="39943"/>
    <cellStyle name="常规 5 2 4 15" xfId="39944"/>
    <cellStyle name="注释 2 4 2 2 3" xfId="39945"/>
    <cellStyle name="常规 5 2 4 15 2" xfId="39946"/>
    <cellStyle name="常规 5 2 4 16" xfId="39947"/>
    <cellStyle name="常规 5 2 4 17" xfId="39948"/>
    <cellStyle name="常规 5 2 4 2 11" xfId="39949"/>
    <cellStyle name="常规 5 2 4 2 11 2" xfId="39950"/>
    <cellStyle name="常规 5 2 4 2 12" xfId="39951"/>
    <cellStyle name="常规 5 2 4 2 12 2" xfId="39952"/>
    <cellStyle name="常规 5 2 4 2 13" xfId="39953"/>
    <cellStyle name="常规 5 2 4 2 13 2" xfId="39954"/>
    <cellStyle name="常规 5 2 4 2 14" xfId="39955"/>
    <cellStyle name="常规 5 2 4 2 15" xfId="39956"/>
    <cellStyle name="常规 5 2 4 2 2" xfId="39957"/>
    <cellStyle name="常规 5 2 4 2 2 2" xfId="39958"/>
    <cellStyle name="常规 5 2 4 2 2 2 2" xfId="39959"/>
    <cellStyle name="常规 5 2 4 2 2 2 2 2" xfId="39960"/>
    <cellStyle name="常规 5 2 4 2 2 2 2 2 2" xfId="39961"/>
    <cellStyle name="常规 5 2 4 2 2 2 2 2 3" xfId="39962"/>
    <cellStyle name="常规 5 2 4 2 2 2 2 3" xfId="39963"/>
    <cellStyle name="常规 5 2 4 2 2 2 2 3 2" xfId="39964"/>
    <cellStyle name="常规 5 2 4 2 2 2 2 4" xfId="39965"/>
    <cellStyle name="常规 5 2 4 2 2 2 3" xfId="39966"/>
    <cellStyle name="常规 5 2 4 2 2 2 3 2" xfId="39967"/>
    <cellStyle name="常规 5 2 4 2 2 2 3 2 2" xfId="39968"/>
    <cellStyle name="常规 5 2 4 2 2 2 3 2 3" xfId="39969"/>
    <cellStyle name="常规 5 2 4 2 2 2 3 3" xfId="39970"/>
    <cellStyle name="常规 5 2 4 2 2 2 3 4" xfId="39971"/>
    <cellStyle name="常规 5 2 4 2 2 2 4" xfId="39972"/>
    <cellStyle name="常规 5 2 4 2 2 2 4 2" xfId="39973"/>
    <cellStyle name="常规 5 2 4 2 2 2 4 2 2" xfId="39974"/>
    <cellStyle name="常规 5 2 4 2 2 2 4 3" xfId="39975"/>
    <cellStyle name="常规 5 2 4 2 2 2 5" xfId="39976"/>
    <cellStyle name="常规 5 2 4 2 2 2 5 2" xfId="39977"/>
    <cellStyle name="常规 5 2 4 2 2 2 6" xfId="39978"/>
    <cellStyle name="常规 5 2 4 2 2 2 6 2" xfId="39979"/>
    <cellStyle name="常规 5 2 4 2 2 2 7" xfId="39980"/>
    <cellStyle name="常规 5 2 4 2 2 3" xfId="39981"/>
    <cellStyle name="常规 5 2 4 2 2 3 2" xfId="39982"/>
    <cellStyle name="常规 5 2 4 2 2 3 2 2" xfId="39983"/>
    <cellStyle name="常规 5 2 4 2 2 3 2 3" xfId="39984"/>
    <cellStyle name="常规 5 2 4 2 2 3 3" xfId="39985"/>
    <cellStyle name="常规 5 2 4 2 2 4" xfId="39986"/>
    <cellStyle name="常规 5 2 4 2 2 5" xfId="39987"/>
    <cellStyle name="常规 5 2 4 2 3" xfId="39988"/>
    <cellStyle name="常规 5 2 4 2 3 2" xfId="39989"/>
    <cellStyle name="常规 5 2 4 2 3 2 2" xfId="39990"/>
    <cellStyle name="常规 5 2 4 2 3 2 2 2" xfId="39991"/>
    <cellStyle name="常规 5 2 4 2 3 2 2 2 2" xfId="39992"/>
    <cellStyle name="常规 5 2 4 2 3 2 2 3" xfId="39993"/>
    <cellStyle name="常规 5 2 4 2 3 2 3" xfId="39994"/>
    <cellStyle name="常规 5 2 4 2 3 2 3 2" xfId="39995"/>
    <cellStyle name="常规 5 2 4 2 3 2 4" xfId="39996"/>
    <cellStyle name="常规 5 2 4 2 3 2 4 2" xfId="39997"/>
    <cellStyle name="常规 5 2 4 2 3 3" xfId="39998"/>
    <cellStyle name="常规 5 2 4 2 3 3 2" xfId="39999"/>
    <cellStyle name="常规 5 2 4 2 3 3 2 2" xfId="40000"/>
    <cellStyle name="常规 5 2 4 2 3 3 2 3" xfId="40001"/>
    <cellStyle name="常规 5 2 4 2 3 3 3" xfId="40002"/>
    <cellStyle name="常规 5 2 4 2 3 3 3 2" xfId="40003"/>
    <cellStyle name="常规 5 2 4 2 3 3 4" xfId="40004"/>
    <cellStyle name="常规 5 2 4 2 3 4" xfId="40005"/>
    <cellStyle name="常规 5 2 4 2 3 4 2" xfId="40006"/>
    <cellStyle name="常规 5 2 4 2 3 4 2 2" xfId="40007"/>
    <cellStyle name="常规 5 2 4 2 3 4 3" xfId="40008"/>
    <cellStyle name="常规 5 2 4 2 3 5" xfId="40009"/>
    <cellStyle name="常规 5 2 4 2 3 5 2" xfId="40010"/>
    <cellStyle name="常规 5 2 4 2 3 5 3" xfId="40011"/>
    <cellStyle name="常规 5 2 4 2 3 6" xfId="40012"/>
    <cellStyle name="常规 5 2 4 2 3 6 2" xfId="40013"/>
    <cellStyle name="常规 5 2 4 2 3 7" xfId="40014"/>
    <cellStyle name="常规 5 2 4 2 3 8" xfId="40015"/>
    <cellStyle name="常规 5 2 4 2 4" xfId="40016"/>
    <cellStyle name="常规 5 2 4 2 4 2" xfId="40017"/>
    <cellStyle name="常规 5 2 4 2 4 2 2" xfId="40018"/>
    <cellStyle name="常规 5 2 4 2 4 2 2 2" xfId="40019"/>
    <cellStyle name="常规 5 2 4 2 4 2 3" xfId="40020"/>
    <cellStyle name="常规 5 2 4 2 4 2 4" xfId="40021"/>
    <cellStyle name="常规 5 2 4 2 4 3" xfId="40022"/>
    <cellStyle name="常规 5 2 4 2 4 3 2" xfId="40023"/>
    <cellStyle name="常规 5 2 4 2 4 3 2 2" xfId="40024"/>
    <cellStyle name="常规 5 2 4 2 4 3 3" xfId="40025"/>
    <cellStyle name="常规 5 2 4 2 4 3 4" xfId="40026"/>
    <cellStyle name="常规 5 2 4 2 4 4" xfId="40027"/>
    <cellStyle name="常规 5 2 4 2 4 4 2" xfId="40028"/>
    <cellStyle name="常规 5 2 4 2 4 5" xfId="40029"/>
    <cellStyle name="常规 5 2 4 2 4 6" xfId="40030"/>
    <cellStyle name="常规 5 2 4 2 5" xfId="40031"/>
    <cellStyle name="常规 5 2 4 2 5 2" xfId="40032"/>
    <cellStyle name="常规 5 2 4 2 5 2 2" xfId="40033"/>
    <cellStyle name="常规 5 2 4 2 5 2 3" xfId="40034"/>
    <cellStyle name="常规 5 2 4 2 5 3" xfId="40035"/>
    <cellStyle name="常规 5 2 4 2 5 3 2" xfId="40036"/>
    <cellStyle name="常规 5 2 4 2 5 3 3" xfId="40037"/>
    <cellStyle name="常规 5 2 4 2 5 4" xfId="40038"/>
    <cellStyle name="常规 5 2 4 2 5 4 2" xfId="40039"/>
    <cellStyle name="常规 5 2 4 2 5 5" xfId="40040"/>
    <cellStyle name="常规 5 2 4 2 5 6" xfId="40041"/>
    <cellStyle name="常规 5 2 4 2 6" xfId="40042"/>
    <cellStyle name="常规 5 2 4 2 6 2" xfId="40043"/>
    <cellStyle name="常规 5 2 4 2 6 2 2" xfId="40044"/>
    <cellStyle name="常规 5 2 4 2 6 2 3" xfId="40045"/>
    <cellStyle name="常规 5 2 4 2 6 3" xfId="40046"/>
    <cellStyle name="常规 5 2 4 2 6 3 2" xfId="40047"/>
    <cellStyle name="常规 5 2 4 2 6 5" xfId="40048"/>
    <cellStyle name="常规 5 2 4 2 7" xfId="40049"/>
    <cellStyle name="常规 5 2 4 2 7 2" xfId="40050"/>
    <cellStyle name="常规 5 2 4 2 7 2 2" xfId="40051"/>
    <cellStyle name="常规 5 2 4 2 7 2 3" xfId="40052"/>
    <cellStyle name="常规 5 2 4 2 7 3" xfId="40053"/>
    <cellStyle name="常规 5 2 4 2 8" xfId="40054"/>
    <cellStyle name="常规 5 2 4 2 9" xfId="40055"/>
    <cellStyle name="常规 5 2 4 2 9 2" xfId="40056"/>
    <cellStyle name="常规 5 2 4 3" xfId="40057"/>
    <cellStyle name="常规 5 2 4 3 2" xfId="40058"/>
    <cellStyle name="常规 5 2 4 3 2 2" xfId="40059"/>
    <cellStyle name="常规 5 2 4 3 2 2 2" xfId="40060"/>
    <cellStyle name="常规 5 2 4 3 2 2 2 2" xfId="40061"/>
    <cellStyle name="常规 5 2 4 3 2 2 2 3" xfId="40062"/>
    <cellStyle name="常规 5 2 4 3 2 2 3" xfId="40063"/>
    <cellStyle name="常规 5 2 4 3 2 2 3 2" xfId="40064"/>
    <cellStyle name="常规 5 2 4 3 2 2 4" xfId="40065"/>
    <cellStyle name="常规 5 2 4 3 2 3" xfId="40066"/>
    <cellStyle name="常规 5 2 4 3 2 3 2" xfId="40067"/>
    <cellStyle name="常规 5 2 4 3 2 3 2 2" xfId="40068"/>
    <cellStyle name="常规 5 2 4 3 2 3 2 3" xfId="40069"/>
    <cellStyle name="常规 5 2 4 3 2 3 3" xfId="40070"/>
    <cellStyle name="常规 5 2 4 3 2 3 4" xfId="40071"/>
    <cellStyle name="常规 5 2 4 3 2 4" xfId="40072"/>
    <cellStyle name="常规 5 2 4 3 2 4 2" xfId="40073"/>
    <cellStyle name="常规 5 2 4 3 2 4 2 2" xfId="40074"/>
    <cellStyle name="常规 5 2 4 3 2 4 3" xfId="40075"/>
    <cellStyle name="常规 5 2 4 3 2 5" xfId="40076"/>
    <cellStyle name="常规 5 2 4 3 2 5 2" xfId="40077"/>
    <cellStyle name="常规 5 2 4 3 2 6" xfId="40078"/>
    <cellStyle name="常规 5 2 4 3 2 6 2" xfId="40079"/>
    <cellStyle name="常规 5 2 4 3 2 7" xfId="40080"/>
    <cellStyle name="常规 5 2 4 3 3" xfId="40081"/>
    <cellStyle name="常规 5 2 4 3 3 2" xfId="40082"/>
    <cellStyle name="常规 5 2 4 3 3 2 2" xfId="40083"/>
    <cellStyle name="常规 5 2 4 3 3 2 2 2" xfId="40084"/>
    <cellStyle name="常规 5 2 4 3 3 2 2 3" xfId="40085"/>
    <cellStyle name="常规 5 2 4 3 3 2 3" xfId="40086"/>
    <cellStyle name="常规 5 2 4 3 3 2 4" xfId="40087"/>
    <cellStyle name="常规 5 2 4 3 3 3" xfId="40088"/>
    <cellStyle name="常规 5 2 4 3 3 3 2" xfId="40089"/>
    <cellStyle name="常规 5 2 4 3 3 3 2 2" xfId="40090"/>
    <cellStyle name="常规 5 2 4 3 3 3 2 3" xfId="40091"/>
    <cellStyle name="常规 5 2 4 3 3 3 3" xfId="40092"/>
    <cellStyle name="常规 5 2 4 3 3 3 4" xfId="40093"/>
    <cellStyle name="常规 5 2 4 3 3 4" xfId="40094"/>
    <cellStyle name="常规 5 2 4 3 3 4 2" xfId="40095"/>
    <cellStyle name="常规 5 2 4 3 3 4 2 2" xfId="40096"/>
    <cellStyle name="常规 5 2 4 3 3 4 3" xfId="40097"/>
    <cellStyle name="常规 5 2 4 3 3 5" xfId="40098"/>
    <cellStyle name="常规 5 2 4 3 3 5 2" xfId="40099"/>
    <cellStyle name="常规 5 2 4 3 3 5 3" xfId="40100"/>
    <cellStyle name="常规 5 2 4 3 3 6" xfId="40101"/>
    <cellStyle name="常规 5 2 4 3 3 6 2" xfId="40102"/>
    <cellStyle name="常规 5 2 4 3 3 7" xfId="40103"/>
    <cellStyle name="常规 5 2 4 3 4" xfId="40104"/>
    <cellStyle name="常规 5 2 4 3 5" xfId="40105"/>
    <cellStyle name="常规 5 2 4 3 6" xfId="40106"/>
    <cellStyle name="常规 5 2 4 4" xfId="40107"/>
    <cellStyle name="常规 5 2 4 4 2" xfId="40108"/>
    <cellStyle name="常规 5 2 4 4 2 2" xfId="40109"/>
    <cellStyle name="常规 5 2 4 4 2 2 2" xfId="40110"/>
    <cellStyle name="常规 5 2 4 4 2 3" xfId="40111"/>
    <cellStyle name="常规 5 2 4 4 2 3 2" xfId="40112"/>
    <cellStyle name="常规 5 2 4 4 2 4" xfId="40113"/>
    <cellStyle name="常规 5 2 4 4 3" xfId="40114"/>
    <cellStyle name="常规 5 2 4 4 3 2" xfId="40115"/>
    <cellStyle name="常规 5 2 4 4 3 3" xfId="40116"/>
    <cellStyle name="常规 5 2 4 4 4" xfId="40117"/>
    <cellStyle name="常规 5 2 4 4 5" xfId="40118"/>
    <cellStyle name="常规 5 2 4 4 6" xfId="40119"/>
    <cellStyle name="常规 5 2 4 5" xfId="40120"/>
    <cellStyle name="常规 5 2 4 5 2" xfId="40121"/>
    <cellStyle name="注释 2 2 3 2 2 2 2 4 3" xfId="40122"/>
    <cellStyle name="常规 5 2 4 5 2 2" xfId="40123"/>
    <cellStyle name="常规 5 2 4 5 2 2 2" xfId="40124"/>
    <cellStyle name="常规 5 2 4 5 2 3" xfId="40125"/>
    <cellStyle name="常规 5 2 4 5 2 4" xfId="40126"/>
    <cellStyle name="常规 5 2 4 5 3" xfId="40127"/>
    <cellStyle name="常规 5 2 4 5 3 2" xfId="40128"/>
    <cellStyle name="常规 5 2 4 5 3 2 2" xfId="40129"/>
    <cellStyle name="常规 5 2 4 5 3 3" xfId="40130"/>
    <cellStyle name="常规 5 2 4 5 3 4" xfId="40131"/>
    <cellStyle name="常规 5 2 4 5 4" xfId="40132"/>
    <cellStyle name="常规 5 2 4 5 4 2" xfId="40133"/>
    <cellStyle name="常规 5 2 4 5 5" xfId="40134"/>
    <cellStyle name="常规 5 2 4 5 6" xfId="40135"/>
    <cellStyle name="常规 5 2 4 6" xfId="40136"/>
    <cellStyle name="常规 5 2 4 6 2" xfId="40137"/>
    <cellStyle name="常规 5 2 4 6 2 2" xfId="40138"/>
    <cellStyle name="常规 5 2 4 6 2 2 2" xfId="40139"/>
    <cellStyle name="常规 5 2 4 6 2 3" xfId="40140"/>
    <cellStyle name="常规 5 2 4 6 2 4" xfId="40141"/>
    <cellStyle name="常规 5 2 4 6 3" xfId="40142"/>
    <cellStyle name="常规 5 2 4 6 3 2" xfId="40143"/>
    <cellStyle name="常规 5 2 4 6 3 3" xfId="40144"/>
    <cellStyle name="常规 5 2 4 6 4" xfId="40145"/>
    <cellStyle name="常规 5 2 4 6 5" xfId="40146"/>
    <cellStyle name="常规 5 2 4 6 6" xfId="40147"/>
    <cellStyle name="常规 5 2 4 7" xfId="40148"/>
    <cellStyle name="常规 5 2 4 7 2" xfId="40149"/>
    <cellStyle name="常规 5 2 4 7 2 2" xfId="40150"/>
    <cellStyle name="常规 5 2 4 7 2 3" xfId="40151"/>
    <cellStyle name="常规 5 2 4 7 3" xfId="40152"/>
    <cellStyle name="常规 5 2 4 7 3 2" xfId="40153"/>
    <cellStyle name="常规 5 2 4 7 4" xfId="40154"/>
    <cellStyle name="常规 5 2 4 7 5" xfId="40155"/>
    <cellStyle name="常规 5 2 4 8" xfId="40156"/>
    <cellStyle name="常规 5 2 4 8 2" xfId="40157"/>
    <cellStyle name="常规 5 2 4 8 2 2" xfId="40158"/>
    <cellStyle name="常规 5 2 4 8 2 3" xfId="40159"/>
    <cellStyle name="常规 5 2 4 8 3" xfId="40160"/>
    <cellStyle name="常规 5 2 4 8 3 2" xfId="40161"/>
    <cellStyle name="常规 5 2 4 8 4" xfId="40162"/>
    <cellStyle name="常规 5 2 4 8 5" xfId="40163"/>
    <cellStyle name="常规 5 2 4 9" xfId="40164"/>
    <cellStyle name="常规 5 2 4 9 2" xfId="40165"/>
    <cellStyle name="常规 5 2 5 2" xfId="40166"/>
    <cellStyle name="常规 5 2 5 2 2" xfId="40167"/>
    <cellStyle name="常规 5 2 5 2 2 2 3" xfId="40168"/>
    <cellStyle name="常规 5 2 5 2 2 4" xfId="40169"/>
    <cellStyle name="常规 5 2 5 2 2 5" xfId="40170"/>
    <cellStyle name="常规 5 2 5 2 3" xfId="40171"/>
    <cellStyle name="常规 5 2 5 2 3 2" xfId="40172"/>
    <cellStyle name="常规 5 2 5 2 3 2 2" xfId="40173"/>
    <cellStyle name="常规 5 2 5 2 3 3" xfId="40174"/>
    <cellStyle name="常规 5 2 5 2 3 4" xfId="40175"/>
    <cellStyle name="常规 5 2 5 2 4" xfId="40176"/>
    <cellStyle name="常规 5 2 5 2 4 2" xfId="40177"/>
    <cellStyle name="常规 5 2 5 2 5" xfId="40178"/>
    <cellStyle name="常规 5 2 5 3" xfId="40179"/>
    <cellStyle name="常规 5 2 5 3 2" xfId="40180"/>
    <cellStyle name="常规 5 2 5 3 3" xfId="40181"/>
    <cellStyle name="常规 5 2 5 4" xfId="40182"/>
    <cellStyle name="常规 5 2 5 4 2" xfId="40183"/>
    <cellStyle name="常规 5 2 5 4 3" xfId="40184"/>
    <cellStyle name="常规 5 2 5 5" xfId="40185"/>
    <cellStyle name="常规 5 2 5 5 2" xfId="40186"/>
    <cellStyle name="常规 5 2 5 5 2 2" xfId="40187"/>
    <cellStyle name="常规 5 2 5 5 3" xfId="40188"/>
    <cellStyle name="常规 5 2 5 6" xfId="40189"/>
    <cellStyle name="常规 5 2 5 6 2" xfId="40190"/>
    <cellStyle name="常规 5 2 6" xfId="40191"/>
    <cellStyle name="常规 5 2 6 2 3 2" xfId="40192"/>
    <cellStyle name="常规 5 2 6 2 3 2 2" xfId="40193"/>
    <cellStyle name="常规 5 2 6 2 3 3" xfId="40194"/>
    <cellStyle name="常规 5 2 6 2 3 4" xfId="40195"/>
    <cellStyle name="常规 5 2 6 3 2 2" xfId="40196"/>
    <cellStyle name="常规 5 2 6 3 2 3" xfId="40197"/>
    <cellStyle name="常规 5 2 6 4 2 2" xfId="40198"/>
    <cellStyle name="常规 5 2 6 6 2" xfId="40199"/>
    <cellStyle name="常规 5 2 7" xfId="40200"/>
    <cellStyle name="常规 5 2 7 2" xfId="40201"/>
    <cellStyle name="常规 5 2 7 2 2" xfId="40202"/>
    <cellStyle name="常规 5 2 7 2 2 2" xfId="40203"/>
    <cellStyle name="常规 5 2 7 2 2 2 2" xfId="40204"/>
    <cellStyle name="常规 5 2 7 2 2 2 3" xfId="40205"/>
    <cellStyle name="常规 5 2 7 2 2 2 4" xfId="40206"/>
    <cellStyle name="常规 5 2 7 2 2 3" xfId="40207"/>
    <cellStyle name="常规 5 2 7 2 2 3 2" xfId="40208"/>
    <cellStyle name="常规 5 2 7 2 2 3 2 2" xfId="40209"/>
    <cellStyle name="注释 2 2 4 2 3 2 3 2" xfId="40210"/>
    <cellStyle name="常规 5 2 7 2 2 3 2 3" xfId="40211"/>
    <cellStyle name="常规 5 2 7 2 2 3 3" xfId="40212"/>
    <cellStyle name="常规 5 2 7 2 2 3 4" xfId="40213"/>
    <cellStyle name="常规 5 2 7 2 2 4" xfId="40214"/>
    <cellStyle name="常规 5 2 7 2 2 4 2" xfId="40215"/>
    <cellStyle name="常规 5 2 7 2 2 4 2 2" xfId="40216"/>
    <cellStyle name="常规 5 2 7 2 2 4 3" xfId="40217"/>
    <cellStyle name="常规 5 2 7 2 2 5" xfId="40218"/>
    <cellStyle name="常规 5 2 7 2 2 5 2" xfId="40219"/>
    <cellStyle name="常规 5 2 7 2 2 6" xfId="40220"/>
    <cellStyle name="常规 5 2 7 2 2 7" xfId="40221"/>
    <cellStyle name="常规 5 2 7 2 3" xfId="40222"/>
    <cellStyle name="常规 5 2 7 2 4" xfId="40223"/>
    <cellStyle name="常规 5 2 7 3" xfId="40224"/>
    <cellStyle name="常规 5 2 7 3 2" xfId="40225"/>
    <cellStyle name="常规 5 2 7 3 2 2" xfId="40226"/>
    <cellStyle name="常规 5 2 7 3 2 2 2" xfId="40227"/>
    <cellStyle name="常规 5 2 7 3 2 2 3" xfId="40228"/>
    <cellStyle name="常规 5 2 7 3 2 3" xfId="40229"/>
    <cellStyle name="常规 5 2 7 3 2 4" xfId="40230"/>
    <cellStyle name="常规 5 2 7 3 3" xfId="40231"/>
    <cellStyle name="常规 5 2 7 3 3 2" xfId="40232"/>
    <cellStyle name="常规 5 2 7 3 3 2 2" xfId="40233"/>
    <cellStyle name="常规 5 2 7 3 3 2 3" xfId="40234"/>
    <cellStyle name="常规 5 2 7 3 3 3" xfId="40235"/>
    <cellStyle name="常规 5 2 7 3 3 4" xfId="40236"/>
    <cellStyle name="常规 5 2 7 3 4" xfId="40237"/>
    <cellStyle name="常规 5 3 3 3 2 2 2 3" xfId="40238"/>
    <cellStyle name="常规 5 2 7 3 4 2" xfId="40239"/>
    <cellStyle name="常规 5 2 7 3 4 2 2" xfId="40240"/>
    <cellStyle name="常规 5 2 7 3 4 3" xfId="40241"/>
    <cellStyle name="常规 5 2 7 4" xfId="40242"/>
    <cellStyle name="常规 5 2 7 4 2" xfId="40243"/>
    <cellStyle name="常规 5 2 7 4 2 2" xfId="40244"/>
    <cellStyle name="常规 5 2 7 4 3" xfId="40245"/>
    <cellStyle name="常规 5 2 8" xfId="40246"/>
    <cellStyle name="常规 5 2 8 2" xfId="40247"/>
    <cellStyle name="常规 5 2 8 2 2" xfId="40248"/>
    <cellStyle name="常规 5 2 8 2 2 2" xfId="40249"/>
    <cellStyle name="常规 5 2 8 2 2 2 2" xfId="40250"/>
    <cellStyle name="常规 5 2 8 2 2 2 3" xfId="40251"/>
    <cellStyle name="常规 5 2 8 2 2 3" xfId="40252"/>
    <cellStyle name="常规 5 2 8 2 2 4" xfId="40253"/>
    <cellStyle name="常规 5 2 8 2 3" xfId="40254"/>
    <cellStyle name="常规 5 2 8 2 3 2" xfId="40255"/>
    <cellStyle name="常规 5 2 8 2 3 2 2" xfId="40256"/>
    <cellStyle name="常规 5 2 8 2 3 2 3" xfId="40257"/>
    <cellStyle name="常规 5 2 8 2 3 3" xfId="40258"/>
    <cellStyle name="常规 5 2 8 2 3 4" xfId="40259"/>
    <cellStyle name="常规 5 2 8 2 4" xfId="40260"/>
    <cellStyle name="常规 5 2 8 2 4 2" xfId="40261"/>
    <cellStyle name="常规 5 2 8 2 4 2 2" xfId="40262"/>
    <cellStyle name="常规 5 2 8 2 4 3" xfId="40263"/>
    <cellStyle name="常规 5 2 8 2 5" xfId="40264"/>
    <cellStyle name="常规 5 2 8 2 5 2" xfId="40265"/>
    <cellStyle name="常规 5 2 8 2 6" xfId="40266"/>
    <cellStyle name="常规 5 2 8 2 7" xfId="40267"/>
    <cellStyle name="常规 5 2 8 3" xfId="40268"/>
    <cellStyle name="常规 5 2 8 3 2" xfId="40269"/>
    <cellStyle name="常规 5 2 8 3 2 2" xfId="40270"/>
    <cellStyle name="常规 5 2 8 3 2 2 3" xfId="40271"/>
    <cellStyle name="常规 5 2 8 3 2 3" xfId="40272"/>
    <cellStyle name="常规 5 2 8 3 2 4" xfId="40273"/>
    <cellStyle name="常规 5 2 8 3 3" xfId="40274"/>
    <cellStyle name="常规 5 2 8 3 3 2" xfId="40275"/>
    <cellStyle name="常规 5 2 8 3 3 2 2" xfId="40276"/>
    <cellStyle name="常规 5 2 8 3 3 2 3" xfId="40277"/>
    <cellStyle name="常规 5 2 8 3 3 3" xfId="40278"/>
    <cellStyle name="常规 5 2 8 3 3 4" xfId="40279"/>
    <cellStyle name="常规 5 2 8 3 4" xfId="40280"/>
    <cellStyle name="常规 5 3 3 3 3 2 2 3" xfId="40281"/>
    <cellStyle name="常规 5 2 8 3 4 2" xfId="40282"/>
    <cellStyle name="常规 5 2 8 3 4 2 2" xfId="40283"/>
    <cellStyle name="常规 5 2 8 3 4 3" xfId="40284"/>
    <cellStyle name="常规 5 2 8 3 5" xfId="40285"/>
    <cellStyle name="常规 5 2 8 3 5 2" xfId="40286"/>
    <cellStyle name="常规 5 2 8 3 6" xfId="40287"/>
    <cellStyle name="常规 5 2 8 4" xfId="40288"/>
    <cellStyle name="常规 5 2 9" xfId="40289"/>
    <cellStyle name="常规 5 2 9 2" xfId="40290"/>
    <cellStyle name="常规 5 3" xfId="40291"/>
    <cellStyle name="常规 5 3 2 2" xfId="40292"/>
    <cellStyle name="常规 5 3 2 2 10" xfId="40293"/>
    <cellStyle name="常规 5 3 2 2 10 2" xfId="40294"/>
    <cellStyle name="常规 5 3 2 2 11" xfId="40295"/>
    <cellStyle name="常规 5 3 2 2 11 2" xfId="40296"/>
    <cellStyle name="常规 5 3 2 2 12" xfId="40297"/>
    <cellStyle name="常规 5 3 2 2 12 2" xfId="40298"/>
    <cellStyle name="常规 5 3 2 2 13" xfId="40299"/>
    <cellStyle name="常规 5 3 2 2 13 2" xfId="40300"/>
    <cellStyle name="常规 5 3 2 2 14" xfId="40301"/>
    <cellStyle name="常规 5 3 2 2 15" xfId="40302"/>
    <cellStyle name="常规 5 3 2 2 15 2" xfId="40303"/>
    <cellStyle name="常规 5 3 2 2 16" xfId="40304"/>
    <cellStyle name="常规 5 3 2 2 2" xfId="40305"/>
    <cellStyle name="常规 5 3 2 2 2 10" xfId="40306"/>
    <cellStyle name="常规 5 3 2 2 2 10 2" xfId="40307"/>
    <cellStyle name="常规 5 3 2 2 2 11" xfId="40308"/>
    <cellStyle name="常规 5 3 2 2 2 11 2" xfId="40309"/>
    <cellStyle name="常规 5 3 2 2 2 12" xfId="40310"/>
    <cellStyle name="常规 5 3 2 2 2 13" xfId="40311"/>
    <cellStyle name="常规 5 3 2 2 2 14" xfId="40312"/>
    <cellStyle name="常规 5 3 2 2 2 15" xfId="40313"/>
    <cellStyle name="常规 5 3 2 2 2 16" xfId="40314"/>
    <cellStyle name="常规 5 3 2 2 2 2" xfId="40315"/>
    <cellStyle name="常规 5 3 2 2 2 2 2" xfId="40316"/>
    <cellStyle name="常规 5 3 2 2 2 2 2 2" xfId="40317"/>
    <cellStyle name="常规 5 3 2 2 2 2 2 2 2" xfId="40318"/>
    <cellStyle name="常规 5 3 2 2 2 2 2 2 2 2" xfId="40319"/>
    <cellStyle name="常规 5 3 2 2 2 2 2 2 2 3" xfId="40320"/>
    <cellStyle name="常规 5 3 2 2 2 2 2 2 4" xfId="40321"/>
    <cellStyle name="常规 5 3 2 2 2 2 2 3" xfId="40322"/>
    <cellStyle name="常规 5 3 2 2 2 2 2 3 2" xfId="40323"/>
    <cellStyle name="常规 5 3 2 2 2 2 2 3 2 2" xfId="40324"/>
    <cellStyle name="常规 5 3 2 2 2 2 2 3 2 3" xfId="40325"/>
    <cellStyle name="常规 5 3 2 2 2 2 2 3 3" xfId="40326"/>
    <cellStyle name="常规 5 3 2 2 2 2 2 3 4" xfId="40327"/>
    <cellStyle name="常规 5 3 2 2 2 2 2 4" xfId="40328"/>
    <cellStyle name="常规 5 3 2 2 2 2 2 4 2" xfId="40329"/>
    <cellStyle name="常规 5 3 2 2 2 2 2 4 3" xfId="40330"/>
    <cellStyle name="常规 5 3 2 2 2 2 2 5" xfId="40331"/>
    <cellStyle name="常规 5 3 2 2 2 2 2 5 2" xfId="40332"/>
    <cellStyle name="常规 5 3 2 2 2 2 2 6" xfId="40333"/>
    <cellStyle name="常规 5 3 2 2 2 2 3" xfId="40334"/>
    <cellStyle name="常规 5 3 2 2 2 2 3 2" xfId="40335"/>
    <cellStyle name="常规 5 3 2 2 2 2 3 3" xfId="40336"/>
    <cellStyle name="常规 5 3 2 2 2 2 4" xfId="40337"/>
    <cellStyle name="常规 5 3 2 2 2 2 4 2" xfId="40338"/>
    <cellStyle name="常规 5 3 2 2 2 2 4 3" xfId="40339"/>
    <cellStyle name="常规 5 3 2 2 2 2 5" xfId="40340"/>
    <cellStyle name="常规 5 3 2 2 2 2 5 2" xfId="40341"/>
    <cellStyle name="常规 5 3 2 2 2 2 6" xfId="40342"/>
    <cellStyle name="常规 5 3 2 2 2 2 7" xfId="40343"/>
    <cellStyle name="常规 5 3 2 2 2 3" xfId="40344"/>
    <cellStyle name="常规 5 3 2 2 2 3 2" xfId="40345"/>
    <cellStyle name="常规 5 3 2 2 2 3 2 2" xfId="40346"/>
    <cellStyle name="常规 5 3 2 2 2 3 2 2 2" xfId="40347"/>
    <cellStyle name="常规 5 3 2 2 2 3 2 3" xfId="40348"/>
    <cellStyle name="常规 5 3 2 2 2 3 2 3 2" xfId="40349"/>
    <cellStyle name="常规 5 3 2 2 2 3 2 4" xfId="40350"/>
    <cellStyle name="常规 5 3 2 2 2 3 3" xfId="40351"/>
    <cellStyle name="常规 5 3 2 2 2 3 3 2" xfId="40352"/>
    <cellStyle name="常规 5 3 2 2 2 3 3 2 2" xfId="40353"/>
    <cellStyle name="常规 5 3 2 2 2 3 3 2 3" xfId="40354"/>
    <cellStyle name="常规 5 3 2 2 2 3 3 3" xfId="40355"/>
    <cellStyle name="常规 5 3 2 2 2 3 3 3 2" xfId="40356"/>
    <cellStyle name="常规 5 3 2 2 2 3 3 4" xfId="40357"/>
    <cellStyle name="常规 5 3 2 2 2 3 4" xfId="40358"/>
    <cellStyle name="常规 5 3 2 2 2 3 4 2" xfId="40359"/>
    <cellStyle name="常规 5 3 2 2 2 3 4 3" xfId="40360"/>
    <cellStyle name="常规 5 3 2 2 2 3 5" xfId="40361"/>
    <cellStyle name="常规 5 3 2 2 2 3 5 2" xfId="40362"/>
    <cellStyle name="常规 5 3 2 2 2 3 5 3" xfId="40363"/>
    <cellStyle name="常规 5 3 2 2 2 3 6" xfId="40364"/>
    <cellStyle name="常规 5 3 2 2 2 3 7" xfId="40365"/>
    <cellStyle name="常规 5 3 2 2 2 4" xfId="40366"/>
    <cellStyle name="常规 5 3 2 2 2 4 2" xfId="40367"/>
    <cellStyle name="常规 5 3 2 2 2 4 2 2" xfId="40368"/>
    <cellStyle name="常规 5 3 2 2 2 4 2 3" xfId="40369"/>
    <cellStyle name="常规 5 3 2 2 2 4 3" xfId="40370"/>
    <cellStyle name="常规 5 3 2 2 2 4 3 2" xfId="40371"/>
    <cellStyle name="常规 5 3 2 2 2 4 3 3" xfId="40372"/>
    <cellStyle name="常规 5 3 2 2 2 4 4" xfId="40373"/>
    <cellStyle name="常规 5 3 2 2 2 4 4 2" xfId="40374"/>
    <cellStyle name="常规 5 3 2 2 2 4 5" xfId="40375"/>
    <cellStyle name="常规 5 3 2 2 2 4 6" xfId="40376"/>
    <cellStyle name="常规 5 3 2 2 2 5" xfId="40377"/>
    <cellStyle name="常规 5 3 2 2 2 5 2" xfId="40378"/>
    <cellStyle name="常规 5 3 2 2 2 5 2 2" xfId="40379"/>
    <cellStyle name="常规 5 3 2 2 2 5 2 3" xfId="40380"/>
    <cellStyle name="常规 5 3 2 2 2 5 3" xfId="40381"/>
    <cellStyle name="常规 5 3 2 2 2 5 3 2" xfId="40382"/>
    <cellStyle name="常规 5 3 2 2 2 5 3 3" xfId="40383"/>
    <cellStyle name="常规 5 3 2 2 2 5 4" xfId="40384"/>
    <cellStyle name="常规 5 3 2 2 2 5 4 2" xfId="40385"/>
    <cellStyle name="常规 5 3 2 2 2 5 5" xfId="40386"/>
    <cellStyle name="常规 5 3 2 2 2 5 6" xfId="40387"/>
    <cellStyle name="常规 5 3 2 2 2 6" xfId="40388"/>
    <cellStyle name="常规 5 3 2 2 2 6 2" xfId="40389"/>
    <cellStyle name="常规 5 3 2 2 2 6 2 2" xfId="40390"/>
    <cellStyle name="常规 5 3 2 2 2 6 2 3" xfId="40391"/>
    <cellStyle name="常规 5 3 2 2 2 6 3" xfId="40392"/>
    <cellStyle name="常规 5 3 2 2 2 6 3 2" xfId="40393"/>
    <cellStyle name="常规 5 3 2 2 2 6 4" xfId="40394"/>
    <cellStyle name="常规 5 3 2 2 2 6 5" xfId="40395"/>
    <cellStyle name="常规 5 3 2 2 2 7" xfId="40396"/>
    <cellStyle name="常规 5 3 2 2 2 7 2" xfId="40397"/>
    <cellStyle name="常规 5 3 2 2 2 7 2 2" xfId="40398"/>
    <cellStyle name="常规 5 3 2 2 2 7 3" xfId="40399"/>
    <cellStyle name="常规 5 3 2 2 2 7 4" xfId="40400"/>
    <cellStyle name="常规 5 3 2 2 2 8" xfId="40401"/>
    <cellStyle name="常规 5 3 2 2 2 8 2" xfId="40402"/>
    <cellStyle name="常规 5 3 2 2 2 8 3" xfId="40403"/>
    <cellStyle name="常规 5 3 2 2 2 9" xfId="40404"/>
    <cellStyle name="常规 5 3 2 2 2 9 2" xfId="40405"/>
    <cellStyle name="常规 5 3 2 2 2 9 3" xfId="40406"/>
    <cellStyle name="常规 5 3 2 2 3" xfId="40407"/>
    <cellStyle name="常规 5 3 2 2 3 2" xfId="40408"/>
    <cellStyle name="常规 5 3 2 2 3 2 2" xfId="40409"/>
    <cellStyle name="常规 5 3 2 2 3 2 2 2" xfId="40410"/>
    <cellStyle name="常规 5 3 2 2 3 2 2 2 2" xfId="40411"/>
    <cellStyle name="常规 5 3 2 2 3 2 2 2 3" xfId="40412"/>
    <cellStyle name="常规 5 3 2 2 3 2 2 3" xfId="40413"/>
    <cellStyle name="常规 5 3 2 2 3 2 2 3 2" xfId="40414"/>
    <cellStyle name="常规 5 3 2 2 3 2 2 4" xfId="40415"/>
    <cellStyle name="常规 5 3 2 2 3 2 3" xfId="40416"/>
    <cellStyle name="常规 5 3 2 2 3 2 3 2" xfId="40417"/>
    <cellStyle name="常规 5 3 2 2 3 2 3 2 2" xfId="40418"/>
    <cellStyle name="常规 5 3 2 2 3 2 3 2 3" xfId="40419"/>
    <cellStyle name="常规 5 3 2 2 3 2 3 3" xfId="40420"/>
    <cellStyle name="常规 5 3 2 2 3 2 3 4" xfId="40421"/>
    <cellStyle name="常规 5 3 2 2 3 2 4" xfId="40422"/>
    <cellStyle name="常规 5 3 2 2 3 2 4 2" xfId="40423"/>
    <cellStyle name="常规 5 3 2 2 3 2 4 2 2" xfId="40424"/>
    <cellStyle name="常规 5 3 2 2 3 2 4 3" xfId="40425"/>
    <cellStyle name="常规 5 3 2 2 3 2 5" xfId="40426"/>
    <cellStyle name="常规 5 3 2 2 3 2 5 2" xfId="40427"/>
    <cellStyle name="常规 5 3 2 2 3 2 6" xfId="40428"/>
    <cellStyle name="常规 5 3 2 2 3 2 6 2" xfId="40429"/>
    <cellStyle name="常规 5 3 2 2 3 2 7" xfId="40430"/>
    <cellStyle name="常规 5 3 2 2 3 3" xfId="40431"/>
    <cellStyle name="常规 5 3 2 2 3 3 2" xfId="40432"/>
    <cellStyle name="常规 5 3 2 2 3 3 2 2" xfId="40433"/>
    <cellStyle name="常规 5 3 2 2 3 3 2 2 2" xfId="40434"/>
    <cellStyle name="常规 5 3 2 2 3 3 2 2 3" xfId="40435"/>
    <cellStyle name="常规 5 3 2 2 3 3 2 3" xfId="40436"/>
    <cellStyle name="常规 5 3 2 2 3 3 2 4" xfId="40437"/>
    <cellStyle name="常规 5 3 2 2 3 3 3" xfId="40438"/>
    <cellStyle name="常规 5 3 2 2 3 3 3 2 2" xfId="40439"/>
    <cellStyle name="常规 5 3 2 2 3 3 3 2 3" xfId="40440"/>
    <cellStyle name="常规 5 3 2 2 3 3 3 4" xfId="40441"/>
    <cellStyle name="常规 5 3 2 2 3 3 4" xfId="40442"/>
    <cellStyle name="常规 5 3 2 2 3 3 4 2 2" xfId="40443"/>
    <cellStyle name="常规 5 3 2 2 3 3 5" xfId="40444"/>
    <cellStyle name="常规 5 3 2 2 3 3 5 3" xfId="40445"/>
    <cellStyle name="常规 5 3 2 2 3 3 6" xfId="40446"/>
    <cellStyle name="常规 5 3 2 2 3 3 6 2" xfId="40447"/>
    <cellStyle name="常规 5 3 2 2 3 3 7" xfId="40448"/>
    <cellStyle name="常规 5 3 2 2 3 4" xfId="40449"/>
    <cellStyle name="常规 5 3 2 2 3 5" xfId="40450"/>
    <cellStyle name="常规 5 3 2 2 3 6" xfId="40451"/>
    <cellStyle name="常规 5 3 2 2 4" xfId="40452"/>
    <cellStyle name="常规 5 3 2 2 4 2" xfId="40453"/>
    <cellStyle name="常规 5 3 2 2 4 2 2" xfId="40454"/>
    <cellStyle name="常规 5 3 2 2 4 2 2 2" xfId="40455"/>
    <cellStyle name="常规 5 3 2 2 4 2 3" xfId="40456"/>
    <cellStyle name="常规 5 3 2 2 4 2 3 2" xfId="40457"/>
    <cellStyle name="常规 5 3 2 2 4 2 4" xfId="40458"/>
    <cellStyle name="常规 5 3 2 2 4 6" xfId="40459"/>
    <cellStyle name="常规 5 3 2 2 5" xfId="40460"/>
    <cellStyle name="常规 5 3 2 2 5 2" xfId="40461"/>
    <cellStyle name="常规 5 3 2 2 5 2 2" xfId="40462"/>
    <cellStyle name="常规 5 3 2 2 5 2 2 2" xfId="40463"/>
    <cellStyle name="常规 5 3 2 2 5 2 3" xfId="40464"/>
    <cellStyle name="常规 5 3 2 2 5 2 4" xfId="40465"/>
    <cellStyle name="常规 5 3 2 2 5 3 2 2" xfId="40466"/>
    <cellStyle name="常规 5 3 2 2 5 3 4" xfId="40467"/>
    <cellStyle name="常规 5 3 2 2 5 4 2" xfId="40468"/>
    <cellStyle name="常规 5 9 3 2 2 2" xfId="40469"/>
    <cellStyle name="常规 5 3 2 2 5 6" xfId="40470"/>
    <cellStyle name="常规 5 3 2 2 6" xfId="40471"/>
    <cellStyle name="常规 5 3 2 2 6 2" xfId="40472"/>
    <cellStyle name="常规 5 3 2 2 6 2 2" xfId="40473"/>
    <cellStyle name="常规 5 3 2 2 6 2 2 2" xfId="40474"/>
    <cellStyle name="常规 5 3 2 2 6 2 3" xfId="40475"/>
    <cellStyle name="常规 5 3 2 2 6 2 4" xfId="40476"/>
    <cellStyle name="常规 5 3 2 2 6 3 3" xfId="40477"/>
    <cellStyle name="常规 5 3 2 2 6 4 2" xfId="40478"/>
    <cellStyle name="常规 5 3 2 2 6 5" xfId="40479"/>
    <cellStyle name="常规 5 3 2 2 6 6" xfId="40480"/>
    <cellStyle name="常规 5 3 2 2 7" xfId="40481"/>
    <cellStyle name="常规 5 3 2 2 7 2" xfId="40482"/>
    <cellStyle name="常规 5 3 2 2 7 2 2" xfId="40483"/>
    <cellStyle name="常规 5 3 2 2 7 3 2" xfId="40484"/>
    <cellStyle name="常规 5 3 2 2 7 4" xfId="40485"/>
    <cellStyle name="常规 5 3 2 2 7 5" xfId="40486"/>
    <cellStyle name="常规 5 3 2 2 8" xfId="40487"/>
    <cellStyle name="常规 5 3 2 2 8 2" xfId="40488"/>
    <cellStyle name="常规 5 3 2 2 8 2 2" xfId="40489"/>
    <cellStyle name="常规 5 3 2 2 8 3 2" xfId="40490"/>
    <cellStyle name="常规 5 3 2 2 8 4" xfId="40491"/>
    <cellStyle name="常规 5 3 2 2 8 5" xfId="40492"/>
    <cellStyle name="常规 5 3 2 2 9" xfId="40493"/>
    <cellStyle name="常规 5 3 2 2 9 2" xfId="40494"/>
    <cellStyle name="常规 5 3 2 2 9 3" xfId="40495"/>
    <cellStyle name="常规 5 3 2 3" xfId="40496"/>
    <cellStyle name="常规 5 3 2 3 2" xfId="40497"/>
    <cellStyle name="常规 5 3 2 3 2 2" xfId="40498"/>
    <cellStyle name="常规 5 3 2 4" xfId="40499"/>
    <cellStyle name="常规 5 3 2 4 2" xfId="40500"/>
    <cellStyle name="常规 5 3 2 4 3" xfId="40501"/>
    <cellStyle name="常规 5 3 2 4 4" xfId="40502"/>
    <cellStyle name="常规 5 3 2 5" xfId="40503"/>
    <cellStyle name="常规 5 3 2 6" xfId="40504"/>
    <cellStyle name="常规 5 3 2 6 2" xfId="40505"/>
    <cellStyle name="常规 5 3 3 10" xfId="40506"/>
    <cellStyle name="常规 5 3 3 10 2" xfId="40507"/>
    <cellStyle name="常规 5 3 3 11" xfId="40508"/>
    <cellStyle name="常规 5 3 3 11 2" xfId="40509"/>
    <cellStyle name="常规 5 3 3 12" xfId="40510"/>
    <cellStyle name="常规 5 3 3 12 2" xfId="40511"/>
    <cellStyle name="常规 5 3 3 13" xfId="40512"/>
    <cellStyle name="常规 5 3 3 13 2" xfId="40513"/>
    <cellStyle name="常规 5 3 3 14" xfId="40514"/>
    <cellStyle name="常规 5 3 3 15" xfId="40515"/>
    <cellStyle name="常规 5 3 3 15 2" xfId="40516"/>
    <cellStyle name="常规 5 3 3 16" xfId="40517"/>
    <cellStyle name="常规 5 3 3 17" xfId="40518"/>
    <cellStyle name="常规 5 3 3 2 10" xfId="40519"/>
    <cellStyle name="常规 5 3 3 2 10 2" xfId="40520"/>
    <cellStyle name="常规 5 3 3 2 11" xfId="40521"/>
    <cellStyle name="常规 5 3 3 2 11 2" xfId="40522"/>
    <cellStyle name="常规 5 3 3 2 12" xfId="40523"/>
    <cellStyle name="常规 5 3 3 2 12 2" xfId="40524"/>
    <cellStyle name="常规 5 3 3 2 13" xfId="40525"/>
    <cellStyle name="常规 5 3 3 2 13 2" xfId="40526"/>
    <cellStyle name="常规 5 3 3 2 14" xfId="40527"/>
    <cellStyle name="常规 5 3 3 2 15" xfId="40528"/>
    <cellStyle name="常规 5 3 3 2 2" xfId="40529"/>
    <cellStyle name="常规 5 3 3 2 2 2" xfId="40530"/>
    <cellStyle name="常规 5 3 3 2 2 2 2" xfId="40531"/>
    <cellStyle name="常规 5 3 3 2 2 2 2 2" xfId="40532"/>
    <cellStyle name="常规 5 3 3 2 2 2 2 2 2" xfId="40533"/>
    <cellStyle name="常规 5 3 3 2 2 2 2 2 3" xfId="40534"/>
    <cellStyle name="常规 5 3 3 2 2 2 2 3" xfId="40535"/>
    <cellStyle name="常规 5 3 3 2 2 2 2 3 2" xfId="40536"/>
    <cellStyle name="常规 5 3 3 2 2 2 2 4" xfId="40537"/>
    <cellStyle name="常规 5 3 3 2 2 2 3" xfId="40538"/>
    <cellStyle name="常规 5 3 3 2 2 2 3 2" xfId="40539"/>
    <cellStyle name="常规 5 3 3 2 2 2 3 2 2" xfId="40540"/>
    <cellStyle name="常规 5 3 3 2 2 2 3 2 3" xfId="40541"/>
    <cellStyle name="常规 5 3 3 2 2 2 3 3" xfId="40542"/>
    <cellStyle name="常规 5 3 3 2 2 2 3 4" xfId="40543"/>
    <cellStyle name="常规 5 3 3 2 2 2 4" xfId="40544"/>
    <cellStyle name="常规 5 3 3 2 2 2 4 2" xfId="40545"/>
    <cellStyle name="常规 5 3 3 2 2 2 4 3" xfId="40546"/>
    <cellStyle name="常规 5 3 3 2 2 2 5" xfId="40547"/>
    <cellStyle name="常规 5 3 3 2 2 2 5 2" xfId="40548"/>
    <cellStyle name="常规 5 3 3 2 2 2 6" xfId="40549"/>
    <cellStyle name="常规 5 3 3 2 2 2 6 2" xfId="40550"/>
    <cellStyle name="常规 5 3 3 2 2 2 7" xfId="40551"/>
    <cellStyle name="常规 5 3 3 2 2 3" xfId="40552"/>
    <cellStyle name="常规 5 3 3 2 2 3 2" xfId="40553"/>
    <cellStyle name="常规 5 3 3 2 2 3 2 2" xfId="40554"/>
    <cellStyle name="常规 5 3 3 2 2 3 2 3" xfId="40555"/>
    <cellStyle name="常规 5 3 3 2 2 3 3" xfId="40556"/>
    <cellStyle name="常规 5 3 3 2 2 4" xfId="40557"/>
    <cellStyle name="常规 5 3 3 2 2 5" xfId="40558"/>
    <cellStyle name="常规 5 3 3 2 3" xfId="40559"/>
    <cellStyle name="常规 5 3 3 2 3 2" xfId="40560"/>
    <cellStyle name="常规 5 3 3 2 3 2 2" xfId="40561"/>
    <cellStyle name="常规 5 3 3 2 3 2 2 2" xfId="40562"/>
    <cellStyle name="常规 5 3 3 2 3 2 2 2 2" xfId="40563"/>
    <cellStyle name="常规 5 3 3 2 3 2 2 3" xfId="40564"/>
    <cellStyle name="常规 5 3 3 2 3 2 3" xfId="40565"/>
    <cellStyle name="常规 5 3 3 2 3 2 3 2" xfId="40566"/>
    <cellStyle name="常规 5 3 3 2 3 2 4" xfId="40567"/>
    <cellStyle name="常规 5 3 3 2 3 2 4 2" xfId="40568"/>
    <cellStyle name="常规 5 3 3 2 3 2 5" xfId="40569"/>
    <cellStyle name="常规 5 3 3 2 3 3" xfId="40570"/>
    <cellStyle name="常规 5 3 3 2 3 3 2" xfId="40571"/>
    <cellStyle name="常规 5 3 3 2 3 3 2 2" xfId="40572"/>
    <cellStyle name="常规 5 3 3 2 3 3 2 3" xfId="40573"/>
    <cellStyle name="常规 5 3 3 2 3 3 3" xfId="40574"/>
    <cellStyle name="常规 5 3 3 2 3 3 4" xfId="40575"/>
    <cellStyle name="常规 5 3 3 2 3 4" xfId="40576"/>
    <cellStyle name="常规 5 3 3 2 3 4 2" xfId="40577"/>
    <cellStyle name="常规 5 3 3 2 3 4 2 2" xfId="40578"/>
    <cellStyle name="常规 5 3 3 2 3 4 3" xfId="40579"/>
    <cellStyle name="常规 5 3 3 2 3 5" xfId="40580"/>
    <cellStyle name="常规 5 3 3 2 3 5 2" xfId="40581"/>
    <cellStyle name="常规 5 3 3 2 3 5 3" xfId="40582"/>
    <cellStyle name="常规 5 3 3 2 3 6" xfId="40583"/>
    <cellStyle name="常规 5 3 3 2 3 6 2" xfId="40584"/>
    <cellStyle name="常规 5 3 3 2 3 7" xfId="40585"/>
    <cellStyle name="常规 5 3 3 2 3 8" xfId="40586"/>
    <cellStyle name="常规 5 3 3 2 4" xfId="40587"/>
    <cellStyle name="常规 5 3 3 2 4 2" xfId="40588"/>
    <cellStyle name="常规 5 3 3 2 4 2 2" xfId="40589"/>
    <cellStyle name="常规 5 3 3 2 4 2 2 2" xfId="40590"/>
    <cellStyle name="常规 5 3 3 2 4 2 3" xfId="40591"/>
    <cellStyle name="常规 5 3 3 2 4 2 4" xfId="40592"/>
    <cellStyle name="常规 5 3 3 2 4 3" xfId="40593"/>
    <cellStyle name="常规 5 3 3 2 4 3 2" xfId="40594"/>
    <cellStyle name="常规 5 3 3 2 4 3 2 2" xfId="40595"/>
    <cellStyle name="常规 5 3 3 2 4 3 3" xfId="40596"/>
    <cellStyle name="常规 5 3 3 2 4 3 4" xfId="40597"/>
    <cellStyle name="常规 5 3 3 2 4 4" xfId="40598"/>
    <cellStyle name="常规 5 3 3 2 4 4 2" xfId="40599"/>
    <cellStyle name="常规 5 3 3 2 4 5" xfId="40600"/>
    <cellStyle name="常规 5 3 3 2 4 6" xfId="40601"/>
    <cellStyle name="常规 5 3 3 2 5" xfId="40602"/>
    <cellStyle name="常规 5 3 3 2 5 2" xfId="40603"/>
    <cellStyle name="常规 5 3 3 2 5 2 3" xfId="40604"/>
    <cellStyle name="常规 5 3 3 2 5 3" xfId="40605"/>
    <cellStyle name="常规 5 3 3 2 5 3 2" xfId="40606"/>
    <cellStyle name="常规 5 3 3 2 5 3 3" xfId="40607"/>
    <cellStyle name="常规 5 3 3 2 5 4" xfId="40608"/>
    <cellStyle name="常规 5 3 3 2 5 4 2" xfId="40609"/>
    <cellStyle name="常规 5 3 3 2 5 5" xfId="40610"/>
    <cellStyle name="常规 5 3 3 2 5 6" xfId="40611"/>
    <cellStyle name="常规 5 3 3 2 6" xfId="40612"/>
    <cellStyle name="常规 5 3 3 2 6 2" xfId="40613"/>
    <cellStyle name="常规 5 3 3 2 6 2 2" xfId="40614"/>
    <cellStyle name="常规 5 3 3 2 6 2 3" xfId="40615"/>
    <cellStyle name="常规 5 3 3 2 6 3" xfId="40616"/>
    <cellStyle name="常规 5 3 3 2 6 3 2" xfId="40617"/>
    <cellStyle name="常规 5 3 3 2 6 4" xfId="40618"/>
    <cellStyle name="常规 5 3 3 2 6 5" xfId="40619"/>
    <cellStyle name="常规 5 3 3 2 7" xfId="40620"/>
    <cellStyle name="常规 5 3 3 2 7 2" xfId="40621"/>
    <cellStyle name="常规 5 3 3 2 7 2 2" xfId="40622"/>
    <cellStyle name="常规 5 3 3 2 7 2 3" xfId="40623"/>
    <cellStyle name="常规 5 3 3 2 7 3" xfId="40624"/>
    <cellStyle name="常规 5 3 3 2 7 3 2" xfId="40625"/>
    <cellStyle name="常规 5 3 3 2 7 4" xfId="40626"/>
    <cellStyle name="常规 5 3 3 2 8" xfId="40627"/>
    <cellStyle name="常规 5 3 3 2 8 2" xfId="40628"/>
    <cellStyle name="常规 5 3 3 2 8 3" xfId="40629"/>
    <cellStyle name="常规 5 3 3 2 9" xfId="40630"/>
    <cellStyle name="常规 5 3 3 2 9 2" xfId="40631"/>
    <cellStyle name="常规 5 3 3 3" xfId="40632"/>
    <cellStyle name="常规 5 3 3 3 2" xfId="40633"/>
    <cellStyle name="常规 5 3 3 3 2 2" xfId="40634"/>
    <cellStyle name="常规 5 3 3 3 2 2 2" xfId="40635"/>
    <cellStyle name="常规 5 3 3 3 2 2 2 2" xfId="40636"/>
    <cellStyle name="常规 5 3 3 3 2 2 3" xfId="40637"/>
    <cellStyle name="常规 5 3 3 3 2 2 3 2" xfId="40638"/>
    <cellStyle name="常规 5 3 3 3 2 2 4" xfId="40639"/>
    <cellStyle name="常规 5 3 3 3 2 3" xfId="40640"/>
    <cellStyle name="常规 5 3 3 3 2 3 2" xfId="40641"/>
    <cellStyle name="常规 5 3 3 3 2 3 2 2" xfId="40642"/>
    <cellStyle name="常规 5 3 3 3 2 3 2 3" xfId="40643"/>
    <cellStyle name="常规 5 3 3 3 2 3 3" xfId="40644"/>
    <cellStyle name="常规 5 3 3 3 2 4" xfId="40645"/>
    <cellStyle name="常规 5 3 3 3 2 4 2" xfId="40646"/>
    <cellStyle name="常规 5 3 3 3 2 4 2 2" xfId="40647"/>
    <cellStyle name="常规 5 3 3 3 2 4 3" xfId="40648"/>
    <cellStyle name="常规 5 3 3 3 2 5" xfId="40649"/>
    <cellStyle name="常规 5 3 3 3 2 5 2" xfId="40650"/>
    <cellStyle name="常规 5 3 3 3 2 6" xfId="40651"/>
    <cellStyle name="常规 5 3 3 3 2 6 2" xfId="40652"/>
    <cellStyle name="常规 5 3 3 3 2 7" xfId="40653"/>
    <cellStyle name="常规 5 3 3 3 3" xfId="40654"/>
    <cellStyle name="常规 5 3 3 3 3 2" xfId="40655"/>
    <cellStyle name="常规 5 3 3 3 3 2 2" xfId="40656"/>
    <cellStyle name="常规 5 3 3 3 3 2 2 2" xfId="40657"/>
    <cellStyle name="常规 5 3 3 3 3 2 3" xfId="40658"/>
    <cellStyle name="常规 5 3 3 3 3 2 4" xfId="40659"/>
    <cellStyle name="常规 5 3 3 3 3 3" xfId="40660"/>
    <cellStyle name="常规 5 3 3 3 3 3 2" xfId="40661"/>
    <cellStyle name="常规 5 3 3 3 3 3 2 2" xfId="40662"/>
    <cellStyle name="常规 5 3 3 3 3 3 2 3" xfId="40663"/>
    <cellStyle name="常规 5 3 3 3 3 3 3" xfId="40664"/>
    <cellStyle name="常规 5 3 3 3 3 4" xfId="40665"/>
    <cellStyle name="常规 5 3 3 3 3 4 2" xfId="40666"/>
    <cellStyle name="常规 5 3 3 3 3 4 2 2" xfId="40667"/>
    <cellStyle name="常规 5 3 3 3 3 4 3" xfId="40668"/>
    <cellStyle name="常规 5 3 3 3 3 5" xfId="40669"/>
    <cellStyle name="常规 5 3 3 3 3 5 2" xfId="40670"/>
    <cellStyle name="常规 5 3 3 3 3 5 3" xfId="40671"/>
    <cellStyle name="常规 5 3 3 3 3 6" xfId="40672"/>
    <cellStyle name="常规 5 3 3 3 3 6 2" xfId="40673"/>
    <cellStyle name="常规 5 3 3 3 3 7" xfId="40674"/>
    <cellStyle name="常规 5 3 3 3 4" xfId="40675"/>
    <cellStyle name="常规 5 3 3 3 5" xfId="40676"/>
    <cellStyle name="常规 5 3 3 3 6" xfId="40677"/>
    <cellStyle name="常规 5 3 3 4" xfId="40678"/>
    <cellStyle name="常规 5 3 3 4 2" xfId="40679"/>
    <cellStyle name="常规 5 3 3 4 2 2" xfId="40680"/>
    <cellStyle name="常规 5 3 3 4 2 2 2" xfId="40681"/>
    <cellStyle name="常规 5 3 3 4 2 3" xfId="40682"/>
    <cellStyle name="常规 5 3 3 4 2 3 2" xfId="40683"/>
    <cellStyle name="常规 5 3 3 4 2 4" xfId="40684"/>
    <cellStyle name="常规 5 3 3 4 3" xfId="40685"/>
    <cellStyle name="常规 5 3 3 4 3 2" xfId="40686"/>
    <cellStyle name="常规 5 3 3 4 3 3" xfId="40687"/>
    <cellStyle name="常规 5 3 3 4 4" xfId="40688"/>
    <cellStyle name="常规 5 3 3 4 5" xfId="40689"/>
    <cellStyle name="常规 5 3 3 4 6" xfId="40690"/>
    <cellStyle name="常规 5 3 3 5" xfId="40691"/>
    <cellStyle name="常规 5 3 3 5 2" xfId="40692"/>
    <cellStyle name="常规 5 3 3 5 2 2" xfId="40693"/>
    <cellStyle name="常规 5 3 3 5 2 2 2" xfId="40694"/>
    <cellStyle name="常规 5 3 3 5 2 3" xfId="40695"/>
    <cellStyle name="常规 5 3 3 5 2 4" xfId="40696"/>
    <cellStyle name="常规 5 3 3 5 3" xfId="40697"/>
    <cellStyle name="常规 5 3 3 5 3 2" xfId="40698"/>
    <cellStyle name="常规 5 3 3 5 3 2 2" xfId="40699"/>
    <cellStyle name="常规 5 3 3 5 3 3" xfId="40700"/>
    <cellStyle name="常规 5 3 3 5 3 4" xfId="40701"/>
    <cellStyle name="常规 5 3 3 5 4" xfId="40702"/>
    <cellStyle name="常规 5 3 3 5 4 2" xfId="40703"/>
    <cellStyle name="常规 5 3 3 5 5" xfId="40704"/>
    <cellStyle name="常规 5 3 3 6" xfId="40705"/>
    <cellStyle name="常规 5 3 3 6 2" xfId="40706"/>
    <cellStyle name="常规 5 3 3 6 2 2" xfId="40707"/>
    <cellStyle name="常规 5 3 3 6 2 2 2" xfId="40708"/>
    <cellStyle name="常规 5 3 3 6 2 3" xfId="40709"/>
    <cellStyle name="常规 5 3 3 6 2 4" xfId="40710"/>
    <cellStyle name="常规 5 3 3 6 3 2" xfId="40711"/>
    <cellStyle name="常规 5 3 3 6 3 3" xfId="40712"/>
    <cellStyle name="常规 5 3 3 6 4 2" xfId="40713"/>
    <cellStyle name="常规 5 3 3 6 5" xfId="40714"/>
    <cellStyle name="常规 5 3 3 6 6" xfId="40715"/>
    <cellStyle name="常规 5 3 3 7" xfId="40716"/>
    <cellStyle name="常规 5 3 3 7 2" xfId="40717"/>
    <cellStyle name="常规 5 3 3 7 2 2" xfId="40718"/>
    <cellStyle name="常规 5 3 3 7 2 3" xfId="40719"/>
    <cellStyle name="常规 5 3 3 7 3" xfId="40720"/>
    <cellStyle name="常规 5 3 3 7 3 2" xfId="40721"/>
    <cellStyle name="常规 5 3 3 7 4" xfId="40722"/>
    <cellStyle name="常规 5 3 3 7 5" xfId="40723"/>
    <cellStyle name="常规 5 3 3 8" xfId="40724"/>
    <cellStyle name="常规 5 3 3 8 2" xfId="40725"/>
    <cellStyle name="常规 5 3 3 8 2 2" xfId="40726"/>
    <cellStyle name="常规 5 3 3 8 2 3" xfId="40727"/>
    <cellStyle name="常规 5 3 3 8 3" xfId="40728"/>
    <cellStyle name="常规 5 3 3 8 4" xfId="40729"/>
    <cellStyle name="常规 5 3 3 8 5" xfId="40730"/>
    <cellStyle name="常规 5 3 4 2" xfId="40731"/>
    <cellStyle name="常规 5 3 4 2 2" xfId="40732"/>
    <cellStyle name="常规 5 3 4 2 2 2" xfId="40733"/>
    <cellStyle name="常规 5 3 4 2 2 2 2" xfId="40734"/>
    <cellStyle name="常规 5 3 4 2 2 2 3" xfId="40735"/>
    <cellStyle name="常规 5 3 4 2 2 3" xfId="40736"/>
    <cellStyle name="常规 5 3 4 2 2 4" xfId="40737"/>
    <cellStyle name="常规 5 3 4 2 2 5" xfId="40738"/>
    <cellStyle name="常规 5 3 4 2 3" xfId="40739"/>
    <cellStyle name="常规 5 3 4 2 3 2" xfId="40740"/>
    <cellStyle name="常规 5 3 4 2 3 2 2" xfId="40741"/>
    <cellStyle name="常规 5 3 4 2 3 3" xfId="40742"/>
    <cellStyle name="常规 5 3 4 2 3 4" xfId="40743"/>
    <cellStyle name="常规 5 3 4 2 4" xfId="40744"/>
    <cellStyle name="常规 5 3 4 2 4 2" xfId="40745"/>
    <cellStyle name="常规 5 3 4 2 5" xfId="40746"/>
    <cellStyle name="常规 5 3 4 3" xfId="40747"/>
    <cellStyle name="常规 5 3 4 3 2" xfId="40748"/>
    <cellStyle name="常规 5 3 4 3 3" xfId="40749"/>
    <cellStyle name="常规 5 3 4 4" xfId="40750"/>
    <cellStyle name="常规 5 3 4 5" xfId="40751"/>
    <cellStyle name="常规 5 3 4 5 2" xfId="40752"/>
    <cellStyle name="常规 5 3 4 5 3" xfId="40753"/>
    <cellStyle name="常规 5 3 4 6" xfId="40754"/>
    <cellStyle name="常规 5 3 4 6 2" xfId="40755"/>
    <cellStyle name="常规 5 3 5 2" xfId="40756"/>
    <cellStyle name="常规 5 3 5 2 2" xfId="40757"/>
    <cellStyle name="常规 5 3 5 2 2 2" xfId="40758"/>
    <cellStyle name="常规 5 3 5 2 2 3" xfId="40759"/>
    <cellStyle name="常规 5 3 5 2 3" xfId="40760"/>
    <cellStyle name="常规 5 3 5 2 3 2" xfId="40761"/>
    <cellStyle name="常规 5 3 5 2 3 2 2" xfId="40762"/>
    <cellStyle name="常规 5 3 5 2 3 3" xfId="40763"/>
    <cellStyle name="常规 5 3 5 2 3 4" xfId="40764"/>
    <cellStyle name="常规 5 3 5 2 4" xfId="40765"/>
    <cellStyle name="常规 5 3 5 3" xfId="40766"/>
    <cellStyle name="常规 5 3 5 3 2" xfId="40767"/>
    <cellStyle name="常规 5 3 5 4" xfId="40768"/>
    <cellStyle name="常规 5 3 5 4 2" xfId="40769"/>
    <cellStyle name="常规 5 3 5 4 2 2" xfId="40770"/>
    <cellStyle name="常规 5 3 5 4 3" xfId="40771"/>
    <cellStyle name="常规 5 3 5 5" xfId="40772"/>
    <cellStyle name="常规 5 3 5 6" xfId="40773"/>
    <cellStyle name="常规 5 3 5 6 2" xfId="40774"/>
    <cellStyle name="常规 5 3 6" xfId="40775"/>
    <cellStyle name="常规 5 3 6 2" xfId="40776"/>
    <cellStyle name="常规 5 3 6 2 2" xfId="40777"/>
    <cellStyle name="常规 5 3 6 2 2 2" xfId="40778"/>
    <cellStyle name="常规 5 3 6 2 2 2 2" xfId="40779"/>
    <cellStyle name="常规 5 3 6 2 2 3" xfId="40780"/>
    <cellStyle name="常规 5 3 6 2 2 3 2" xfId="40781"/>
    <cellStyle name="常规 5 3 6 2 2 3 2 2" xfId="40782"/>
    <cellStyle name="注释 2 3 3 2 3 2 3 2" xfId="40783"/>
    <cellStyle name="常规 5 3 6 2 2 3 2 3" xfId="40784"/>
    <cellStyle name="常规 5 3 6 2 2 3 4" xfId="40785"/>
    <cellStyle name="常规 5 3 6 2 2 4" xfId="40786"/>
    <cellStyle name="常规 5 3 6 2 2 4 2" xfId="40787"/>
    <cellStyle name="常规 5 3 6 2 2 4 2 2" xfId="40788"/>
    <cellStyle name="常规 5 3 6 2 2 4 3" xfId="40789"/>
    <cellStyle name="常规 5 3 6 2 2 5" xfId="40790"/>
    <cellStyle name="常规 5 3 6 2 2 5 2" xfId="40791"/>
    <cellStyle name="常规 5 3 6 2 2 6" xfId="40792"/>
    <cellStyle name="常规 5 3 6 2 3" xfId="40793"/>
    <cellStyle name="常规 5 3 6 2 4" xfId="40794"/>
    <cellStyle name="常规 5 3 6 3" xfId="40795"/>
    <cellStyle name="常规 5 3 6 3 2" xfId="40796"/>
    <cellStyle name="常规 5 3 6 3 2 2" xfId="40797"/>
    <cellStyle name="常规 5 3 6 3 2 2 2" xfId="40798"/>
    <cellStyle name="常规 5 3 6 3 2 2 3" xfId="40799"/>
    <cellStyle name="常规 5 3 6 3 2 3" xfId="40800"/>
    <cellStyle name="常规 5 3 6 3 2 4" xfId="40801"/>
    <cellStyle name="常规 5 3 6 3 3" xfId="40802"/>
    <cellStyle name="常规 5 3 6 3 3 2" xfId="40803"/>
    <cellStyle name="常规 5 3 6 3 3 2 2" xfId="40804"/>
    <cellStyle name="常规 5 3 6 3 3 2 3" xfId="40805"/>
    <cellStyle name="常规 5 3 6 3 3 3" xfId="40806"/>
    <cellStyle name="常规 5 3 6 3 3 4" xfId="40807"/>
    <cellStyle name="常规 5 3 6 3 4" xfId="40808"/>
    <cellStyle name="常规 5 3 6 3 4 2" xfId="40809"/>
    <cellStyle name="常规 5 3 6 3 4 2 2" xfId="40810"/>
    <cellStyle name="常规 5 3 6 3 4 3" xfId="40811"/>
    <cellStyle name="常规 5 3 6 3 5" xfId="40812"/>
    <cellStyle name="常规 5 3 6 3 6" xfId="40813"/>
    <cellStyle name="常规 5 3 6 4" xfId="40814"/>
    <cellStyle name="常规 5 3 6 4 2" xfId="40815"/>
    <cellStyle name="常规 5 3 6 4 2 2" xfId="40816"/>
    <cellStyle name="常规 5 3 6 4 3" xfId="40817"/>
    <cellStyle name="常规 5 3 6 5" xfId="40818"/>
    <cellStyle name="常规 5 3 6 5 2" xfId="40819"/>
    <cellStyle name="常规 5 3 7" xfId="40820"/>
    <cellStyle name="常规 5 3 7 2 2" xfId="40821"/>
    <cellStyle name="常规 5 3 7 2 2 2" xfId="40822"/>
    <cellStyle name="常规 5 3 7 2 2 2 2" xfId="40823"/>
    <cellStyle name="常规 5 3 7 2 2 2 3" xfId="40824"/>
    <cellStyle name="常规 5 3 7 2 2 3" xfId="40825"/>
    <cellStyle name="常规 5 3 7 2 2 4" xfId="40826"/>
    <cellStyle name="常规 5 3 7 2 3" xfId="40827"/>
    <cellStyle name="常规 5 3 7 2 3 2" xfId="40828"/>
    <cellStyle name="常规 5 3 7 2 3 2 2" xfId="40829"/>
    <cellStyle name="常规 5 3 7 2 3 2 3" xfId="40830"/>
    <cellStyle name="常规 5 3 7 2 3 3" xfId="40831"/>
    <cellStyle name="常规 5 3 7 2 3 4" xfId="40832"/>
    <cellStyle name="常规 5 3 7 2 4" xfId="40833"/>
    <cellStyle name="常规 5 3 7 2 4 2" xfId="40834"/>
    <cellStyle name="常规 5 3 7 2 4 2 2" xfId="40835"/>
    <cellStyle name="常规 5 3 7 2 4 3" xfId="40836"/>
    <cellStyle name="常规 5 3 7 2 5" xfId="40837"/>
    <cellStyle name="常规 5 3 7 2 5 2" xfId="40838"/>
    <cellStyle name="常规 5 3 7 2 6" xfId="40839"/>
    <cellStyle name="常规 5 3 7 2 7" xfId="40840"/>
    <cellStyle name="常规 5 3 7 3" xfId="40841"/>
    <cellStyle name="常规 5 3 7 3 2" xfId="40842"/>
    <cellStyle name="常规 5 3 7 3 2 2" xfId="40843"/>
    <cellStyle name="常规 5 3 7 3 2 2 2" xfId="40844"/>
    <cellStyle name="常规 5 3 7 3 2 2 3" xfId="40845"/>
    <cellStyle name="常规 5 3 7 3 2 3" xfId="40846"/>
    <cellStyle name="常规 5 3 7 3 2 4" xfId="40847"/>
    <cellStyle name="常规 5 3 7 3 3" xfId="40848"/>
    <cellStyle name="常规 5 3 7 3 3 2" xfId="40849"/>
    <cellStyle name="常规 5 3 7 3 3 2 2" xfId="40850"/>
    <cellStyle name="常规 5 3 7 3 3 2 3" xfId="40851"/>
    <cellStyle name="常规 5 3 7 3 3 3" xfId="40852"/>
    <cellStyle name="常规 5 3 7 3 3 4" xfId="40853"/>
    <cellStyle name="常规 5 3 7 3 4" xfId="40854"/>
    <cellStyle name="常规 5 3 7 3 4 2" xfId="40855"/>
    <cellStyle name="常规 5 3 7 3 4 2 2" xfId="40856"/>
    <cellStyle name="常规 5 3 7 3 4 3" xfId="40857"/>
    <cellStyle name="常规 5 3 7 3 5" xfId="40858"/>
    <cellStyle name="常规 5 3 7 3 5 2" xfId="40859"/>
    <cellStyle name="常规 5 3 7 3 6" xfId="40860"/>
    <cellStyle name="常规 5 3 7 4" xfId="40861"/>
    <cellStyle name="常规 5 3 8" xfId="40862"/>
    <cellStyle name="常规 5 3 8 2" xfId="40863"/>
    <cellStyle name="常规 5 3 9" xfId="40864"/>
    <cellStyle name="常规 5 3 9 2" xfId="40865"/>
    <cellStyle name="常规 5 3 9 2 2" xfId="40866"/>
    <cellStyle name="常规 5 3 9 2 2 2" xfId="40867"/>
    <cellStyle name="常规 5 3 9 2 2 2 2" xfId="40868"/>
    <cellStyle name="常规 5 3 9 2 2 3" xfId="40869"/>
    <cellStyle name="常规 5 3 9 2 3 2" xfId="40870"/>
    <cellStyle name="常规 5 3 9 3" xfId="40871"/>
    <cellStyle name="常规 5 3 9 3 2" xfId="40872"/>
    <cellStyle name="常规 5 3 9 3 2 2" xfId="40873"/>
    <cellStyle name="常规 5 3 9 3 2 3" xfId="40874"/>
    <cellStyle name="常规 5 3 9 4" xfId="40875"/>
    <cellStyle name="常规 5 3 9 4 2" xfId="40876"/>
    <cellStyle name="常规 5 3 9 4 3" xfId="40877"/>
    <cellStyle name="常规 5 3 9 5" xfId="40878"/>
    <cellStyle name="常规 5 3 9 5 2" xfId="40879"/>
    <cellStyle name="常规 5 3 9 6" xfId="40880"/>
    <cellStyle name="常规 5 4" xfId="40881"/>
    <cellStyle name="常规 5 4 2 10" xfId="40882"/>
    <cellStyle name="常规 5 4 2 10 2" xfId="40883"/>
    <cellStyle name="常规 5 4 2 11" xfId="40884"/>
    <cellStyle name="常规 5 4 2 11 2" xfId="40885"/>
    <cellStyle name="常规 5 4 2 12" xfId="40886"/>
    <cellStyle name="常规 5 4 2 12 2" xfId="40887"/>
    <cellStyle name="常规 5 4 2 13" xfId="40888"/>
    <cellStyle name="常规 5 4 2 13 2" xfId="40889"/>
    <cellStyle name="常规 5 4 2 14" xfId="40890"/>
    <cellStyle name="常规 5 4 2 15" xfId="40891"/>
    <cellStyle name="常规 5 4 2 15 2" xfId="40892"/>
    <cellStyle name="常规 5 4 2 16" xfId="40893"/>
    <cellStyle name="常规 5 4 2 17" xfId="40894"/>
    <cellStyle name="常规 5 4 2 2" xfId="40895"/>
    <cellStyle name="常规 5 4 2 2 11 2" xfId="40896"/>
    <cellStyle name="常规 5 4 2 2 12 2" xfId="40897"/>
    <cellStyle name="常规 5 4 2 2 13" xfId="40898"/>
    <cellStyle name="常规 5 4 2 2 13 2" xfId="40899"/>
    <cellStyle name="常规 5 4 2 2 14" xfId="40900"/>
    <cellStyle name="常规 5 4 2 2 15" xfId="40901"/>
    <cellStyle name="常规 5 4 2 2 16" xfId="40902"/>
    <cellStyle name="常规 5 4 2 2 2" xfId="40903"/>
    <cellStyle name="常规 5 4 2 2 2 2" xfId="40904"/>
    <cellStyle name="常规 5 4 2 2 2 2 2" xfId="40905"/>
    <cellStyle name="常规 5 4 2 2 2 2 2 2" xfId="40906"/>
    <cellStyle name="常规 5 4 2 2 2 2 2 2 2" xfId="40907"/>
    <cellStyle name="常规 5 4 2 2 2 2 2 2 3" xfId="40908"/>
    <cellStyle name="常规 5 4 2 2 2 2 2 3" xfId="40909"/>
    <cellStyle name="常规 5 4 2 2 2 2 2 4" xfId="40910"/>
    <cellStyle name="常规 5 4 2 2 2 2 3" xfId="40911"/>
    <cellStyle name="常规 5 4 2 2 2 2 3 2" xfId="40912"/>
    <cellStyle name="常规 5 4 2 2 2 2 3 2 2" xfId="40913"/>
    <cellStyle name="常规 5 4 2 2 2 2 3 2 3" xfId="40914"/>
    <cellStyle name="常规 5 4 2 2 2 2 3 3" xfId="40915"/>
    <cellStyle name="常规 5 4 2 2 2 2 3 4" xfId="40916"/>
    <cellStyle name="常规 5 4 2 2 2 2 4" xfId="40917"/>
    <cellStyle name="常规 5 4 2 2 2 2 4 2" xfId="40918"/>
    <cellStyle name="常规 5 4 2 2 2 2 4 3" xfId="40919"/>
    <cellStyle name="常规 5 4 2 2 2 2 5" xfId="40920"/>
    <cellStyle name="常规 5 4 2 2 2 2 5 2" xfId="40921"/>
    <cellStyle name="常规 5 4 2 2 2 2 6" xfId="40922"/>
    <cellStyle name="常规 5 4 2 2 2 3" xfId="40923"/>
    <cellStyle name="常规 5 4 2 2 2 3 2" xfId="40924"/>
    <cellStyle name="常规 5 4 2 2 2 3 3" xfId="40925"/>
    <cellStyle name="常规 5 4 2 2 2 4" xfId="40926"/>
    <cellStyle name="常规 5 4 2 2 2 4 2" xfId="40927"/>
    <cellStyle name="常规 5 4 2 2 2 4 3" xfId="40928"/>
    <cellStyle name="常规 5 4 2 2 2 5" xfId="40929"/>
    <cellStyle name="常规 5 4 2 2 2 5 2" xfId="40930"/>
    <cellStyle name="常规 5 4 2 2 2 6" xfId="40931"/>
    <cellStyle name="常规 5 4 2 2 2 7" xfId="40932"/>
    <cellStyle name="常规 5 4 2 2 3" xfId="40933"/>
    <cellStyle name="常规 5 4 2 2 3 2" xfId="40934"/>
    <cellStyle name="常规 5 4 2 2 3 2 2" xfId="40935"/>
    <cellStyle name="常规 5 4 2 2 3 2 2 2" xfId="40936"/>
    <cellStyle name="常规 5 4 2 2 3 2 2 3" xfId="40937"/>
    <cellStyle name="常规 5 4 2 2 3 2 3" xfId="40938"/>
    <cellStyle name="常规 5 4 2 2 3 2 3 2" xfId="40939"/>
    <cellStyle name="常规 5 4 2 2 3 2 4" xfId="40940"/>
    <cellStyle name="常规 5 4 2 2 3 3" xfId="40941"/>
    <cellStyle name="常规 5 4 2 2 3 3 2" xfId="40942"/>
    <cellStyle name="常规 5 4 2 2 3 3 2 2" xfId="40943"/>
    <cellStyle name="常规 5 4 2 2 3 3 2 3" xfId="40944"/>
    <cellStyle name="常规 5 4 2 2 3 3 3" xfId="40945"/>
    <cellStyle name="常规 5 4 2 2 3 3 3 2" xfId="40946"/>
    <cellStyle name="常规 5 4 2 2 3 3 4" xfId="40947"/>
    <cellStyle name="常规 5 4 2 2 3 4" xfId="40948"/>
    <cellStyle name="常规 5 4 2 2 3 4 2" xfId="40949"/>
    <cellStyle name="常规 5 4 2 2 3 4 3" xfId="40950"/>
    <cellStyle name="常规 5 4 2 2 3 5" xfId="40951"/>
    <cellStyle name="常规 5 4 2 2 3 5 2" xfId="40952"/>
    <cellStyle name="常规 5 4 2 2 3 5 3" xfId="40953"/>
    <cellStyle name="常规 5 4 2 2 3 6" xfId="40954"/>
    <cellStyle name="常规 5 4 2 2 3 7" xfId="40955"/>
    <cellStyle name="常规 5 4 2 2 4" xfId="40956"/>
    <cellStyle name="常规 5 4 2 2 4 2" xfId="40957"/>
    <cellStyle name="常规 5 4 2 2 4 2 2" xfId="40958"/>
    <cellStyle name="常规 5 4 2 2 4 2 3" xfId="40959"/>
    <cellStyle name="常规 5 4 2 2 4 6" xfId="40960"/>
    <cellStyle name="常规 5 4 2 2 5" xfId="40961"/>
    <cellStyle name="常规 5 4 2 2 5 2" xfId="40962"/>
    <cellStyle name="常规 5 4 2 2 5 2 2" xfId="40963"/>
    <cellStyle name="常规 5 4 2 2 5 2 3" xfId="40964"/>
    <cellStyle name="常规 5 4 2 2 5 4 2" xfId="40965"/>
    <cellStyle name="常规 5 4 2 2 5 6" xfId="40966"/>
    <cellStyle name="常规 5 4 2 2 6 2" xfId="40967"/>
    <cellStyle name="常规 5 4 2 2 6 2 2" xfId="40968"/>
    <cellStyle name="常规 5 4 2 2 6 2 3" xfId="40969"/>
    <cellStyle name="常规 5 4 2 2 6 5" xfId="40970"/>
    <cellStyle name="常规 5 4 2 2 7" xfId="40971"/>
    <cellStyle name="常规 5 4 2 2 7 2" xfId="40972"/>
    <cellStyle name="常规 5 4 2 2 7 2 2" xfId="40973"/>
    <cellStyle name="常规 5 4 2 2 7 4" xfId="40974"/>
    <cellStyle name="常规 5 4 2 2 8" xfId="40975"/>
    <cellStyle name="常规 5 4 2 2 8 2" xfId="40976"/>
    <cellStyle name="常规 5 4 2 2 9" xfId="40977"/>
    <cellStyle name="常规 5 4 2 2 9 2" xfId="40978"/>
    <cellStyle name="常规 5 4 2 2 9 3" xfId="40979"/>
    <cellStyle name="常规 5 4 2 3" xfId="40980"/>
    <cellStyle name="常规 5 4 2 3 2" xfId="40981"/>
    <cellStyle name="常规 5 4 2 3 2 2" xfId="40982"/>
    <cellStyle name="常规 5 4 2 3 2 2 2" xfId="40983"/>
    <cellStyle name="常规 5 4 2 3 2 2 2 2" xfId="40984"/>
    <cellStyle name="常规 5 4 2 3 2 2 2 3" xfId="40985"/>
    <cellStyle name="常规 5 4 2 3 2 2 3" xfId="40986"/>
    <cellStyle name="常规 5 4 2 3 2 2 3 2" xfId="40987"/>
    <cellStyle name="常规 5 4 2 3 2 2 4" xfId="40988"/>
    <cellStyle name="常规 5 4 2 3 2 3" xfId="40989"/>
    <cellStyle name="常规 5 4 2 3 2 3 2" xfId="40990"/>
    <cellStyle name="常规 5 4 2 3 2 3 2 2" xfId="40991"/>
    <cellStyle name="常规 5 4 2 3 2 3 2 3" xfId="40992"/>
    <cellStyle name="常规 5 4 2 3 2 3 3" xfId="40993"/>
    <cellStyle name="常规 5 4 2 3 2 3 4" xfId="40994"/>
    <cellStyle name="常规 5 4 2 3 2 4" xfId="40995"/>
    <cellStyle name="常规 5 4 2 3 2 4 2" xfId="40996"/>
    <cellStyle name="常规 5 4 2 3 2 4 2 2" xfId="40997"/>
    <cellStyle name="常规 5 4 2 3 2 4 3" xfId="40998"/>
    <cellStyle name="常规 5 4 2 3 2 5" xfId="40999"/>
    <cellStyle name="常规 5 4 2 3 2 5 2" xfId="41000"/>
    <cellStyle name="常规 5 4 2 3 2 6" xfId="41001"/>
    <cellStyle name="常规 5 4 2 3 2 6 2" xfId="41002"/>
    <cellStyle name="常规 5 4 2 3 2 7" xfId="41003"/>
    <cellStyle name="常规 5 4 2 3 3" xfId="41004"/>
    <cellStyle name="常规 5 4 2 3 3 2" xfId="41005"/>
    <cellStyle name="常规 5 4 2 3 3 2 2" xfId="41006"/>
    <cellStyle name="常规 5 4 2 3 3 2 2 2" xfId="41007"/>
    <cellStyle name="常规 5 4 2 3 3 2 2 3" xfId="41008"/>
    <cellStyle name="常规 5 4 2 3 3 2 3" xfId="41009"/>
    <cellStyle name="常规 5 4 2 3 3 2 4" xfId="41010"/>
    <cellStyle name="常规 5 4 2 3 3 3" xfId="41011"/>
    <cellStyle name="常规 5 4 2 3 3 3 2" xfId="41012"/>
    <cellStyle name="常规 5 4 2 3 3 3 2 2" xfId="41013"/>
    <cellStyle name="常规 5 4 2 3 3 3 2 3" xfId="41014"/>
    <cellStyle name="常规 5 4 2 3 3 3 3" xfId="41015"/>
    <cellStyle name="常规 5 4 2 3 3 3 4" xfId="41016"/>
    <cellStyle name="常规 5 4 2 3 3 4" xfId="41017"/>
    <cellStyle name="常规 5 4 2 3 3 4 2" xfId="41018"/>
    <cellStyle name="常规 5 4 2 3 3 4 2 2" xfId="41019"/>
    <cellStyle name="常规 5 4 2 3 3 4 3" xfId="41020"/>
    <cellStyle name="常规 5 4 2 3 3 5" xfId="41021"/>
    <cellStyle name="常规 5 4 2 3 3 5 2" xfId="41022"/>
    <cellStyle name="常规 5 4 2 3 3 5 3" xfId="41023"/>
    <cellStyle name="常规 5 4 2 3 3 6" xfId="41024"/>
    <cellStyle name="常规 5 4 2 3 3 6 2" xfId="41025"/>
    <cellStyle name="常规 5 4 2 3 3 7" xfId="41026"/>
    <cellStyle name="常规 5 4 2 3 4" xfId="41027"/>
    <cellStyle name="常规 5 4 2 3 5" xfId="41028"/>
    <cellStyle name="常规 5 4 2 3 6" xfId="41029"/>
    <cellStyle name="常规 5 4 2 4" xfId="41030"/>
    <cellStyle name="常规 5 4 2 4 2" xfId="41031"/>
    <cellStyle name="常规 5 4 2 4 2 2" xfId="41032"/>
    <cellStyle name="常规 5 4 2 4 2 2 2" xfId="41033"/>
    <cellStyle name="常规 5 4 2 4 2 3 2" xfId="41034"/>
    <cellStyle name="常规 5 4 2 4 2 4" xfId="41035"/>
    <cellStyle name="常规 5 4 2 4 3" xfId="41036"/>
    <cellStyle name="常规 5 4 2 4 3 2" xfId="41037"/>
    <cellStyle name="常规 5 4 2 4 4" xfId="41038"/>
    <cellStyle name="常规 5 4 2 4 5" xfId="41039"/>
    <cellStyle name="常规 5 4 2 4 6" xfId="41040"/>
    <cellStyle name="常规 5 4 2 5" xfId="41041"/>
    <cellStyle name="常规 5 4 2 5 2" xfId="41042"/>
    <cellStyle name="常规 5 4 2 5 2 2" xfId="41043"/>
    <cellStyle name="常规 5 4 2 5 2 2 2" xfId="41044"/>
    <cellStyle name="常规 5 4 2 5 3" xfId="41045"/>
    <cellStyle name="常规 5 4 2 5 3 2" xfId="41046"/>
    <cellStyle name="常规 5 4 2 5 3 2 2" xfId="41047"/>
    <cellStyle name="常规 5 4 2 5 4" xfId="41048"/>
    <cellStyle name="常规 5 4 2 5 4 2" xfId="41049"/>
    <cellStyle name="常规 5 4 2 5 5" xfId="41050"/>
    <cellStyle name="常规 5 4 2 5 6" xfId="41051"/>
    <cellStyle name="常规 5 4 2 6" xfId="41052"/>
    <cellStyle name="常规 5 4 2 6 2" xfId="41053"/>
    <cellStyle name="常规 5 4 2 6 2 2" xfId="41054"/>
    <cellStyle name="常规 5 4 2 6 2 2 2" xfId="41055"/>
    <cellStyle name="常规 5 4 2 6 2 4" xfId="41056"/>
    <cellStyle name="常规 5 4 2 6 3" xfId="41057"/>
    <cellStyle name="常规 5 4 2 6 3 2" xfId="41058"/>
    <cellStyle name="常规 5 4 2 6 3 3" xfId="41059"/>
    <cellStyle name="常规 5 4 2 6 4" xfId="41060"/>
    <cellStyle name="常规 5 4 2 6 4 2" xfId="41061"/>
    <cellStyle name="常规 5 4 2 6 5" xfId="41062"/>
    <cellStyle name="常规 5 4 2 6 6" xfId="41063"/>
    <cellStyle name="常规 5 4 2 7" xfId="41064"/>
    <cellStyle name="常规 5 4 2 7 2" xfId="41065"/>
    <cellStyle name="常规 5 4 2 7 2 2" xfId="41066"/>
    <cellStyle name="常规 5 4 2 7 3" xfId="41067"/>
    <cellStyle name="常规 5 4 2 7 3 2" xfId="41068"/>
    <cellStyle name="常规 5 4 2 7 4" xfId="41069"/>
    <cellStyle name="常规 5 4 2 7 5" xfId="41070"/>
    <cellStyle name="常规 5 4 2 8" xfId="41071"/>
    <cellStyle name="常规 5 4 2 8 2" xfId="41072"/>
    <cellStyle name="常规 5 4 2 8 2 2" xfId="41073"/>
    <cellStyle name="常规 5 4 2 8 2 3" xfId="41074"/>
    <cellStyle name="常规 5 4 2 8 3" xfId="41075"/>
    <cellStyle name="常规 5 4 2 8 3 2" xfId="41076"/>
    <cellStyle name="常规 5 4 2 8 4" xfId="41077"/>
    <cellStyle name="常规 5 4 2 8 5" xfId="41078"/>
    <cellStyle name="常规 5 4 2 9" xfId="41079"/>
    <cellStyle name="常规 5 4 2 9 2" xfId="41080"/>
    <cellStyle name="常规 5 4 2 9 3" xfId="41081"/>
    <cellStyle name="常规 5 4 3 2" xfId="41082"/>
    <cellStyle name="常规 5 4 3 2 2" xfId="41083"/>
    <cellStyle name="常规 5 4 4" xfId="41084"/>
    <cellStyle name="常规 5 4 4 2" xfId="41085"/>
    <cellStyle name="常规 5 4 4 2 2" xfId="41086"/>
    <cellStyle name="常规 5 4 4 3" xfId="41087"/>
    <cellStyle name="常规 5 4 4 4" xfId="41088"/>
    <cellStyle name="常规 5 4 5" xfId="41089"/>
    <cellStyle name="常规 5 4 6" xfId="41090"/>
    <cellStyle name="常规 5 5" xfId="41091"/>
    <cellStyle name="常规 5 5 10" xfId="41092"/>
    <cellStyle name="常规 5 5 11 2" xfId="41093"/>
    <cellStyle name="常规 5 5 12 2" xfId="41094"/>
    <cellStyle name="常规 5 5 13" xfId="41095"/>
    <cellStyle name="常规 5 5 13 2" xfId="41096"/>
    <cellStyle name="常规 5 5 14" xfId="41097"/>
    <cellStyle name="常规 5 5 15" xfId="41098"/>
    <cellStyle name="常规 5 5 15 2" xfId="41099"/>
    <cellStyle name="常规 5 5 16" xfId="41100"/>
    <cellStyle name="常规 5 5 17" xfId="41101"/>
    <cellStyle name="常规 5 5 2" xfId="41102"/>
    <cellStyle name="常规 5 5 2 10" xfId="41103"/>
    <cellStyle name="常规 5 5 2 10 2" xfId="41104"/>
    <cellStyle name="常规 5 5 2 11" xfId="41105"/>
    <cellStyle name="常规 5 5 2 11 2" xfId="41106"/>
    <cellStyle name="常规 5 5 2 12" xfId="41107"/>
    <cellStyle name="常规 5 5 2 12 2" xfId="41108"/>
    <cellStyle name="常规 5 5 2 13" xfId="41109"/>
    <cellStyle name="常规 5 5 2 13 2" xfId="41110"/>
    <cellStyle name="常规 5 5 2 14" xfId="41111"/>
    <cellStyle name="常规 5 5 2 15" xfId="41112"/>
    <cellStyle name="常规 5 5 2 2" xfId="41113"/>
    <cellStyle name="常规 5 5 2 2 2" xfId="41114"/>
    <cellStyle name="常规 5 5 2 2 2 2" xfId="41115"/>
    <cellStyle name="常规 5 5 2 2 2 2 2" xfId="41116"/>
    <cellStyle name="常规 5 5 2 2 2 2 2 3" xfId="41117"/>
    <cellStyle name="常规 5 5 2 2 2 2 3" xfId="41118"/>
    <cellStyle name="常规 5 5 2 2 2 2 3 2" xfId="41119"/>
    <cellStyle name="常规 5 5 2 2 2 2 4" xfId="41120"/>
    <cellStyle name="常规 5 5 2 2 2 3" xfId="41121"/>
    <cellStyle name="常规 5 5 2 2 2 4" xfId="41122"/>
    <cellStyle name="常规 5 5 2 2 2 5" xfId="41123"/>
    <cellStyle name="常规 5 5 2 2 2 6" xfId="41124"/>
    <cellStyle name="常规 5 5 2 2 2 6 2" xfId="41125"/>
    <cellStyle name="常规 5 5 2 2 2 7" xfId="41126"/>
    <cellStyle name="常规 5 5 2 2 3" xfId="41127"/>
    <cellStyle name="常规 5 5 2 2 3 2" xfId="41128"/>
    <cellStyle name="常规 5 5 2 2 3 2 2" xfId="41129"/>
    <cellStyle name="常规 5 5 2 2 3 2 3" xfId="41130"/>
    <cellStyle name="常规 5 5 2 2 3 3" xfId="41131"/>
    <cellStyle name="常规 5 5 2 2 4" xfId="41132"/>
    <cellStyle name="常规 5 5 2 2 5" xfId="41133"/>
    <cellStyle name="常规 5 5 2 3" xfId="41134"/>
    <cellStyle name="常规 5 5 2 3 2 2" xfId="41135"/>
    <cellStyle name="常规 5 5 2 3 2 3" xfId="41136"/>
    <cellStyle name="常规 5 5 2 3 2 4" xfId="41137"/>
    <cellStyle name="常规 5 5 2 3 2 5" xfId="41138"/>
    <cellStyle name="常规 5 5 2 3 3 2" xfId="41139"/>
    <cellStyle name="常规 5 5 2 3 3 2 2" xfId="41140"/>
    <cellStyle name="常规 5 5 2 3 3 2 3" xfId="41141"/>
    <cellStyle name="常规 5 5 2 3 3 3" xfId="41142"/>
    <cellStyle name="常规 5 5 2 3 3 3 2" xfId="41143"/>
    <cellStyle name="常规 5 5 2 3 3 4" xfId="41144"/>
    <cellStyle name="常规 5 5 2 3 4" xfId="41145"/>
    <cellStyle name="常规 5 5 2 3 4 2" xfId="41146"/>
    <cellStyle name="常规 5 5 2 3 4 2 2" xfId="41147"/>
    <cellStyle name="常规 5 5 2 3 4 3" xfId="41148"/>
    <cellStyle name="常规 5 5 2 3 5" xfId="41149"/>
    <cellStyle name="常规 5 5 2 3 5 2" xfId="41150"/>
    <cellStyle name="常规 5 5 2 3 5 3" xfId="41151"/>
    <cellStyle name="常规 5 5 2 3 6" xfId="41152"/>
    <cellStyle name="常规 5 5 2 3 6 2" xfId="41153"/>
    <cellStyle name="常规 5 5 2 3 7" xfId="41154"/>
    <cellStyle name="常规 5 5 2 3 8" xfId="41155"/>
    <cellStyle name="常规 5 5 2 4" xfId="41156"/>
    <cellStyle name="常规 5 5 2 4 2 2" xfId="41157"/>
    <cellStyle name="常规 5 5 2 4 2 2 2" xfId="41158"/>
    <cellStyle name="常规 5 5 2 4 2 3" xfId="41159"/>
    <cellStyle name="常规 5 5 2 4 2 4" xfId="41160"/>
    <cellStyle name="常规 5 5 2 4 3 2" xfId="41161"/>
    <cellStyle name="常规 5 5 2 4 3 2 2" xfId="41162"/>
    <cellStyle name="常规 5 5 2 4 3 3" xfId="41163"/>
    <cellStyle name="常规 5 5 2 4 3 4" xfId="41164"/>
    <cellStyle name="常规 5 5 2 4 4" xfId="41165"/>
    <cellStyle name="常规 5 5 2 4 4 2" xfId="41166"/>
    <cellStyle name="常规 5 5 2 4 5" xfId="41167"/>
    <cellStyle name="常规 5 5 2 4 6" xfId="41168"/>
    <cellStyle name="常规 5 5 2 5" xfId="41169"/>
    <cellStyle name="常规 5 5 2 5 2" xfId="41170"/>
    <cellStyle name="常规 5 5 2 5 2 2" xfId="41171"/>
    <cellStyle name="常规 5 5 2 5 3" xfId="41172"/>
    <cellStyle name="常规 5 5 2 5 3 2" xfId="41173"/>
    <cellStyle name="常规 5 5 2 5 4" xfId="41174"/>
    <cellStyle name="常规 5 5 2 5 4 2" xfId="41175"/>
    <cellStyle name="常规 5 5 2 5 5" xfId="41176"/>
    <cellStyle name="常规 5 5 2 5 6" xfId="41177"/>
    <cellStyle name="常规 5 5 2 6" xfId="41178"/>
    <cellStyle name="常规 5 5 2 6 2" xfId="41179"/>
    <cellStyle name="常规 5 5 2 6 2 2" xfId="41180"/>
    <cellStyle name="常规 5 5 2 6 3" xfId="41181"/>
    <cellStyle name="常规 5 5 2 6 3 2" xfId="41182"/>
    <cellStyle name="常规 5 5 2 6 4" xfId="41183"/>
    <cellStyle name="常规 5 5 2 6 5" xfId="41184"/>
    <cellStyle name="常规 5 5 2 7" xfId="41185"/>
    <cellStyle name="常规 5 5 2 7 2" xfId="41186"/>
    <cellStyle name="常规 5 5 2 7 2 2" xfId="41187"/>
    <cellStyle name="常规 5 5 2 7 3" xfId="41188"/>
    <cellStyle name="常规 5 5 2 7 4" xfId="41189"/>
    <cellStyle name="常规 5 5 2 8" xfId="41190"/>
    <cellStyle name="常规 5 5 2 8 2" xfId="41191"/>
    <cellStyle name="常规 5 5 2 8 3" xfId="41192"/>
    <cellStyle name="常规 5 5 2 9" xfId="41193"/>
    <cellStyle name="常规 5 5 2 9 2" xfId="41194"/>
    <cellStyle name="常规 5 5 3" xfId="41195"/>
    <cellStyle name="常规 5 5 3 2" xfId="41196"/>
    <cellStyle name="常规 5 5 3 2 2" xfId="41197"/>
    <cellStyle name="常规 5 5 3 2 2 2" xfId="41198"/>
    <cellStyle name="常规 5 5 3 2 2 2 2" xfId="41199"/>
    <cellStyle name="常规 5 5 3 2 2 2 3" xfId="41200"/>
    <cellStyle name="常规 5 5 3 2 2 3" xfId="41201"/>
    <cellStyle name="常规 5 5 3 2 2 4" xfId="41202"/>
    <cellStyle name="常规 5 5 3 2 3" xfId="41203"/>
    <cellStyle name="常规 5 5 3 2 3 2" xfId="41204"/>
    <cellStyle name="常规 5 5 3 2 3 2 2" xfId="41205"/>
    <cellStyle name="常规 5 5 3 2 3 2 3" xfId="41206"/>
    <cellStyle name="常规 5 5 3 2 3 3" xfId="41207"/>
    <cellStyle name="常规 5 5 3 2 3 4" xfId="41208"/>
    <cellStyle name="常规 5 5 3 2 4" xfId="41209"/>
    <cellStyle name="常规 5 5 3 2 4 2" xfId="41210"/>
    <cellStyle name="常规 5 5 3 2 4 2 2" xfId="41211"/>
    <cellStyle name="常规 5 5 3 2 4 3" xfId="41212"/>
    <cellStyle name="常规 5 5 3 2 5" xfId="41213"/>
    <cellStyle name="常规 5 5 3 2 5 2" xfId="41214"/>
    <cellStyle name="常规 5 5 3 2 6" xfId="41215"/>
    <cellStyle name="常规 5 5 3 2 6 2" xfId="41216"/>
    <cellStyle name="常规 5 5 3 2 7" xfId="41217"/>
    <cellStyle name="常规 5 5 3 3" xfId="41218"/>
    <cellStyle name="常规 5 5 3 3 2 2" xfId="41219"/>
    <cellStyle name="常规 5 5 3 3 2 2 2" xfId="41220"/>
    <cellStyle name="常规 5 5 3 3 2 2 3" xfId="41221"/>
    <cellStyle name="常规 5 5 3 3 2 3" xfId="41222"/>
    <cellStyle name="常规 5 5 3 3 2 4" xfId="41223"/>
    <cellStyle name="常规 5 5 3 3 3 2" xfId="41224"/>
    <cellStyle name="常规 5 5 3 3 3 2 2" xfId="41225"/>
    <cellStyle name="常规 5 5 3 3 3 2 3" xfId="41226"/>
    <cellStyle name="常规 5 5 3 3 3 3" xfId="41227"/>
    <cellStyle name="常规 5 5 3 3 3 4" xfId="41228"/>
    <cellStyle name="常规 5 5 3 3 4" xfId="41229"/>
    <cellStyle name="常规 5 5 3 3 4 2" xfId="41230"/>
    <cellStyle name="常规 5 5 3 3 4 2 2" xfId="41231"/>
    <cellStyle name="常规 5 5 3 3 4 3" xfId="41232"/>
    <cellStyle name="常规 5 5 3 3 5" xfId="41233"/>
    <cellStyle name="常规 5 5 3 3 6" xfId="41234"/>
    <cellStyle name="常规 5 5 3 3 6 2" xfId="41235"/>
    <cellStyle name="常规 5 5 3 3 7" xfId="41236"/>
    <cellStyle name="常规 5 5 3 4" xfId="41237"/>
    <cellStyle name="常规 5 5 3 5" xfId="41238"/>
    <cellStyle name="常规 5 5 3 6" xfId="41239"/>
    <cellStyle name="常规 5 5 4" xfId="41240"/>
    <cellStyle name="常规 5 5 4 2" xfId="41241"/>
    <cellStyle name="常规 5 5 4 2 2" xfId="41242"/>
    <cellStyle name="常规 5 5 4 2 2 2" xfId="41243"/>
    <cellStyle name="常规 5 5 4 2 3" xfId="41244"/>
    <cellStyle name="常规 5 5 4 2 3 2" xfId="41245"/>
    <cellStyle name="常规 5 5 4 2 4" xfId="41246"/>
    <cellStyle name="常规 5 5 4 3" xfId="41247"/>
    <cellStyle name="常规 5 5 4 3 3" xfId="41248"/>
    <cellStyle name="常规 5 5 4 4" xfId="41249"/>
    <cellStyle name="常规 5 5 4 5" xfId="41250"/>
    <cellStyle name="常规 5 5 4 6" xfId="41251"/>
    <cellStyle name="常规 5 5 5" xfId="41252"/>
    <cellStyle name="常规 5 5 5 2" xfId="41253"/>
    <cellStyle name="常规 5 5 5 2 2" xfId="41254"/>
    <cellStyle name="常规 5 5 5 2 2 2" xfId="41255"/>
    <cellStyle name="常规 5 5 5 2 3" xfId="41256"/>
    <cellStyle name="常规 5 5 5 3" xfId="41257"/>
    <cellStyle name="常规 5 5 5 3 2 2" xfId="41258"/>
    <cellStyle name="常规 5 5 5 3 3" xfId="41259"/>
    <cellStyle name="常规 5 5 5 4" xfId="41260"/>
    <cellStyle name="常规 5 5 5 4 2" xfId="41261"/>
    <cellStyle name="常规 5 5 5 5" xfId="41262"/>
    <cellStyle name="常规 5 5 5 6" xfId="41263"/>
    <cellStyle name="常规 5 5 6" xfId="41264"/>
    <cellStyle name="常规 5 5 6 2" xfId="41265"/>
    <cellStyle name="常规 5 5 6 2 2 2" xfId="41266"/>
    <cellStyle name="注释 2 2 2 2 5 2" xfId="41267"/>
    <cellStyle name="常规 5 5 6 2 3" xfId="41268"/>
    <cellStyle name="常规 5 5 6 3" xfId="41269"/>
    <cellStyle name="常规 5 5 6 3 2" xfId="41270"/>
    <cellStyle name="常规 5 5 6 3 3" xfId="41271"/>
    <cellStyle name="常规 5 5 6 4" xfId="41272"/>
    <cellStyle name="常规 5 5 6 4 2" xfId="41273"/>
    <cellStyle name="常规 5 5 6 5" xfId="41274"/>
    <cellStyle name="常规 5 5 6 6" xfId="41275"/>
    <cellStyle name="常规 5 5 7" xfId="41276"/>
    <cellStyle name="常规 5 5 7 2" xfId="41277"/>
    <cellStyle name="常规 5 5 7 2 2" xfId="41278"/>
    <cellStyle name="注释 2 2 2 3 5 2" xfId="41279"/>
    <cellStyle name="常规 5 5 7 2 3" xfId="41280"/>
    <cellStyle name="常规 5 5 7 3" xfId="41281"/>
    <cellStyle name="常规 5 5 7 3 2" xfId="41282"/>
    <cellStyle name="常规 5 5 7 4" xfId="41283"/>
    <cellStyle name="常规 5 5 7 5" xfId="41284"/>
    <cellStyle name="常规 5 5 8" xfId="41285"/>
    <cellStyle name="常规 5 5 8 2" xfId="41286"/>
    <cellStyle name="常规 5 5 8 2 2" xfId="41287"/>
    <cellStyle name="注释 2 2 2 4 5 2" xfId="41288"/>
    <cellStyle name="常规 5 5 8 2 3" xfId="41289"/>
    <cellStyle name="常规 5 5 8 3" xfId="41290"/>
    <cellStyle name="常规 5 5 8 3 2" xfId="41291"/>
    <cellStyle name="常规 5 5 8 4" xfId="41292"/>
    <cellStyle name="常规 5 5 8 5" xfId="41293"/>
    <cellStyle name="常规 5 5 9" xfId="41294"/>
    <cellStyle name="常规 5 5 9 2" xfId="41295"/>
    <cellStyle name="常规 5 5 9 3" xfId="41296"/>
    <cellStyle name="常规 5 6" xfId="41297"/>
    <cellStyle name="常规 5 6 2" xfId="41298"/>
    <cellStyle name="常规 5 6 2 2" xfId="41299"/>
    <cellStyle name="常规 5 6 2 2 2" xfId="41300"/>
    <cellStyle name="常规 5 6 2 2 2 2" xfId="41301"/>
    <cellStyle name="常规 5 6 2 2 2 3" xfId="41302"/>
    <cellStyle name="常规 5 6 2 2 3" xfId="41303"/>
    <cellStyle name="常规 5 6 2 2 4" xfId="41304"/>
    <cellStyle name="常规 5 6 2 2 5" xfId="41305"/>
    <cellStyle name="常规 5 6 2 3" xfId="41306"/>
    <cellStyle name="常规 5 6 2 3 2" xfId="41307"/>
    <cellStyle name="常规 5 6 2 3 2 2" xfId="41308"/>
    <cellStyle name="常规 5 6 2 3 3" xfId="41309"/>
    <cellStyle name="常规 5 6 2 3 4" xfId="41310"/>
    <cellStyle name="常规 5 6 2 4" xfId="41311"/>
    <cellStyle name="常规 5 6 2 4 2" xfId="41312"/>
    <cellStyle name="常规 5 6 2 5" xfId="41313"/>
    <cellStyle name="常规 5 6 3" xfId="41314"/>
    <cellStyle name="常规 5 6 3 2" xfId="41315"/>
    <cellStyle name="常规 5 6 3 3" xfId="41316"/>
    <cellStyle name="常规 5 6 4" xfId="41317"/>
    <cellStyle name="常规 5 6 4 2" xfId="41318"/>
    <cellStyle name="常规 5 6 4 3" xfId="41319"/>
    <cellStyle name="常规 5 6 5" xfId="41320"/>
    <cellStyle name="常规 5 6 5 2" xfId="41321"/>
    <cellStyle name="常规 5 6 5 2 2" xfId="41322"/>
    <cellStyle name="常规 5 6 5 3" xfId="41323"/>
    <cellStyle name="常规 5 6 6" xfId="41324"/>
    <cellStyle name="常规 5 6 6 2" xfId="41325"/>
    <cellStyle name="常规 5 7" xfId="41326"/>
    <cellStyle name="常规 5 7 2" xfId="41327"/>
    <cellStyle name="常规 5 7 2 2" xfId="41328"/>
    <cellStyle name="常规 5 7 2 2 2" xfId="41329"/>
    <cellStyle name="常规 5 7 2 2 3" xfId="41330"/>
    <cellStyle name="常规 5 7 2 3" xfId="41331"/>
    <cellStyle name="常规 5 7 2 3 2" xfId="41332"/>
    <cellStyle name="常规 5 7 2 3 2 2" xfId="41333"/>
    <cellStyle name="常规 5 7 2 3 3" xfId="41334"/>
    <cellStyle name="常规 5 7 2 3 4" xfId="41335"/>
    <cellStyle name="常规 5 7 2 4" xfId="41336"/>
    <cellStyle name="常规 5 7 3" xfId="41337"/>
    <cellStyle name="常规 5 7 3 2" xfId="41338"/>
    <cellStyle name="常规 5 7 3 2 2" xfId="41339"/>
    <cellStyle name="常规 5 7 3 2 3" xfId="41340"/>
    <cellStyle name="常规 5 7 4" xfId="41341"/>
    <cellStyle name="常规 5 7 4 2" xfId="41342"/>
    <cellStyle name="常规 5 7 4 2 2" xfId="41343"/>
    <cellStyle name="常规 5 7 4 3" xfId="41344"/>
    <cellStyle name="常规 5 7 5" xfId="41345"/>
    <cellStyle name="常规 5 7 6" xfId="41346"/>
    <cellStyle name="常规 5 7 6 2" xfId="41347"/>
    <cellStyle name="常规 5 8" xfId="41348"/>
    <cellStyle name="常规 5 8 2" xfId="41349"/>
    <cellStyle name="常规 5 8 2 2" xfId="41350"/>
    <cellStyle name="常规 5 8 2 2 2" xfId="41351"/>
    <cellStyle name="常规 5 8 2 2 2 2" xfId="41352"/>
    <cellStyle name="常规 5 8 2 2 2 2 2" xfId="41353"/>
    <cellStyle name="常规 5 8 2 2 2 2 3" xfId="41354"/>
    <cellStyle name="常规 5 8 2 2 2 3" xfId="41355"/>
    <cellStyle name="常规 5 8 2 2 2 4" xfId="41356"/>
    <cellStyle name="常规 5 8 2 2 3" xfId="41357"/>
    <cellStyle name="常规 5 8 2 2 3 2" xfId="41358"/>
    <cellStyle name="常规 5 8 2 2 3 2 2" xfId="41359"/>
    <cellStyle name="常规 5 8 2 2 3 2 3" xfId="41360"/>
    <cellStyle name="常规 5 8 2 2 3 3" xfId="41361"/>
    <cellStyle name="常规 5 8 2 2 3 4" xfId="41362"/>
    <cellStyle name="常规 5 8 2 2 4" xfId="41363"/>
    <cellStyle name="常规 5 8 2 2 4 2" xfId="41364"/>
    <cellStyle name="常规 5 8 2 2 4 2 2" xfId="41365"/>
    <cellStyle name="常规 5 8 2 2 4 3" xfId="41366"/>
    <cellStyle name="常规 5 8 2 2 5" xfId="41367"/>
    <cellStyle name="常规 5 8 2 2 5 2" xfId="41368"/>
    <cellStyle name="常规 5 8 2 2 6" xfId="41369"/>
    <cellStyle name="常规 5 8 2 2 7" xfId="41370"/>
    <cellStyle name="常规 5 8 2 3" xfId="41371"/>
    <cellStyle name="常规 5 8 2 4" xfId="41372"/>
    <cellStyle name="常规 5 8 3" xfId="41373"/>
    <cellStyle name="常规 5 8 3 2" xfId="41374"/>
    <cellStyle name="常规 5 8 3 2 2" xfId="41375"/>
    <cellStyle name="常规 5 8 3 2 2 2" xfId="41376"/>
    <cellStyle name="常规 5 8 3 2 2 3" xfId="41377"/>
    <cellStyle name="常规 5 8 3 2 3" xfId="41378"/>
    <cellStyle name="常规 5 8 3 2 4" xfId="41379"/>
    <cellStyle name="常规 5 8 3 3" xfId="41380"/>
    <cellStyle name="常规 5 8 3 3 2" xfId="41381"/>
    <cellStyle name="常规 5 8 3 3 2 3" xfId="41382"/>
    <cellStyle name="常规 5 8 3 3 3" xfId="41383"/>
    <cellStyle name="常规 5 8 3 3 4" xfId="41384"/>
    <cellStyle name="常规 5 8 3 4" xfId="41385"/>
    <cellStyle name="常规 5 8 3 4 2" xfId="41386"/>
    <cellStyle name="常规 5 8 3 4 3" xfId="41387"/>
    <cellStyle name="常规 5 8 3 5" xfId="41388"/>
    <cellStyle name="常规 5 8 3 6" xfId="41389"/>
    <cellStyle name="常规 5 8 4" xfId="41390"/>
    <cellStyle name="常规 5 8 4 2" xfId="41391"/>
    <cellStyle name="常规 5 8 4 2 2" xfId="41392"/>
    <cellStyle name="常规 5 8 4 3" xfId="41393"/>
    <cellStyle name="常规 5 8 5" xfId="41394"/>
    <cellStyle name="常规 5 8 5 2" xfId="41395"/>
    <cellStyle name="常规 5 9" xfId="41396"/>
    <cellStyle name="常规 5 9 2" xfId="41397"/>
    <cellStyle name="常规 5 9 2 2" xfId="41398"/>
    <cellStyle name="常规 5 9 2 2 2" xfId="41399"/>
    <cellStyle name="常规 5 9 2 2 2 2" xfId="41400"/>
    <cellStyle name="常规 5 9 2 2 2 3" xfId="41401"/>
    <cellStyle name="常规 5 9 2 2 3" xfId="41402"/>
    <cellStyle name="常规 5 9 2 2 4" xfId="41403"/>
    <cellStyle name="常规 5 9 2 3" xfId="41404"/>
    <cellStyle name="常规 5 9 2 3 2" xfId="41405"/>
    <cellStyle name="常规 5 9 2 3 2 2" xfId="41406"/>
    <cellStyle name="常规 5 9 2 3 2 3" xfId="41407"/>
    <cellStyle name="常规 5 9 2 3 3" xfId="41408"/>
    <cellStyle name="常规 5 9 2 3 4" xfId="41409"/>
    <cellStyle name="常规 5 9 2 4" xfId="41410"/>
    <cellStyle name="常规 5 9 2 4 2" xfId="41411"/>
    <cellStyle name="常规 5 9 2 4 2 2" xfId="41412"/>
    <cellStyle name="常规 5 9 2 4 3" xfId="41413"/>
    <cellStyle name="常规 5 9 2 5" xfId="41414"/>
    <cellStyle name="常规 5 9 2 5 2" xfId="41415"/>
    <cellStyle name="常规 5 9 2 6" xfId="41416"/>
    <cellStyle name="常规 5 9 2 7" xfId="41417"/>
    <cellStyle name="常规 5 9 3" xfId="41418"/>
    <cellStyle name="常规 5 9 3 2" xfId="41419"/>
    <cellStyle name="常规 5 9 3 2 2" xfId="41420"/>
    <cellStyle name="常规 5 9 3 2 2 3" xfId="41421"/>
    <cellStyle name="常规 5 9 3 2 3" xfId="41422"/>
    <cellStyle name="常规 5 9 3 2 4" xfId="41423"/>
    <cellStyle name="常规 5 9 3 3" xfId="41424"/>
    <cellStyle name="常规 5 9 3 3 2" xfId="41425"/>
    <cellStyle name="常规 5 9 3 3 2 2" xfId="41426"/>
    <cellStyle name="常规 5 9 3 3 2 3" xfId="41427"/>
    <cellStyle name="常规 5 9 3 3 3" xfId="41428"/>
    <cellStyle name="常规 5 9 3 3 4" xfId="41429"/>
    <cellStyle name="常规 5 9 3 4" xfId="41430"/>
    <cellStyle name="常规 5 9 3 4 2" xfId="41431"/>
    <cellStyle name="常规 5 9 3 4 2 2" xfId="41432"/>
    <cellStyle name="常规 5 9 3 4 3" xfId="41433"/>
    <cellStyle name="常规 5 9 3 5" xfId="41434"/>
    <cellStyle name="常规 5 9 3 5 2" xfId="41435"/>
    <cellStyle name="常规 5 9 3 6" xfId="41436"/>
    <cellStyle name="常规 5 9 4" xfId="41437"/>
    <cellStyle name="常规 5 9 5" xfId="41438"/>
    <cellStyle name="常规 8 4" xfId="41439"/>
    <cellStyle name="常规 9 2 3" xfId="41440"/>
    <cellStyle name="常规 9 3 2" xfId="41441"/>
    <cellStyle name="超链接 2" xfId="41442"/>
    <cellStyle name="好 2" xfId="41443"/>
    <cellStyle name="好 2 2" xfId="41444"/>
    <cellStyle name="好 2 3" xfId="41445"/>
    <cellStyle name="解释性文本 2" xfId="41446"/>
    <cellStyle name="解释性文本 2 2" xfId="41447"/>
    <cellStyle name="解释性文本 2 3" xfId="41448"/>
    <cellStyle name="警告文本 2" xfId="41449"/>
    <cellStyle name="警告文本 2 2" xfId="41450"/>
    <cellStyle name="警告文本 2 3" xfId="41451"/>
    <cellStyle name="强调文字颜色 1 2" xfId="41452"/>
    <cellStyle name="强调文字颜色 1 2 2" xfId="41453"/>
    <cellStyle name="强调文字颜色 1 2 3" xfId="41454"/>
    <cellStyle name="强调文字颜色 2 2" xfId="41455"/>
    <cellStyle name="强调文字颜色 2 2 2" xfId="41456"/>
    <cellStyle name="强调文字颜色 2 2 3" xfId="41457"/>
    <cellStyle name="强调文字颜色 3 2" xfId="41458"/>
    <cellStyle name="强调文字颜色 3 2 2" xfId="41459"/>
    <cellStyle name="强调文字颜色 3 2 3" xfId="41460"/>
    <cellStyle name="强调文字颜色 4 2" xfId="41461"/>
    <cellStyle name="强调文字颜色 4 2 2" xfId="41462"/>
    <cellStyle name="强调文字颜色 4 2 3" xfId="41463"/>
    <cellStyle name="强调文字颜色 5 2" xfId="41464"/>
    <cellStyle name="强调文字颜色 5 2 2" xfId="41465"/>
    <cellStyle name="强调文字颜色 5 2 3" xfId="41466"/>
    <cellStyle name="强调文字颜色 6 2" xfId="41467"/>
    <cellStyle name="强调文字颜色 6 2 2" xfId="41468"/>
    <cellStyle name="强调文字颜色 6 2 3" xfId="41469"/>
    <cellStyle name="适中 2 2" xfId="41470"/>
    <cellStyle name="适中 2 3" xfId="41471"/>
    <cellStyle name="注释 2" xfId="41472"/>
    <cellStyle name="注释 2 10" xfId="41473"/>
    <cellStyle name="注释 2 10 2" xfId="41474"/>
    <cellStyle name="注释 2 11" xfId="41475"/>
    <cellStyle name="注释 2 11 2" xfId="41476"/>
    <cellStyle name="注释 2 11 2 2" xfId="41477"/>
    <cellStyle name="注释 2 11 2 2 2" xfId="41478"/>
    <cellStyle name="注释 2 11 2 2 2 2" xfId="41479"/>
    <cellStyle name="注释 2 11 2 2 3" xfId="41480"/>
    <cellStyle name="注释 2 11 2 3" xfId="41481"/>
    <cellStyle name="注释 2 11 2 3 2" xfId="41482"/>
    <cellStyle name="注释 2 11 2 4" xfId="41483"/>
    <cellStyle name="注释 2 11 3" xfId="41484"/>
    <cellStyle name="注释 2 11 3 2" xfId="41485"/>
    <cellStyle name="注释 2 11 3 2 2" xfId="41486"/>
    <cellStyle name="注释 2 11 3 2 3" xfId="41487"/>
    <cellStyle name="注释 2 11 3 3" xfId="41488"/>
    <cellStyle name="注释 2 11 3 4" xfId="41489"/>
    <cellStyle name="注释 2 12" xfId="41490"/>
    <cellStyle name="注释 2 12 2" xfId="41491"/>
    <cellStyle name="注释 2 2" xfId="41492"/>
    <cellStyle name="注释 2 2 10" xfId="41493"/>
    <cellStyle name="注释 2 2 10 2" xfId="41494"/>
    <cellStyle name="注释 2 2 10 2 2" xfId="41495"/>
    <cellStyle name="注释 2 2 10 2 2 2" xfId="41496"/>
    <cellStyle name="注释 2 2 10 2 2 2 2" xfId="41497"/>
    <cellStyle name="注释 2 2 10 2 2 3" xfId="41498"/>
    <cellStyle name="注释 2 2 10 2 3" xfId="41499"/>
    <cellStyle name="注释 2 2 10 2 3 2" xfId="41500"/>
    <cellStyle name="注释 2 2 10 2 4" xfId="41501"/>
    <cellStyle name="注释 2 2 10 3" xfId="41502"/>
    <cellStyle name="注释 2 2 10 3 2" xfId="41503"/>
    <cellStyle name="注释 2 2 10 3 2 2" xfId="41504"/>
    <cellStyle name="注释 2 2 10 3 2 3" xfId="41505"/>
    <cellStyle name="注释 2 2 10 3 3" xfId="41506"/>
    <cellStyle name="注释 2 2 10 4" xfId="41507"/>
    <cellStyle name="注释 2 2 10 4 2" xfId="41508"/>
    <cellStyle name="注释 2 2 10 4 2 2" xfId="41509"/>
    <cellStyle name="注释 2 2 10 4 3" xfId="41510"/>
    <cellStyle name="注释 2 2 10 5" xfId="41511"/>
    <cellStyle name="注释 2 2 10 5 2" xfId="41512"/>
    <cellStyle name="注释 2 2 10 6" xfId="41513"/>
    <cellStyle name="注释 2 2 11" xfId="41514"/>
    <cellStyle name="注释 2 2 11 2" xfId="41515"/>
    <cellStyle name="注释 2 2 2" xfId="41516"/>
    <cellStyle name="注释 2 2 2 10" xfId="41517"/>
    <cellStyle name="注释 2 2 2 10 2" xfId="41518"/>
    <cellStyle name="注释 2 2 2 2" xfId="41519"/>
    <cellStyle name="注释 2 2 2 2 2" xfId="41520"/>
    <cellStyle name="注释 2 2 2 2 2 10" xfId="41521"/>
    <cellStyle name="注释 2 2 2 2 2 10 2" xfId="41522"/>
    <cellStyle name="注释 2 2 2 2 2 11" xfId="41523"/>
    <cellStyle name="注释 2 2 2 2 2 11 2" xfId="41524"/>
    <cellStyle name="注释 2 2 2 2 2 12" xfId="41525"/>
    <cellStyle name="注释 2 2 2 2 2 12 2" xfId="41526"/>
    <cellStyle name="注释 2 2 2 2 2 13" xfId="41527"/>
    <cellStyle name="注释 2 2 2 2 2 13 2" xfId="41528"/>
    <cellStyle name="注释 2 2 2 2 2 14" xfId="41529"/>
    <cellStyle name="注释 2 2 2 2 2 15" xfId="41530"/>
    <cellStyle name="注释 2 2 2 2 2 15 2" xfId="41531"/>
    <cellStyle name="注释 2 2 2 2 2 16" xfId="41532"/>
    <cellStyle name="注释 2 2 2 2 2 17" xfId="41533"/>
    <cellStyle name="注释 2 2 2 2 2 2" xfId="41534"/>
    <cellStyle name="注释 2 2 2 2 2 2 10" xfId="41535"/>
    <cellStyle name="注释 2 2 2 2 2 2 10 2" xfId="41536"/>
    <cellStyle name="注释 2 2 2 2 2 2 11" xfId="41537"/>
    <cellStyle name="注释 2 2 2 2 2 2 11 2" xfId="41538"/>
    <cellStyle name="注释 2 2 2 2 2 2 12" xfId="41539"/>
    <cellStyle name="注释 2 2 2 2 2 2 12 2" xfId="41540"/>
    <cellStyle name="注释 2 2 2 2 2 2 13" xfId="41541"/>
    <cellStyle name="注释 2 2 2 2 2 2 13 2" xfId="41542"/>
    <cellStyle name="注释 2 2 2 2 2 2 14" xfId="41543"/>
    <cellStyle name="注释 2 2 2 2 2 2 15" xfId="41544"/>
    <cellStyle name="注释 2 2 2 2 2 2 16" xfId="41545"/>
    <cellStyle name="注释 2 2 2 2 2 2 2" xfId="41546"/>
    <cellStyle name="注释 2 2 2 2 2 2 2 2" xfId="41547"/>
    <cellStyle name="注释 2 2 2 2 2 2 2 2 2" xfId="41548"/>
    <cellStyle name="注释 2 2 2 2 2 2 2 2 2 2" xfId="41549"/>
    <cellStyle name="注释 2 2 2 2 2 2 2 2 2 2 2" xfId="41550"/>
    <cellStyle name="注释 2 2 2 2 2 2 2 2 2 2 3" xfId="41551"/>
    <cellStyle name="注释 2 2 2 2 2 2 2 2 2 3" xfId="41552"/>
    <cellStyle name="注释 2 2 2 2 2 2 2 2 3" xfId="41553"/>
    <cellStyle name="注释 2 2 2 2 2 2 2 2 3 2" xfId="41554"/>
    <cellStyle name="注释 2 2 2 2 2 2 2 2 3 2 2" xfId="41555"/>
    <cellStyle name="注释 2 2 2 2 2 2 2 2 3 2 3" xfId="41556"/>
    <cellStyle name="注释 2 2 2 2 2 2 2 2 3 3" xfId="41557"/>
    <cellStyle name="注释 2 2 2 2 2 2 2 2 4 2" xfId="41558"/>
    <cellStyle name="注释 2 2 2 2 2 2 2 2 4 3" xfId="41559"/>
    <cellStyle name="注释 2 2 2 2 2 2 2 2 5 2" xfId="41560"/>
    <cellStyle name="注释 2 2 2 2 2 2 2 2 6" xfId="41561"/>
    <cellStyle name="注释 2 2 2 2 2 2 2 3" xfId="41562"/>
    <cellStyle name="注释 2 2 2 2 2 2 2 3 2" xfId="41563"/>
    <cellStyle name="注释 2 2 2 2 2 2 2 3 3" xfId="41564"/>
    <cellStyle name="注释 2 2 2 2 2 2 2 4" xfId="41565"/>
    <cellStyle name="注释 2 2 2 2 2 2 2 4 2" xfId="41566"/>
    <cellStyle name="注释 2 2 2 2 2 2 2 4 3" xfId="41567"/>
    <cellStyle name="注释 2 2 2 2 2 2 2 5" xfId="41568"/>
    <cellStyle name="注释 2 2 2 2 2 2 2 5 2" xfId="41569"/>
    <cellStyle name="注释 2 2 2 2 2 2 2 6" xfId="41570"/>
    <cellStyle name="注释 2 2 2 2 2 2 2 7" xfId="41571"/>
    <cellStyle name="注释 2 2 2 2 2 2 3" xfId="41572"/>
    <cellStyle name="注释 2 2 2 2 2 2 3 2" xfId="41573"/>
    <cellStyle name="注释 2 2 2 2 2 2 3 2 2" xfId="41574"/>
    <cellStyle name="注释 2 2 2 2 2 2 3 2 2 2" xfId="41575"/>
    <cellStyle name="注释 2 2 2 2 2 2 3 2 3" xfId="41576"/>
    <cellStyle name="注释 2 2 2 2 2 2 3 2 3 2" xfId="41577"/>
    <cellStyle name="注释 2 2 2 2 2 2 3 3" xfId="41578"/>
    <cellStyle name="注释 2 2 2 2 2 2 3 3 2" xfId="41579"/>
    <cellStyle name="注释 2 2 2 2 2 2 3 3 2 2" xfId="41580"/>
    <cellStyle name="注释 2 2 2 2 2 2 3 3 3" xfId="41581"/>
    <cellStyle name="注释 2 2 2 2 2 2 3 3 3 2" xfId="41582"/>
    <cellStyle name="注释 2 2 2 2 2 2 3 3 4" xfId="41583"/>
    <cellStyle name="注释 2 2 2 2 2 2 3 4" xfId="41584"/>
    <cellStyle name="注释 2 2 2 2 2 2 3 4 2" xfId="41585"/>
    <cellStyle name="注释 2 2 2 2 2 2 3 4 3" xfId="41586"/>
    <cellStyle name="注释 2 2 2 2 2 2 3 5" xfId="41587"/>
    <cellStyle name="注释 2 2 2 2 2 2 3 5 2" xfId="41588"/>
    <cellStyle name="注释 2 2 2 2 2 2 3 5 3" xfId="41589"/>
    <cellStyle name="注释 2 2 2 2 2 2 3 6" xfId="41590"/>
    <cellStyle name="注释 2 2 2 2 2 2 3 7" xfId="41591"/>
    <cellStyle name="注释 2 2 2 2 2 2 4" xfId="41592"/>
    <cellStyle name="注释 2 2 2 2 2 2 4 2" xfId="41593"/>
    <cellStyle name="注释 2 2 2 2 2 2 4 2 2" xfId="41594"/>
    <cellStyle name="注释 2 2 2 2 2 2 4 2 3" xfId="41595"/>
    <cellStyle name="注释 2 2 2 2 2 2 4 3" xfId="41596"/>
    <cellStyle name="注释 2 2 2 2 2 2 4 3 2" xfId="41597"/>
    <cellStyle name="注释 2 2 2 2 2 2 4 3 3" xfId="41598"/>
    <cellStyle name="注释 2 2 2 2 2 2 4 4" xfId="41599"/>
    <cellStyle name="注释 2 2 2 2 2 2 4 4 2" xfId="41600"/>
    <cellStyle name="注释 2 2 2 2 2 2 4 5" xfId="41601"/>
    <cellStyle name="注释 2 2 2 2 2 2 4 6" xfId="41602"/>
    <cellStyle name="注释 2 2 2 2 2 2 5" xfId="41603"/>
    <cellStyle name="注释 2 2 2 2 2 2 5 2" xfId="41604"/>
    <cellStyle name="注释 2 2 2 2 2 2 5 2 2" xfId="41605"/>
    <cellStyle name="注释 2 2 2 2 2 2 5 2 3" xfId="41606"/>
    <cellStyle name="注释 2 2 2 2 2 2 5 3" xfId="41607"/>
    <cellStyle name="注释 2 2 2 2 2 2 5 3 2" xfId="41608"/>
    <cellStyle name="注释 2 2 2 2 2 2 5 3 3" xfId="41609"/>
    <cellStyle name="注释 2 2 2 2 2 2 5 4" xfId="41610"/>
    <cellStyle name="注释 2 2 2 2 2 2 5 4 2" xfId="41611"/>
    <cellStyle name="注释 2 2 2 2 2 2 5 5" xfId="41612"/>
    <cellStyle name="注释 2 2 2 2 2 2 5 6" xfId="41613"/>
    <cellStyle name="注释 2 2 2 2 2 2 6" xfId="41614"/>
    <cellStyle name="注释 2 2 2 2 2 2 6 2" xfId="41615"/>
    <cellStyle name="注释 2 2 2 2 2 2 6 2 2" xfId="41616"/>
    <cellStyle name="注释 2 2 2 2 2 2 6 2 3" xfId="41617"/>
    <cellStyle name="注释 2 2 2 2 2 2 6 3" xfId="41618"/>
    <cellStyle name="注释 2 2 2 2 2 2 6 3 2" xfId="41619"/>
    <cellStyle name="注释 2 2 2 2 2 2 6 4" xfId="41620"/>
    <cellStyle name="注释 2 2 2 2 2 2 6 5" xfId="41621"/>
    <cellStyle name="注释 2 2 2 2 2 2 7" xfId="41622"/>
    <cellStyle name="注释 2 2 2 2 2 2 7 2" xfId="41623"/>
    <cellStyle name="注释 2 2 2 2 2 2 7 2 2" xfId="41624"/>
    <cellStyle name="注释 2 2 2 2 2 2 7 3" xfId="41625"/>
    <cellStyle name="注释 2 2 2 2 2 2 7 4" xfId="41626"/>
    <cellStyle name="注释 2 2 2 2 2 2 8" xfId="41627"/>
    <cellStyle name="注释 2 2 2 2 2 2 8 2" xfId="41628"/>
    <cellStyle name="注释 2 2 2 2 2 2 8 3" xfId="41629"/>
    <cellStyle name="注释 2 2 2 2 2 2 9" xfId="41630"/>
    <cellStyle name="注释 2 2 2 2 2 2 9 2" xfId="41631"/>
    <cellStyle name="注释 2 2 2 2 2 2 9 3" xfId="41632"/>
    <cellStyle name="注释 2 2 2 2 2 3" xfId="41633"/>
    <cellStyle name="注释 2 2 2 2 2 3 2" xfId="41634"/>
    <cellStyle name="注释 2 2 2 2 2 3 2 2" xfId="41635"/>
    <cellStyle name="注释 2 2 2 2 2 3 2 2 2 2" xfId="41636"/>
    <cellStyle name="注释 2 2 2 2 2 3 2 2 2 3" xfId="41637"/>
    <cellStyle name="注释 2 2 2 2 2 3 2 2 3 2" xfId="41638"/>
    <cellStyle name="注释 2 2 2 2 2 3 2 2 4" xfId="41639"/>
    <cellStyle name="注释 2 2 2 2 2 3 2 3" xfId="41640"/>
    <cellStyle name="注释 2 2 2 2 2 3 2 3 4" xfId="41641"/>
    <cellStyle name="注释 2 2 2 2 2 3 2 4" xfId="41642"/>
    <cellStyle name="注释 2 2 2 2 2 3 2 4 2 2" xfId="41643"/>
    <cellStyle name="注释 2 2 2 2 2 3 2 4 3" xfId="41644"/>
    <cellStyle name="注释 2 2 2 2 2 3 2 5" xfId="41645"/>
    <cellStyle name="注释 2 2 2 2 2 3 2 5 2" xfId="41646"/>
    <cellStyle name="注释 2 2 2 2 2 3 2 6" xfId="41647"/>
    <cellStyle name="注释 2 2 2 2 2 3 2 6 2" xfId="41648"/>
    <cellStyle name="注释 2 2 2 2 2 3 2 7" xfId="41649"/>
    <cellStyle name="注释 2 2 2 2 2 3 3" xfId="41650"/>
    <cellStyle name="注释 2 2 2 2 2 3 3 2" xfId="41651"/>
    <cellStyle name="注释 2 2 2 2 2 3 3 2 2" xfId="41652"/>
    <cellStyle name="注释 2 2 2 2 2 3 3 2 2 2" xfId="41653"/>
    <cellStyle name="注释 2 2 2 2 2 3 3 2 2 3" xfId="41654"/>
    <cellStyle name="注释 2 2 2 2 2 3 3 2 3" xfId="41655"/>
    <cellStyle name="注释 2 2 2 2 2 3 3 2 4" xfId="41656"/>
    <cellStyle name="注释 2 2 2 2 2 3 3 3" xfId="41657"/>
    <cellStyle name="注释 2 2 2 2 2 3 3 3 2" xfId="41658"/>
    <cellStyle name="注释 2 2 2 2 2 3 3 3 3" xfId="41659"/>
    <cellStyle name="注释 2 2 2 2 2 3 3 3 4" xfId="41660"/>
    <cellStyle name="注释 2 2 2 2 2 3 3 4" xfId="41661"/>
    <cellStyle name="注释 2 2 2 2 2 3 3 4 2" xfId="41662"/>
    <cellStyle name="注释 2 2 2 2 2 3 3 4 2 2" xfId="41663"/>
    <cellStyle name="注释 2 2 2 2 2 3 3 4 3" xfId="41664"/>
    <cellStyle name="注释 2 2 2 2 2 3 3 5" xfId="41665"/>
    <cellStyle name="注释 2 2 2 2 2 3 3 5 2" xfId="41666"/>
    <cellStyle name="注释 2 2 2 2 2 3 3 5 3" xfId="41667"/>
    <cellStyle name="注释 2 2 2 2 2 3 3 6" xfId="41668"/>
    <cellStyle name="注释 2 2 2 2 2 3 3 6 2" xfId="41669"/>
    <cellStyle name="注释 2 2 2 2 2 3 3 7" xfId="41670"/>
    <cellStyle name="注释 2 2 2 2 2 3 4" xfId="41671"/>
    <cellStyle name="注释 2 2 2 2 2 3 5" xfId="41672"/>
    <cellStyle name="注释 2 2 2 2 2 3 6" xfId="41673"/>
    <cellStyle name="注释 2 2 2 2 2 4" xfId="41674"/>
    <cellStyle name="注释 2 2 2 2 2 4 2" xfId="41675"/>
    <cellStyle name="注释 2 2 2 2 2 4 2 2" xfId="41676"/>
    <cellStyle name="注释 2 2 2 2 2 4 2 3" xfId="41677"/>
    <cellStyle name="注释 2 2 2 2 2 4 2 3 2" xfId="41678"/>
    <cellStyle name="注释 2 2 2 2 2 4 2 4" xfId="41679"/>
    <cellStyle name="注释 2 2 2 2 2 4 3" xfId="41680"/>
    <cellStyle name="注释 2 2 2 2 2 4 3 2" xfId="41681"/>
    <cellStyle name="注释 2 2 2 2 2 4 3 3" xfId="41682"/>
    <cellStyle name="注释 2 2 2 2 2 4 4" xfId="41683"/>
    <cellStyle name="注释 2 2 2 2 2 4 5" xfId="41684"/>
    <cellStyle name="注释 2 2 2 2 2 4 6" xfId="41685"/>
    <cellStyle name="注释 2 2 2 2 2 5" xfId="41686"/>
    <cellStyle name="注释 2 2 2 2 2 5 2" xfId="41687"/>
    <cellStyle name="注释 2 2 2 2 2 5 2 2" xfId="41688"/>
    <cellStyle name="注释 2 2 2 2 2 5 2 2 2" xfId="41689"/>
    <cellStyle name="注释 2 2 2 2 2 5 2 3" xfId="41690"/>
    <cellStyle name="注释 2 2 2 2 2 5 2 4" xfId="41691"/>
    <cellStyle name="注释 2 2 2 2 2 5 3" xfId="41692"/>
    <cellStyle name="注释 2 2 2 2 2 5 3 2" xfId="41693"/>
    <cellStyle name="注释 2 2 2 2 2 5 3 2 2" xfId="41694"/>
    <cellStyle name="注释 2 2 2 2 2 5 3 3" xfId="41695"/>
    <cellStyle name="注释 2 2 2 2 2 5 3 4" xfId="41696"/>
    <cellStyle name="注释 2 2 2 2 2 5 4" xfId="41697"/>
    <cellStyle name="注释 2 2 2 2 2 5 4 2" xfId="41698"/>
    <cellStyle name="注释 2 2 2 2 2 5 5" xfId="41699"/>
    <cellStyle name="注释 2 2 8 3 2 2 2" xfId="41700"/>
    <cellStyle name="注释 2 2 2 2 2 5 6" xfId="41701"/>
    <cellStyle name="注释 2 2 2 2 2 6 2 2" xfId="41702"/>
    <cellStyle name="注释 2 2 2 2 2 6 2 2 2" xfId="41703"/>
    <cellStyle name="注释 2 2 2 2 2 6 2 3" xfId="41704"/>
    <cellStyle name="注释 2 2 2 2 2 6 3 2" xfId="41705"/>
    <cellStyle name="注释 2 2 2 2 2 6 3 3" xfId="41706"/>
    <cellStyle name="注释 2 2 2 2 2 6 4" xfId="41707"/>
    <cellStyle name="注释 2 2 2 2 2 6 4 2" xfId="41708"/>
    <cellStyle name="注释 2 2 2 2 2 6 5" xfId="41709"/>
    <cellStyle name="注释 2 2 2 2 2 6 6" xfId="41710"/>
    <cellStyle name="注释 2 2 2 2 2 8 2 3" xfId="41711"/>
    <cellStyle name="注释 2 2 2 2 2 8 3 2" xfId="41712"/>
    <cellStyle name="注释 2 2 2 2 2 8 5" xfId="41713"/>
    <cellStyle name="注释 2 2 2 2 2 9 3" xfId="41714"/>
    <cellStyle name="注释 2 2 2 2 3" xfId="41715"/>
    <cellStyle name="注释 2 2 2 2 3 2" xfId="41716"/>
    <cellStyle name="注释 2 2 2 2 3 2 2" xfId="41717"/>
    <cellStyle name="注释 2 2 2 2 4" xfId="41718"/>
    <cellStyle name="注释 2 2 2 2 4 2" xfId="41719"/>
    <cellStyle name="注释 2 2 2 2 4 2 2" xfId="41720"/>
    <cellStyle name="注释 2 2 2 2 5" xfId="41721"/>
    <cellStyle name="注释 2 2 2 2 5 2 2" xfId="41722"/>
    <cellStyle name="注释 2 2 2 2 6" xfId="41723"/>
    <cellStyle name="注释 2 2 2 2 7 2" xfId="41724"/>
    <cellStyle name="注释 2 2 2 3" xfId="41725"/>
    <cellStyle name="注释 2 2 2 3 11 2" xfId="41726"/>
    <cellStyle name="注释 2 2 2 3 12" xfId="41727"/>
    <cellStyle name="注释 2 2 2 3 12 2" xfId="41728"/>
    <cellStyle name="注释 2 2 2 3 13" xfId="41729"/>
    <cellStyle name="注释 2 2 2 3 13 2" xfId="41730"/>
    <cellStyle name="注释 2 2 2 3 14" xfId="41731"/>
    <cellStyle name="注释 2 2 2 3 15" xfId="41732"/>
    <cellStyle name="注释 2 2 2 3 15 2" xfId="41733"/>
    <cellStyle name="注释 2 2 2 3 16" xfId="41734"/>
    <cellStyle name="注释 2 2 2 3 17" xfId="41735"/>
    <cellStyle name="注释 2 2 2 3 2" xfId="41736"/>
    <cellStyle name="注释 2 2 2 3 2 10" xfId="41737"/>
    <cellStyle name="注释 2 2 2 3 2 10 2" xfId="41738"/>
    <cellStyle name="注释 2 2 2 3 2 11" xfId="41739"/>
    <cellStyle name="注释 2 2 2 3 2 11 2" xfId="41740"/>
    <cellStyle name="注释 2 2 2 3 2 12" xfId="41741"/>
    <cellStyle name="注释 2 2 2 3 2 12 2" xfId="41742"/>
    <cellStyle name="注释 2 2 2 3 2 13" xfId="41743"/>
    <cellStyle name="注释 2 2 2 3 2 13 2" xfId="41744"/>
    <cellStyle name="注释 2 2 2 3 2 14" xfId="41745"/>
    <cellStyle name="注释 2 2 2 3 2 15" xfId="41746"/>
    <cellStyle name="注释 2 2 2 3 2 2" xfId="41747"/>
    <cellStyle name="注释 2 2 2 3 2 2 2" xfId="41748"/>
    <cellStyle name="注释 2 2 2 3 2 2 2 2" xfId="41749"/>
    <cellStyle name="注释 2 2 2 3 2 2 2 2 2" xfId="41750"/>
    <cellStyle name="注释 2 2 2 3 2 2 2 2 2 3" xfId="41751"/>
    <cellStyle name="注释 2 2 2 3 2 2 2 2 3" xfId="41752"/>
    <cellStyle name="注释 2 2 2 3 2 2 2 3" xfId="41753"/>
    <cellStyle name="注释 2 2 2 3 2 2 2 3 2" xfId="41754"/>
    <cellStyle name="注释 2 2 2 3 2 2 2 3 2 2" xfId="41755"/>
    <cellStyle name="注释 2 2 2 3 2 2 2 3 2 3" xfId="41756"/>
    <cellStyle name="注释 2 2 2 3 2 2 2 3 3" xfId="41757"/>
    <cellStyle name="注释 2 2 2 3 2 2 2 3 4" xfId="41758"/>
    <cellStyle name="注释 2 2 2 3 2 2 2 4" xfId="41759"/>
    <cellStyle name="注释 2 2 2 3 2 2 2 4 2 2" xfId="41760"/>
    <cellStyle name="注释 2 2 2 3 2 2 2 4 3" xfId="41761"/>
    <cellStyle name="注释 2 2 2 3 2 2 2 5" xfId="41762"/>
    <cellStyle name="注释 2 2 2 3 2 2 2 5 2" xfId="41763"/>
    <cellStyle name="注释 2 2 2 3 2 2 2 6" xfId="41764"/>
    <cellStyle name="注释 2 2 2 3 2 2 2 6 2" xfId="41765"/>
    <cellStyle name="注释 2 2 2 3 2 2 2 7" xfId="41766"/>
    <cellStyle name="注释 2 2 2 3 2 2 3" xfId="41767"/>
    <cellStyle name="注释 2 2 2 3 2 2 3 2" xfId="41768"/>
    <cellStyle name="注释 2 2 2 3 2 2 3 2 2" xfId="41769"/>
    <cellStyle name="注释 2 2 2 3 2 2 3 2 3" xfId="41770"/>
    <cellStyle name="注释 2 2 2 3 2 2 3 3" xfId="41771"/>
    <cellStyle name="注释 2 2 2 3 2 2 4" xfId="41772"/>
    <cellStyle name="注释 2 2 2 3 2 2 5" xfId="41773"/>
    <cellStyle name="注释 2 2 2 3 2 3" xfId="41774"/>
    <cellStyle name="注释 2 2 2 3 2 3 2" xfId="41775"/>
    <cellStyle name="注释 2 2 2 3 2 3 2 2" xfId="41776"/>
    <cellStyle name="注释 2 2 2 3 2 3 2 2 2" xfId="41777"/>
    <cellStyle name="注释 2 2 2 3 2 3 2 2 3" xfId="41778"/>
    <cellStyle name="注释 2 2 2 3 2 3 2 3" xfId="41779"/>
    <cellStyle name="注释 2 2 2 3 2 3 2 3 2" xfId="41780"/>
    <cellStyle name="注释 2 2 2 3 2 3 2 4" xfId="41781"/>
    <cellStyle name="注释 2 2 2 3 2 3 2 4 2" xfId="41782"/>
    <cellStyle name="注释 2 2 2 3 2 3 2 5" xfId="41783"/>
    <cellStyle name="注释 2 2 2 3 2 3 3" xfId="41784"/>
    <cellStyle name="注释 2 2 2 3 2 3 3 2" xfId="41785"/>
    <cellStyle name="注释 2 2 2 3 2 3 3 2 2" xfId="41786"/>
    <cellStyle name="注释 2 2 2 3 2 3 3 2 3" xfId="41787"/>
    <cellStyle name="注释 2 2 2 3 2 3 3 3" xfId="41788"/>
    <cellStyle name="注释 2 2 2 3 2 3 3 3 2" xfId="41789"/>
    <cellStyle name="注释 2 2 2 3 2 3 3 4" xfId="41790"/>
    <cellStyle name="注释 2 2 2 3 2 3 4" xfId="41791"/>
    <cellStyle name="注释 2 2 2 3 2 3 4 2" xfId="41792"/>
    <cellStyle name="注释 2 2 2 3 2 3 4 2 2" xfId="41793"/>
    <cellStyle name="注释 2 2 2 3 2 3 4 3" xfId="41794"/>
    <cellStyle name="注释 2 2 2 3 2 3 5" xfId="41795"/>
    <cellStyle name="注释 2 2 2 3 2 3 5 2" xfId="41796"/>
    <cellStyle name="注释 2 2 2 3 2 3 5 3" xfId="41797"/>
    <cellStyle name="注释 2 2 2 3 2 3 6" xfId="41798"/>
    <cellStyle name="注释 2 2 2 3 2 3 6 2" xfId="41799"/>
    <cellStyle name="注释 2 2 2 3 2 3 7" xfId="41800"/>
    <cellStyle name="注释 2 2 2 3 2 3 8" xfId="41801"/>
    <cellStyle name="注释 2 2 2 3 2 4" xfId="41802"/>
    <cellStyle name="注释 2 2 2 3 2 4 2" xfId="41803"/>
    <cellStyle name="注释 2 2 2 3 2 4 2 2" xfId="41804"/>
    <cellStyle name="注释 2 2 2 3 2 4 2 2 2" xfId="41805"/>
    <cellStyle name="注释 2 2 2 3 2 4 2 3" xfId="41806"/>
    <cellStyle name="注释 2 2 2 3 2 4 2 4" xfId="41807"/>
    <cellStyle name="注释 2 2 2 3 2 4 3" xfId="41808"/>
    <cellStyle name="注释 2 2 2 3 2 4 3 2" xfId="41809"/>
    <cellStyle name="注释 2 2 2 3 2 4 3 2 2" xfId="41810"/>
    <cellStyle name="注释 2 2 2 3 2 4 3 3" xfId="41811"/>
    <cellStyle name="注释 2 2 2 3 2 4 3 4" xfId="41812"/>
    <cellStyle name="注释 2 2 2 3 2 4 4" xfId="41813"/>
    <cellStyle name="注释 2 2 2 3 2 4 4 2" xfId="41814"/>
    <cellStyle name="注释 2 2 2 3 2 4 5" xfId="41815"/>
    <cellStyle name="注释 2 2 2 3 2 4 6" xfId="41816"/>
    <cellStyle name="注释 2 2 2 3 2 5" xfId="41817"/>
    <cellStyle name="注释 2 2 2 3 2 5 2" xfId="41818"/>
    <cellStyle name="注释 2 2 2 3 2 5 2 2" xfId="41819"/>
    <cellStyle name="注释 2 2 2 3 2 5 2 3" xfId="41820"/>
    <cellStyle name="注释 2 2 2 3 2 5 3" xfId="41821"/>
    <cellStyle name="注释 2 2 2 3 2 5 3 2" xfId="41822"/>
    <cellStyle name="注释 2 2 2 3 2 5 3 3" xfId="41823"/>
    <cellStyle name="注释 2 2 2 3 2 5 4" xfId="41824"/>
    <cellStyle name="注释 2 2 2 3 2 5 4 2" xfId="41825"/>
    <cellStyle name="注释 2 2 2 3 2 5 5" xfId="41826"/>
    <cellStyle name="注释 2 2 2 3 2 5 6" xfId="41827"/>
    <cellStyle name="注释 2 2 2 3 2 6" xfId="41828"/>
    <cellStyle name="注释 2 2 2 3 2 6 2" xfId="41829"/>
    <cellStyle name="注释 2 2 2 3 2 6 2 2" xfId="41830"/>
    <cellStyle name="注释 2 2 2 3 2 6 2 3" xfId="41831"/>
    <cellStyle name="注释 2 2 2 3 2 6 3" xfId="41832"/>
    <cellStyle name="注释 2 2 2 3 2 6 3 2" xfId="41833"/>
    <cellStyle name="注释 2 2 2 3 2 6 4" xfId="41834"/>
    <cellStyle name="注释 2 2 2 3 2 6 5" xfId="41835"/>
    <cellStyle name="注释 2 2 2 3 2 7 2" xfId="41836"/>
    <cellStyle name="注释 2 2 2 3 2 7 2 2" xfId="41837"/>
    <cellStyle name="注释 2 2 2 3 2 7 2 3" xfId="41838"/>
    <cellStyle name="注释 2 2 2 3 2 7 3" xfId="41839"/>
    <cellStyle name="注释 2 2 2 3 2 7 3 2" xfId="41840"/>
    <cellStyle name="注释 2 2 2 3 2 7 4" xfId="41841"/>
    <cellStyle name="注释 2 2 2 3 2 8" xfId="41842"/>
    <cellStyle name="注释 2 2 2 3 2 8 2" xfId="41843"/>
    <cellStyle name="注释 2 2 2 3 2 8 3" xfId="41844"/>
    <cellStyle name="注释 2 2 2 3 2 9" xfId="41845"/>
    <cellStyle name="注释 2 2 2 3 2 9 2" xfId="41846"/>
    <cellStyle name="注释 2 2 2 3 3" xfId="41847"/>
    <cellStyle name="注释 2 2 2 3 3 2" xfId="41848"/>
    <cellStyle name="注释 2 2 2 3 3 2 2" xfId="41849"/>
    <cellStyle name="注释 2 2 2 3 3 2 2 2" xfId="41850"/>
    <cellStyle name="注释 2 2 2 3 3 2 2 2 2" xfId="41851"/>
    <cellStyle name="注释 2 2 2 3 3 2 2 2 3" xfId="41852"/>
    <cellStyle name="注释 2 2 2 3 3 2 2 3" xfId="41853"/>
    <cellStyle name="注释 2 2 2 3 3 2 2 3 2" xfId="41854"/>
    <cellStyle name="注释 2 2 2 3 3 2 2 4" xfId="41855"/>
    <cellStyle name="注释 2 2 2 3 3 2 3" xfId="41856"/>
    <cellStyle name="注释 2 2 2 3 3 2 3 2" xfId="41857"/>
    <cellStyle name="注释 2 2 2 3 3 2 3 2 2" xfId="41858"/>
    <cellStyle name="注释 2 2 2 3 3 2 3 2 3" xfId="41859"/>
    <cellStyle name="注释 2 2 2 3 3 2 3 3" xfId="41860"/>
    <cellStyle name="注释 2 2 2 3 3 2 3 4" xfId="41861"/>
    <cellStyle name="注释 2 2 2 3 3 2 4" xfId="41862"/>
    <cellStyle name="注释 2 2 2 3 3 2 4 2" xfId="41863"/>
    <cellStyle name="注释 2 2 2 3 3 2 4 2 2" xfId="41864"/>
    <cellStyle name="注释 2 2 2 3 3 2 4 3" xfId="41865"/>
    <cellStyle name="注释 2 2 2 3 3 2 5" xfId="41866"/>
    <cellStyle name="注释 2 2 2 3 3 2 5 2" xfId="41867"/>
    <cellStyle name="注释 2 2 2 3 3 2 6" xfId="41868"/>
    <cellStyle name="注释 2 2 2 3 3 2 6 2" xfId="41869"/>
    <cellStyle name="注释 2 2 2 3 3 2 7" xfId="41870"/>
    <cellStyle name="注释 2 2 2 3 3 3" xfId="41871"/>
    <cellStyle name="注释 2 2 2 3 3 3 2" xfId="41872"/>
    <cellStyle name="注释 2 2 2 3 3 3 2 2" xfId="41873"/>
    <cellStyle name="注释 2 2 2 3 3 3 2 2 2" xfId="41874"/>
    <cellStyle name="注释 2 2 2 3 3 3 2 2 3" xfId="41875"/>
    <cellStyle name="注释 2 2 2 3 3 3 2 3" xfId="41876"/>
    <cellStyle name="注释 2 2 2 3 3 3 2 4" xfId="41877"/>
    <cellStyle name="注释 2 2 2 3 3 3 3" xfId="41878"/>
    <cellStyle name="注释 2 2 2 3 3 3 3 2" xfId="41879"/>
    <cellStyle name="注释 2 2 2 3 3 3 3 2 2" xfId="41880"/>
    <cellStyle name="注释 2 2 2 3 3 3 3 2 3" xfId="41881"/>
    <cellStyle name="注释 2 2 2 3 3 3 3 3" xfId="41882"/>
    <cellStyle name="注释 2 2 2 3 3 3 3 4" xfId="41883"/>
    <cellStyle name="注释 2 2 2 3 3 3 4" xfId="41884"/>
    <cellStyle name="注释 2 2 2 3 3 3 4 2" xfId="41885"/>
    <cellStyle name="注释 2 2 2 3 3 3 4 2 2" xfId="41886"/>
    <cellStyle name="注释 2 2 2 3 3 3 4 3" xfId="41887"/>
    <cellStyle name="注释 2 2 2 3 3 3 5" xfId="41888"/>
    <cellStyle name="注释 2 2 2 3 3 3 5 2" xfId="41889"/>
    <cellStyle name="注释 2 2 2 3 3 3 5 3" xfId="41890"/>
    <cellStyle name="注释 2 2 2 3 3 3 6" xfId="41891"/>
    <cellStyle name="注释 2 2 2 3 3 3 6 2" xfId="41892"/>
    <cellStyle name="注释 2 2 2 3 3 3 7" xfId="41893"/>
    <cellStyle name="注释 2 2 2 3 3 4" xfId="41894"/>
    <cellStyle name="注释 2 2 2 3 3 5" xfId="41895"/>
    <cellStyle name="注释 2 2 2 3 3 6" xfId="41896"/>
    <cellStyle name="注释 2 2 2 3 4" xfId="41897"/>
    <cellStyle name="注释 2 2 2 3 4 2" xfId="41898"/>
    <cellStyle name="注释 2 2 2 3 4 2 2" xfId="41899"/>
    <cellStyle name="注释 2 2 2 3 4 2 2 2" xfId="41900"/>
    <cellStyle name="注释 2 2 2 3 4 2 3" xfId="41901"/>
    <cellStyle name="注释 2 2 2 3 4 2 3 2" xfId="41902"/>
    <cellStyle name="注释 2 2 2 3 4 2 4" xfId="41903"/>
    <cellStyle name="注释 2 2 2 3 4 3" xfId="41904"/>
    <cellStyle name="注释 2 2 2 3 4 3 2" xfId="41905"/>
    <cellStyle name="注释 2 2 2 3 4 3 3" xfId="41906"/>
    <cellStyle name="注释 2 2 2 3 4 4" xfId="41907"/>
    <cellStyle name="注释 2 2 2 3 4 5" xfId="41908"/>
    <cellStyle name="注释 2 2 2 3 4 6" xfId="41909"/>
    <cellStyle name="注释 2 2 2 3 5" xfId="41910"/>
    <cellStyle name="注释 2 2 2 3 5 2 2" xfId="41911"/>
    <cellStyle name="注释 2 2 2 3 5 2 2 2" xfId="41912"/>
    <cellStyle name="注释 2 2 2 3 5 2 3" xfId="41913"/>
    <cellStyle name="注释 2 2 2 3 5 2 4" xfId="41914"/>
    <cellStyle name="注释 2 2 2 3 5 3 2" xfId="41915"/>
    <cellStyle name="注释 2 2 2 3 5 3 2 2" xfId="41916"/>
    <cellStyle name="注释 2 2 2 3 5 3 3" xfId="41917"/>
    <cellStyle name="注释 2 2 2 3 5 3 4" xfId="41918"/>
    <cellStyle name="注释 2 2 2 3 5 4" xfId="41919"/>
    <cellStyle name="注释 2 2 2 3 5 4 2" xfId="41920"/>
    <cellStyle name="注释 2 2 2 3 5 5" xfId="41921"/>
    <cellStyle name="注释 2 8 3 3 2 2" xfId="41922"/>
    <cellStyle name="注释 2 2 2 3 5 6" xfId="41923"/>
    <cellStyle name="注释 2 2 2 3 6" xfId="41924"/>
    <cellStyle name="注释 2 2 2 3 6 2" xfId="41925"/>
    <cellStyle name="注释 2 2 2 3 6 2 2" xfId="41926"/>
    <cellStyle name="注释 2 2 2 3 6 2 2 2" xfId="41927"/>
    <cellStyle name="注释 2 2 2 3 6 2 3" xfId="41928"/>
    <cellStyle name="注释 2 2 2 3 6 2 4" xfId="41929"/>
    <cellStyle name="注释 2 2 2 3 6 3" xfId="41930"/>
    <cellStyle name="注释 2 2 2 3 6 3 2" xfId="41931"/>
    <cellStyle name="注释 2 2 2 3 6 3 3" xfId="41932"/>
    <cellStyle name="注释 2 2 2 3 6 4" xfId="41933"/>
    <cellStyle name="注释 2 2 2 3 6 4 2" xfId="41934"/>
    <cellStyle name="注释 2 2 2 3 6 5" xfId="41935"/>
    <cellStyle name="注释 2 2 2 3 6 6" xfId="41936"/>
    <cellStyle name="注释 2 2 2 3 7 2" xfId="41937"/>
    <cellStyle name="注释 2 2 2 3 7 2 2" xfId="41938"/>
    <cellStyle name="注释 2 2 2 3 7 2 3" xfId="41939"/>
    <cellStyle name="注释 2 2 2 3 7 3" xfId="41940"/>
    <cellStyle name="注释 2 2 2 3 7 3 2" xfId="41941"/>
    <cellStyle name="注释 2 2 2 3 7 4" xfId="41942"/>
    <cellStyle name="注释 2 2 2 3 7 5" xfId="41943"/>
    <cellStyle name="注释 2 2 2 3 8" xfId="41944"/>
    <cellStyle name="注释 2 2 2 3 8 2" xfId="41945"/>
    <cellStyle name="注释 2 2 2 3 8 2 2" xfId="41946"/>
    <cellStyle name="注释 2 2 2 3 8 3 2" xfId="41947"/>
    <cellStyle name="注释 2 2 2 3 8 5" xfId="41948"/>
    <cellStyle name="注释 2 2 2 3 9" xfId="41949"/>
    <cellStyle name="注释 2 2 2 3 9 2" xfId="41950"/>
    <cellStyle name="注释 2 2 2 4" xfId="41951"/>
    <cellStyle name="注释 2 2 2 4 2" xfId="41952"/>
    <cellStyle name="注释 2 2 2 4 2 2" xfId="41953"/>
    <cellStyle name="注释 2 2 2 4 2 2 2" xfId="41954"/>
    <cellStyle name="注释 2 2 2 4 2 2 2 2" xfId="41955"/>
    <cellStyle name="注释 2 2 2 4 2 2 2 3" xfId="41956"/>
    <cellStyle name="注释 2 2 2 4 2 2 3" xfId="41957"/>
    <cellStyle name="注释 2 2 2 4 2 2 4" xfId="41958"/>
    <cellStyle name="注释 2 2 2 4 2 2 5" xfId="41959"/>
    <cellStyle name="注释 2 2 2 4 2 3" xfId="41960"/>
    <cellStyle name="注释 2 2 2 4 2 3 2" xfId="41961"/>
    <cellStyle name="注释 2 2 2 4 2 3 2 2" xfId="41962"/>
    <cellStyle name="注释 2 2 2 4 2 3 3" xfId="41963"/>
    <cellStyle name="注释 2 2 2 4 2 3 4" xfId="41964"/>
    <cellStyle name="注释 2 2 2 4 2 4" xfId="41965"/>
    <cellStyle name="注释 2 2 2 4 2 4 2" xfId="41966"/>
    <cellStyle name="注释 2 2 2 4 2 5" xfId="41967"/>
    <cellStyle name="注释 2 2 2 4 3" xfId="41968"/>
    <cellStyle name="注释 2 2 2 4 3 2" xfId="41969"/>
    <cellStyle name="注释 2 2 2 4 3 3" xfId="41970"/>
    <cellStyle name="注释 2 2 2 4 4" xfId="41971"/>
    <cellStyle name="注释 2 2 2 4 4 2" xfId="41972"/>
    <cellStyle name="注释 2 2 2 4 5" xfId="41973"/>
    <cellStyle name="注释 2 2 2 4 5 2 2" xfId="41974"/>
    <cellStyle name="注释 2 2 2 4 5 3" xfId="41975"/>
    <cellStyle name="注释 2 2 2 4 6" xfId="41976"/>
    <cellStyle name="注释 2 2 2 4 6 2" xfId="41977"/>
    <cellStyle name="注释 2 2 2 5" xfId="41978"/>
    <cellStyle name="注释 2 2 2 5 2 2" xfId="41979"/>
    <cellStyle name="注释 2 2 2 5 2 2 2" xfId="41980"/>
    <cellStyle name="注释 2 2 2 5 2 2 3" xfId="41981"/>
    <cellStyle name="注释 2 2 2 5 2 3" xfId="41982"/>
    <cellStyle name="注释 2 2 2 5 2 3 2" xfId="41983"/>
    <cellStyle name="注释 2 2 2 5 2 3 2 2" xfId="41984"/>
    <cellStyle name="注释 2 2 2 5 2 3 3" xfId="41985"/>
    <cellStyle name="注释 2 2 2 5 2 3 4" xfId="41986"/>
    <cellStyle name="注释 2 2 2 5 2 4" xfId="41987"/>
    <cellStyle name="注释 2 2 2 5 3" xfId="41988"/>
    <cellStyle name="注释 2 2 2 5 3 2" xfId="41989"/>
    <cellStyle name="注释 2 2 2 5 4" xfId="41990"/>
    <cellStyle name="注释 2 2 2 5 4 2" xfId="41991"/>
    <cellStyle name="注释 2 2 2 5 4 2 2" xfId="41992"/>
    <cellStyle name="注释 2 2 2 5 4 3" xfId="41993"/>
    <cellStyle name="注释 2 2 2 5 5" xfId="41994"/>
    <cellStyle name="注释 2 2 2 5 6" xfId="41995"/>
    <cellStyle name="注释 2 2 2 6" xfId="41996"/>
    <cellStyle name="注释 2 2 2 6 2" xfId="41997"/>
    <cellStyle name="注释 2 2 2 6 2 2" xfId="41998"/>
    <cellStyle name="注释 2 2 2 6 2 2 2" xfId="41999"/>
    <cellStyle name="注释 2 2 2 6 2 2 2 2" xfId="42000"/>
    <cellStyle name="注释 2 2 2 6 2 2 2 2 2" xfId="42001"/>
    <cellStyle name="注释 2 2 2 6 2 2 2 2 3" xfId="42002"/>
    <cellStyle name="注释 2 2 2 6 2 2 2 3" xfId="42003"/>
    <cellStyle name="注释 2 2 2 6 2 2 2 4" xfId="42004"/>
    <cellStyle name="注释 2 2 2 6 2 2 3" xfId="42005"/>
    <cellStyle name="注释 2 2 2 6 2 2 3 2" xfId="42006"/>
    <cellStyle name="注释 2 2 2 6 2 2 3 2 2" xfId="42007"/>
    <cellStyle name="注释 2 2 2 6 2 2 3 2 3" xfId="42008"/>
    <cellStyle name="注释 2 2 2 6 2 2 3 3" xfId="42009"/>
    <cellStyle name="注释 2 2 2 6 2 2 3 4" xfId="42010"/>
    <cellStyle name="注释 2 2 2 6 2 2 4" xfId="42011"/>
    <cellStyle name="注释 2 2 2 6 2 2 4 2" xfId="42012"/>
    <cellStyle name="注释 2 2 2 6 2 2 4 2 2" xfId="42013"/>
    <cellStyle name="注释 2 2 2 6 2 2 4 3" xfId="42014"/>
    <cellStyle name="注释 2 2 2 6 2 2 5" xfId="42015"/>
    <cellStyle name="注释 2 2 2 6 2 2 5 2" xfId="42016"/>
    <cellStyle name="注释 2 2 2 6 2 2 6" xfId="42017"/>
    <cellStyle name="注释 2 2 2 6 2 2 7" xfId="42018"/>
    <cellStyle name="注释 2 2 2 6 2 3" xfId="42019"/>
    <cellStyle name="注释 2 2 2 6 2 4" xfId="42020"/>
    <cellStyle name="注释 2 2 2 6 3" xfId="42021"/>
    <cellStyle name="注释 2 2 2 6 3 2" xfId="42022"/>
    <cellStyle name="注释 2 2 2 6 3 2 2" xfId="42023"/>
    <cellStyle name="注释 2 2 2 6 3 2 2 2" xfId="42024"/>
    <cellStyle name="注释 2 2 2 6 3 2 2 3" xfId="42025"/>
    <cellStyle name="注释 2 2 2 6 3 2 3" xfId="42026"/>
    <cellStyle name="注释 2 2 2 6 3 2 4" xfId="42027"/>
    <cellStyle name="注释 2 2 2 6 3 3" xfId="42028"/>
    <cellStyle name="注释 2 2 2 6 3 3 2" xfId="42029"/>
    <cellStyle name="注释 2 2 2 6 3 3 2 2" xfId="42030"/>
    <cellStyle name="注释 2 2 2 6 3 3 2 3" xfId="42031"/>
    <cellStyle name="注释 2 2 2 6 3 3 3" xfId="42032"/>
    <cellStyle name="注释 2 2 2 6 3 3 4" xfId="42033"/>
    <cellStyle name="注释 2 2 2 6 3 4" xfId="42034"/>
    <cellStyle name="注释 2 2 2 6 3 4 2" xfId="42035"/>
    <cellStyle name="注释 2 2 2 6 3 4 2 2" xfId="42036"/>
    <cellStyle name="注释 2 2 2 6 3 4 3" xfId="42037"/>
    <cellStyle name="注释 2 2 2 6 4" xfId="42038"/>
    <cellStyle name="注释 2 2 2 6 4 2" xfId="42039"/>
    <cellStyle name="注释 2 2 2 6 4 2 2" xfId="42040"/>
    <cellStyle name="注释 2 2 2 6 4 3" xfId="42041"/>
    <cellStyle name="注释 2 2 2 6 5" xfId="42042"/>
    <cellStyle name="注释 2 2 2 6 5 2" xfId="42043"/>
    <cellStyle name="注释 2 2 2 7" xfId="42044"/>
    <cellStyle name="注释 2 2 2 7 2" xfId="42045"/>
    <cellStyle name="注释 2 2 2 7 2 2" xfId="42046"/>
    <cellStyle name="注释 2 2 2 7 2 2 2" xfId="42047"/>
    <cellStyle name="注释 2 2 2 7 2 2 2 2" xfId="42048"/>
    <cellStyle name="注释 2 2 2 7 2 2 2 3" xfId="42049"/>
    <cellStyle name="注释 2 2 2 7 2 2 3" xfId="42050"/>
    <cellStyle name="注释 2 2 2 7 2 2 4" xfId="42051"/>
    <cellStyle name="注释 2 2 2 7 2 3 2" xfId="42052"/>
    <cellStyle name="注释 2 2 2 7 2 3 2 2" xfId="42053"/>
    <cellStyle name="注释 2 2 2 7 2 3 2 3" xfId="42054"/>
    <cellStyle name="注释 2 2 2 7 2 3 3" xfId="42055"/>
    <cellStyle name="注释 2 2 2 7 2 3 4" xfId="42056"/>
    <cellStyle name="注释 2 2 2 7 2 4 2" xfId="42057"/>
    <cellStyle name="注释 2 2 2 7 2 4 2 2" xfId="42058"/>
    <cellStyle name="注释 2 2 2 7 2 4 3" xfId="42059"/>
    <cellStyle name="注释 2 2 2 7 2 5" xfId="42060"/>
    <cellStyle name="注释 2 2 2 7 2 6" xfId="42061"/>
    <cellStyle name="注释 2 2 2 7 2 7" xfId="42062"/>
    <cellStyle name="注释 2 2 2 7 3" xfId="42063"/>
    <cellStyle name="注释 2 2 2 7 3 2" xfId="42064"/>
    <cellStyle name="注释 2 2 2 7 3 2 2" xfId="42065"/>
    <cellStyle name="注释 2 2 2 7 3 2 2 2" xfId="42066"/>
    <cellStyle name="注释 2 2 2 7 3 2 2 3" xfId="42067"/>
    <cellStyle name="注释 2 2 2 7 3 2 3" xfId="42068"/>
    <cellStyle name="注释 2 2 2 7 3 2 4" xfId="42069"/>
    <cellStyle name="注释 2 2 2 7 3 3 2" xfId="42070"/>
    <cellStyle name="注释 2 2 2 7 3 3 2 2" xfId="42071"/>
    <cellStyle name="注释 2 2 2 7 3 3 2 3" xfId="42072"/>
    <cellStyle name="注释 2 2 2 7 3 3 3" xfId="42073"/>
    <cellStyle name="注释 2 2 2 7 3 3 4" xfId="42074"/>
    <cellStyle name="注释 2 2 2 7 3 4 2" xfId="42075"/>
    <cellStyle name="注释 2 2 2 7 3 4 2 2" xfId="42076"/>
    <cellStyle name="注释 2 2 2 7 3 4 3" xfId="42077"/>
    <cellStyle name="注释 2 2 2 7 3 5" xfId="42078"/>
    <cellStyle name="注释 2 2 2 7 3 6" xfId="42079"/>
    <cellStyle name="注释 2 2 2 7 4" xfId="42080"/>
    <cellStyle name="注释 2 2 2 7 5" xfId="42081"/>
    <cellStyle name="注释 2 2 2 8" xfId="42082"/>
    <cellStyle name="注释 2 2 2 8 2" xfId="42083"/>
    <cellStyle name="注释 2 2 2 9" xfId="42084"/>
    <cellStyle name="注释 2 2 2 9 2" xfId="42085"/>
    <cellStyle name="注释 2 2 2 9 2 2" xfId="42086"/>
    <cellStyle name="注释 2 2 2 9 2 2 2" xfId="42087"/>
    <cellStyle name="注释 2 2 2 9 2 2 2 2" xfId="42088"/>
    <cellStyle name="注释 2 2 2 9 2 2 3" xfId="42089"/>
    <cellStyle name="注释 2 2 2 9 2 3 2" xfId="42090"/>
    <cellStyle name="注释 2 2 2 9 3" xfId="42091"/>
    <cellStyle name="注释 2 2 2 9 3 2" xfId="42092"/>
    <cellStyle name="注释 2 2 2 9 3 2 2" xfId="42093"/>
    <cellStyle name="注释 2 2 2 9 3 2 3" xfId="42094"/>
    <cellStyle name="注释 2 2 2 9 3 4" xfId="42095"/>
    <cellStyle name="注释 2 2 2 9 4" xfId="42096"/>
    <cellStyle name="注释 2 2 2 9 4 2" xfId="42097"/>
    <cellStyle name="注释 2 2 2 9 4 2 2" xfId="42098"/>
    <cellStyle name="注释 2 2 2 9 4 3" xfId="42099"/>
    <cellStyle name="注释 2 2 2 9 5" xfId="42100"/>
    <cellStyle name="注释 2 2 2 9 5 2" xfId="42101"/>
    <cellStyle name="注释 2 2 2 9 6" xfId="42102"/>
    <cellStyle name="注释 2 2 3" xfId="42103"/>
    <cellStyle name="注释 2 2 3 2" xfId="42104"/>
    <cellStyle name="注释 2 2 3 2 12 2" xfId="42105"/>
    <cellStyle name="注释 2 2 3 2 13 2" xfId="42106"/>
    <cellStyle name="注释 2 2 3 2 14" xfId="42107"/>
    <cellStyle name="注释 2 2 3 2 15" xfId="42108"/>
    <cellStyle name="注释 2 2 3 2 15 2" xfId="42109"/>
    <cellStyle name="注释 2 2 3 2 16" xfId="42110"/>
    <cellStyle name="注释 2 2 3 2 17" xfId="42111"/>
    <cellStyle name="注释 2 2 3 2 2" xfId="42112"/>
    <cellStyle name="注释 2 2 3 2 2 10" xfId="42113"/>
    <cellStyle name="注释 2 2 3 2 2 12" xfId="42114"/>
    <cellStyle name="注释 2 2 3 2 2 12 2" xfId="42115"/>
    <cellStyle name="注释 2 2 3 2 2 13" xfId="42116"/>
    <cellStyle name="注释 2 2 3 2 2 13 2" xfId="42117"/>
    <cellStyle name="注释 2 2 3 2 2 14" xfId="42118"/>
    <cellStyle name="注释 2 2 3 2 2 15" xfId="42119"/>
    <cellStyle name="注释 2 2 3 2 2 16" xfId="42120"/>
    <cellStyle name="注释 2 2 3 2 2 2" xfId="42121"/>
    <cellStyle name="注释 2 2 3 2 2 2 2" xfId="42122"/>
    <cellStyle name="注释 2 2 3 2 2 2 2 2" xfId="42123"/>
    <cellStyle name="注释 2 2 3 2 2 2 2 2 2" xfId="42124"/>
    <cellStyle name="注释 2 2 3 2 2 2 2 2 2 2" xfId="42125"/>
    <cellStyle name="注释 2 2 3 2 2 2 2 2 2 3" xfId="42126"/>
    <cellStyle name="注释 2 2 3 2 2 2 2 2 3" xfId="42127"/>
    <cellStyle name="注释 2 2 3 2 2 2 2 2 4" xfId="42128"/>
    <cellStyle name="注释 2 2 3 2 2 2 2 3" xfId="42129"/>
    <cellStyle name="注释 2 2 3 2 2 2 2 3 2" xfId="42130"/>
    <cellStyle name="注释 2 2 3 2 2 2 2 3 2 2" xfId="42131"/>
    <cellStyle name="注释 2 2 3 2 2 2 2 3 2 3" xfId="42132"/>
    <cellStyle name="注释 2 2 3 2 2 2 2 3 3" xfId="42133"/>
    <cellStyle name="注释 2 2 3 2 2 2 2 3 4" xfId="42134"/>
    <cellStyle name="注释 2 2 3 2 2 2 2 4" xfId="42135"/>
    <cellStyle name="注释 2 2 3 2 2 2 2 5" xfId="42136"/>
    <cellStyle name="注释 2 2 3 2 2 2 2 5 2" xfId="42137"/>
    <cellStyle name="注释 2 2 3 2 2 2 2 6" xfId="42138"/>
    <cellStyle name="注释 2 2 3 2 2 2 3" xfId="42139"/>
    <cellStyle name="注释 2 2 3 2 2 2 3 2" xfId="42140"/>
    <cellStyle name="注释 2 2 3 2 2 2 3 3" xfId="42141"/>
    <cellStyle name="注释 2 2 3 2 2 2 4" xfId="42142"/>
    <cellStyle name="注释 2 2 3 2 2 2 4 3" xfId="42143"/>
    <cellStyle name="注释 2 2 3 2 2 2 5" xfId="42144"/>
    <cellStyle name="注释 2 2 3 2 2 2 5 2" xfId="42145"/>
    <cellStyle name="注释 2 2 3 2 2 2 6" xfId="42146"/>
    <cellStyle name="注释 2 2 3 2 2 2 7" xfId="42147"/>
    <cellStyle name="注释 2 2 3 2 2 3" xfId="42148"/>
    <cellStyle name="注释 2 2 3 2 2 3 2" xfId="42149"/>
    <cellStyle name="注释 2 2 3 2 2 3 2 2" xfId="42150"/>
    <cellStyle name="注释 2 2 3 2 2 3 2 3" xfId="42151"/>
    <cellStyle name="注释 2 2 3 2 2 3 2 3 2" xfId="42152"/>
    <cellStyle name="注释 2 2 3 2 2 3 2 4" xfId="42153"/>
    <cellStyle name="注释 2 2 3 2 2 3 3" xfId="42154"/>
    <cellStyle name="注释 2 2 3 2 2 3 3 2" xfId="42155"/>
    <cellStyle name="注释 2 2 3 2 2 3 3 2 3" xfId="42156"/>
    <cellStyle name="注释 2 2 3 2 2 3 3 3" xfId="42157"/>
    <cellStyle name="注释 2 2 3 2 2 3 3 3 2" xfId="42158"/>
    <cellStyle name="注释 2 2 3 2 2 3 3 4" xfId="42159"/>
    <cellStyle name="注释 2 2 3 2 2 3 4" xfId="42160"/>
    <cellStyle name="注释 2 2 3 2 2 3 4 2" xfId="42161"/>
    <cellStyle name="注释 2 2 3 2 2 3 4 3" xfId="42162"/>
    <cellStyle name="注释 2 2 3 2 2 3 5" xfId="42163"/>
    <cellStyle name="注释 2 2 3 2 2 3 5 2" xfId="42164"/>
    <cellStyle name="注释 2 2 3 2 2 3 5 3" xfId="42165"/>
    <cellStyle name="注释 2 2 3 2 2 3 6" xfId="42166"/>
    <cellStyle name="注释 2 2 3 2 2 3 7" xfId="42167"/>
    <cellStyle name="注释 2 2 3 2 2 4" xfId="42168"/>
    <cellStyle name="注释 2 2 3 2 2 4 2" xfId="42169"/>
    <cellStyle name="注释 2 2 3 2 2 4 2 2" xfId="42170"/>
    <cellStyle name="注释 2 2 3 2 2 4 2 3" xfId="42171"/>
    <cellStyle name="注释 2 2 3 2 2 4 3" xfId="42172"/>
    <cellStyle name="注释 2 2 3 2 2 4 3 2" xfId="42173"/>
    <cellStyle name="注释 2 2 3 2 2 4 3 3" xfId="42174"/>
    <cellStyle name="注释 2 2 3 2 2 4 4" xfId="42175"/>
    <cellStyle name="注释 2 2 3 2 2 4 4 2" xfId="42176"/>
    <cellStyle name="注释 2 2 3 2 2 4 5" xfId="42177"/>
    <cellStyle name="注释 2 2 3 2 2 4 6" xfId="42178"/>
    <cellStyle name="注释 2 2 3 2 2 5" xfId="42179"/>
    <cellStyle name="注释 2 2 3 2 2 5 2" xfId="42180"/>
    <cellStyle name="注释 2 2 3 2 2 5 2 2" xfId="42181"/>
    <cellStyle name="注释 2 2 3 2 2 5 2 3" xfId="42182"/>
    <cellStyle name="注释 2 2 3 2 2 5 3" xfId="42183"/>
    <cellStyle name="注释 2 2 3 2 2 5 3 2" xfId="42184"/>
    <cellStyle name="注释 2 2 3 2 2 5 3 3" xfId="42185"/>
    <cellStyle name="注释 2 2 3 2 2 5 4" xfId="42186"/>
    <cellStyle name="注释 2 2 3 2 2 5 4 2" xfId="42187"/>
    <cellStyle name="注释 2 2 3 2 2 5 5" xfId="42188"/>
    <cellStyle name="注释 2 2 3 2 2 5 6" xfId="42189"/>
    <cellStyle name="注释 2 2 3 2 2 6" xfId="42190"/>
    <cellStyle name="注释 2 2 3 2 2 6 2" xfId="42191"/>
    <cellStyle name="注释 2 2 3 2 2 6 2 2" xfId="42192"/>
    <cellStyle name="注释 2 2 3 2 2 6 2 3" xfId="42193"/>
    <cellStyle name="注释 2 2 3 2 2 6 3" xfId="42194"/>
    <cellStyle name="注释 2 2 3 2 2 6 3 2" xfId="42195"/>
    <cellStyle name="注释 2 2 3 2 2 6 4" xfId="42196"/>
    <cellStyle name="注释 2 2 3 2 2 6 5" xfId="42197"/>
    <cellStyle name="注释 2 2 3 2 2 7" xfId="42198"/>
    <cellStyle name="注释 2 2 3 2 2 8" xfId="42199"/>
    <cellStyle name="注释 2 2 3 2 2 8 3" xfId="42200"/>
    <cellStyle name="注释 2 2 3 2 2 9" xfId="42201"/>
    <cellStyle name="注释 2 2 3 2 2 9 3" xfId="42202"/>
    <cellStyle name="注释 2 2 3 2 3" xfId="42203"/>
    <cellStyle name="注释 2 2 3 2 3 2" xfId="42204"/>
    <cellStyle name="注释 2 2 3 2 3 2 2" xfId="42205"/>
    <cellStyle name="注释 2 2 3 2 3 2 2 2" xfId="42206"/>
    <cellStyle name="注释 2 2 3 2 3 2 2 3" xfId="42207"/>
    <cellStyle name="注释 2 2 3 2 3 2 2 4" xfId="42208"/>
    <cellStyle name="注释 2 2 3 2 3 2 3" xfId="42209"/>
    <cellStyle name="注释 2 2 3 2 3 2 3 2" xfId="42210"/>
    <cellStyle name="注释 2 2 3 2 3 2 3 3" xfId="42211"/>
    <cellStyle name="注释 2 2 3 2 3 2 3 4" xfId="42212"/>
    <cellStyle name="注释 2 2 3 2 3 2 4 2 2" xfId="42213"/>
    <cellStyle name="注释 2 2 3 2 3 3" xfId="42214"/>
    <cellStyle name="注释 2 2 3 2 3 3 2" xfId="42215"/>
    <cellStyle name="注释 2 2 3 2 3 3 2 2" xfId="42216"/>
    <cellStyle name="注释 2 2 3 2 3 3 2 2 2" xfId="42217"/>
    <cellStyle name="注释 2 2 3 2 3 3 2 2 3" xfId="42218"/>
    <cellStyle name="注释 2 2 3 2 3 3 2 3" xfId="42219"/>
    <cellStyle name="注释 2 2 3 2 3 3 2 4" xfId="42220"/>
    <cellStyle name="注释 2 2 3 2 3 3 3" xfId="42221"/>
    <cellStyle name="注释 2 2 3 2 3 3 3 2" xfId="42222"/>
    <cellStyle name="注释 2 2 3 2 3 3 3 2 3" xfId="42223"/>
    <cellStyle name="注释 2 2 3 2 3 3 3 3" xfId="42224"/>
    <cellStyle name="注释 2 2 3 2 3 3 3 4" xfId="42225"/>
    <cellStyle name="注释 2 2 3 2 3 3 4 2 2" xfId="42226"/>
    <cellStyle name="注释 2 2 3 2 3 4" xfId="42227"/>
    <cellStyle name="注释 2 2 3 2 4" xfId="42228"/>
    <cellStyle name="注释 2 2 3 2 4 2" xfId="42229"/>
    <cellStyle name="注释 2 2 3 2 4 2 2 2" xfId="42230"/>
    <cellStyle name="注释 2 2 3 2 4 2 3 2" xfId="42231"/>
    <cellStyle name="注释 2 2 3 2 4 2 4" xfId="42232"/>
    <cellStyle name="注释 2 2 3 2 4 3" xfId="42233"/>
    <cellStyle name="注释 2 2 3 2 4 4" xfId="42234"/>
    <cellStyle name="注释 2 2 3 2 5" xfId="42235"/>
    <cellStyle name="注释 2 2 3 2 5 2" xfId="42236"/>
    <cellStyle name="注释 2 2 3 2 5 2 2" xfId="42237"/>
    <cellStyle name="注释 2 2 3 2 5 2 2 2" xfId="42238"/>
    <cellStyle name="注释 2 2 3 2 5 2 3" xfId="42239"/>
    <cellStyle name="注释 2 2 3 2 5 2 4" xfId="42240"/>
    <cellStyle name="注释 2 2 3 2 5 3 2" xfId="42241"/>
    <cellStyle name="注释 2 2 3 2 5 3 2 2" xfId="42242"/>
    <cellStyle name="注释 2 2 3 2 5 3 3" xfId="42243"/>
    <cellStyle name="注释 2 2 3 2 5 3 4" xfId="42244"/>
    <cellStyle name="注释 2 2 3 2 5 4 2" xfId="42245"/>
    <cellStyle name="注释 2 2 3 2 5 6" xfId="42246"/>
    <cellStyle name="注释 2 2 3 2 6 2 2" xfId="42247"/>
    <cellStyle name="注释 2 2 3 2 6 2 2 2" xfId="42248"/>
    <cellStyle name="注释 2 2 3 2 6 2 3" xfId="42249"/>
    <cellStyle name="注释 2 2 3 2 6 3" xfId="42250"/>
    <cellStyle name="注释 2 2 3 2 6 3 2" xfId="42251"/>
    <cellStyle name="注释 2 2 3 2 6 3 3" xfId="42252"/>
    <cellStyle name="注释 2 2 3 2 6 4" xfId="42253"/>
    <cellStyle name="注释 2 2 3 2 6 4 2" xfId="42254"/>
    <cellStyle name="注释 2 2 3 2 6 5" xfId="42255"/>
    <cellStyle name="注释 2 2 3 2 6 6" xfId="42256"/>
    <cellStyle name="注释 2 2 3 2 7 2 2" xfId="42257"/>
    <cellStyle name="注释 2 2 3 2 7 2 3" xfId="42258"/>
    <cellStyle name="注释 2 2 3 2 7 3" xfId="42259"/>
    <cellStyle name="注释 2 2 3 2 7 3 2" xfId="42260"/>
    <cellStyle name="注释 2 2 3 2 7 4" xfId="42261"/>
    <cellStyle name="注释 2 2 3 2 7 5" xfId="42262"/>
    <cellStyle name="注释 2 2 3 2 8 2 2" xfId="42263"/>
    <cellStyle name="注释 2 2 3 2 8 2 3" xfId="42264"/>
    <cellStyle name="注释 2 2 3 2 8 3" xfId="42265"/>
    <cellStyle name="注释 2 2 3 2 8 4" xfId="42266"/>
    <cellStyle name="注释 2 2 3 2 8 5" xfId="42267"/>
    <cellStyle name="注释 2 2 3 2 9 3" xfId="42268"/>
    <cellStyle name="注释 2 2 3 3" xfId="42269"/>
    <cellStyle name="注释 2 2 3 3 2" xfId="42270"/>
    <cellStyle name="注释 2 2 3 3 2 2" xfId="42271"/>
    <cellStyle name="注释 2 2 3 4" xfId="42272"/>
    <cellStyle name="注释 2 2 3 4 2" xfId="42273"/>
    <cellStyle name="注释 2 2 3 4 2 2" xfId="42274"/>
    <cellStyle name="注释 2 2 3 5" xfId="42275"/>
    <cellStyle name="注释 2 2 3 5 2 2" xfId="42276"/>
    <cellStyle name="注释 2 2 3 5 3" xfId="42277"/>
    <cellStyle name="注释 2 2 3 5 4" xfId="42278"/>
    <cellStyle name="注释 2 2 3 6" xfId="42279"/>
    <cellStyle name="注释 2 2 3 7" xfId="42280"/>
    <cellStyle name="注释 2 2 3 7 2" xfId="42281"/>
    <cellStyle name="注释 2 2 4" xfId="42282"/>
    <cellStyle name="注释 2 2 4 10" xfId="42283"/>
    <cellStyle name="注释 2 2 4 10 2" xfId="42284"/>
    <cellStyle name="注释 2 2 4 11" xfId="42285"/>
    <cellStyle name="注释 2 2 4 11 2" xfId="42286"/>
    <cellStyle name="注释 2 2 4 12" xfId="42287"/>
    <cellStyle name="注释 2 2 4 12 2" xfId="42288"/>
    <cellStyle name="注释 2 2 4 13" xfId="42289"/>
    <cellStyle name="注释 2 2 4 13 2" xfId="42290"/>
    <cellStyle name="注释 2 2 4 14" xfId="42291"/>
    <cellStyle name="注释 2 2 4 15 2" xfId="42292"/>
    <cellStyle name="注释 2 2 4 17" xfId="42293"/>
    <cellStyle name="注释 2 2 4 2" xfId="42294"/>
    <cellStyle name="注释 2 2 4 2 10" xfId="42295"/>
    <cellStyle name="注释 2 2 4 2 10 2" xfId="42296"/>
    <cellStyle name="注释 2 2 4 2 11" xfId="42297"/>
    <cellStyle name="注释 2 2 4 2 11 2" xfId="42298"/>
    <cellStyle name="注释 2 2 4 2 12" xfId="42299"/>
    <cellStyle name="注释 2 2 4 2 12 2" xfId="42300"/>
    <cellStyle name="注释 2 2 4 2 13" xfId="42301"/>
    <cellStyle name="注释 2 2 4 2 13 2" xfId="42302"/>
    <cellStyle name="注释 2 2 4 2 14" xfId="42303"/>
    <cellStyle name="注释 2 2 4 2 15" xfId="42304"/>
    <cellStyle name="注释 2 2 4 2 2" xfId="42305"/>
    <cellStyle name="注释 2 2 4 2 2 2" xfId="42306"/>
    <cellStyle name="注释 2 2 4 2 2 2 2" xfId="42307"/>
    <cellStyle name="注释 2 2 4 2 2 2 2 2" xfId="42308"/>
    <cellStyle name="注释 2 2 4 2 2 2 2 2 2" xfId="42309"/>
    <cellStyle name="注释 2 2 4 2 2 2 2 2 3" xfId="42310"/>
    <cellStyle name="注释 2 2 4 2 2 2 2 3" xfId="42311"/>
    <cellStyle name="注释 2 2 4 2 2 2 2 3 2" xfId="42312"/>
    <cellStyle name="注释 2 2 4 2 2 2 2 4" xfId="42313"/>
    <cellStyle name="注释 2 2 4 2 2 2 3" xfId="42314"/>
    <cellStyle name="注释 2 2 4 2 2 2 3 2" xfId="42315"/>
    <cellStyle name="注释 2 2 4 2 2 2 3 2 2" xfId="42316"/>
    <cellStyle name="注释 2 2 4 2 2 2 3 2 3" xfId="42317"/>
    <cellStyle name="注释 2 2 4 2 2 2 3 3" xfId="42318"/>
    <cellStyle name="注释 2 2 4 2 2 2 3 4" xfId="42319"/>
    <cellStyle name="注释 2 2 4 2 2 2 4" xfId="42320"/>
    <cellStyle name="注释 2 2 4 2 2 2 4 2" xfId="42321"/>
    <cellStyle name="注释 2 2 4 2 2 2 4 2 2" xfId="42322"/>
    <cellStyle name="注释 2 2 4 2 2 2 4 3" xfId="42323"/>
    <cellStyle name="注释 2 2 4 2 2 2 5" xfId="42324"/>
    <cellStyle name="注释 2 2 4 2 2 2 5 2" xfId="42325"/>
    <cellStyle name="注释 2 2 4 2 2 2 6" xfId="42326"/>
    <cellStyle name="注释 2 2 4 2 2 2 6 2" xfId="42327"/>
    <cellStyle name="注释 2 2 4 2 2 2 7" xfId="42328"/>
    <cellStyle name="注释 2 2 4 2 2 3" xfId="42329"/>
    <cellStyle name="注释 2 2 4 2 2 4" xfId="42330"/>
    <cellStyle name="注释 2 2 4 2 2 5" xfId="42331"/>
    <cellStyle name="注释 2 2 4 2 3" xfId="42332"/>
    <cellStyle name="注释 2 2 4 2 3 2" xfId="42333"/>
    <cellStyle name="注释 2 2 4 2 3 2 2" xfId="42334"/>
    <cellStyle name="注释 2 2 4 2 3 2 2 2" xfId="42335"/>
    <cellStyle name="注释 2 2 4 2 3 2 2 2 2" xfId="42336"/>
    <cellStyle name="注释 2 2 4 2 3 2 2 3" xfId="42337"/>
    <cellStyle name="注释 2 2 4 2 3 2 4" xfId="42338"/>
    <cellStyle name="注释 2 2 4 2 3 2 4 2" xfId="42339"/>
    <cellStyle name="注释 2 2 4 2 3 2 5" xfId="42340"/>
    <cellStyle name="注释 2 2 4 2 3 3" xfId="42341"/>
    <cellStyle name="注释 2 2 4 2 3 3 3 2" xfId="42342"/>
    <cellStyle name="注释 2 2 4 2 3 4" xfId="42343"/>
    <cellStyle name="注释 2 2 4 2 3 4 2 2" xfId="42344"/>
    <cellStyle name="注释 2 2 4 2 3 4 3" xfId="42345"/>
    <cellStyle name="注释 2 2 4 2 3 5" xfId="42346"/>
    <cellStyle name="注释 2 2 4 2 3 6" xfId="42347"/>
    <cellStyle name="注释 2 2 4 2 3 6 2" xfId="42348"/>
    <cellStyle name="注释 2 2 4 2 3 7" xfId="42349"/>
    <cellStyle name="注释 2 2 4 2 3 8" xfId="42350"/>
    <cellStyle name="注释 2 2 4 2 4" xfId="42351"/>
    <cellStyle name="注释 2 2 4 2 4 2" xfId="42352"/>
    <cellStyle name="注释 2 2 4 2 4 2 2 2" xfId="42353"/>
    <cellStyle name="注释 2 2 4 2 4 3" xfId="42354"/>
    <cellStyle name="注释 2 2 4 2 4 3 2 2" xfId="42355"/>
    <cellStyle name="注释 2 2 4 2 4 4" xfId="42356"/>
    <cellStyle name="注释 2 2 4 2 4 5" xfId="42357"/>
    <cellStyle name="注释 2 2 4 2 4 6" xfId="42358"/>
    <cellStyle name="注释 2 2 4 2 5" xfId="42359"/>
    <cellStyle name="注释 2 2 4 2 5 2" xfId="42360"/>
    <cellStyle name="注释 2 2 4 2 5 2 3" xfId="42361"/>
    <cellStyle name="注释 2 2 4 2 5 3" xfId="42362"/>
    <cellStyle name="注释 2 2 4 2 5 4" xfId="42363"/>
    <cellStyle name="注释 2 2 4 2 5 4 2" xfId="42364"/>
    <cellStyle name="注释 2 2 4 2 6 2" xfId="42365"/>
    <cellStyle name="注释 2 2 4 2 6 2 2" xfId="42366"/>
    <cellStyle name="注释 2 2 4 2 6 2 3" xfId="42367"/>
    <cellStyle name="注释 2 2 4 2 6 3" xfId="42368"/>
    <cellStyle name="注释 2 2 4 2 6 4" xfId="42369"/>
    <cellStyle name="注释 2 2 4 2 6 5" xfId="42370"/>
    <cellStyle name="注释 2 2 4 2 7 2" xfId="42371"/>
    <cellStyle name="注释 2 2 4 2 7 2 2" xfId="42372"/>
    <cellStyle name="注释 2 2 4 2 7 2 3" xfId="42373"/>
    <cellStyle name="注释 2 2 4 2 7 3" xfId="42374"/>
    <cellStyle name="注释 2 2 4 2 7 3 2" xfId="42375"/>
    <cellStyle name="注释 2 2 4 2 7 4" xfId="42376"/>
    <cellStyle name="注释 2 2 4 2 8" xfId="42377"/>
    <cellStyle name="注释 2 2 4 2 8 2" xfId="42378"/>
    <cellStyle name="注释 2 2 4 2 8 3" xfId="42379"/>
    <cellStyle name="注释 2 2 4 2 9 2" xfId="42380"/>
    <cellStyle name="注释 2 2 4 3" xfId="42381"/>
    <cellStyle name="注释 2 2 4 3 2" xfId="42382"/>
    <cellStyle name="注释 2 2 4 3 2 2" xfId="42383"/>
    <cellStyle name="注释 2 2 4 3 2 2 2" xfId="42384"/>
    <cellStyle name="注释 2 2 4 3 2 2 2 2" xfId="42385"/>
    <cellStyle name="注释 2 4 2 2 2 2 2 2 2" xfId="42386"/>
    <cellStyle name="注释 2 2 4 3 2 2 2 3" xfId="42387"/>
    <cellStyle name="注释 2 2 4 3 2 2 3" xfId="42388"/>
    <cellStyle name="注释 2 2 4 3 2 2 3 2" xfId="42389"/>
    <cellStyle name="注释 2 2 4 3 2 3" xfId="42390"/>
    <cellStyle name="注释 2 2 4 3 2 3 2" xfId="42391"/>
    <cellStyle name="注释 2 2 4 3 2 3 2 2" xfId="42392"/>
    <cellStyle name="注释 2 4 2 2 2 2 3 2 2" xfId="42393"/>
    <cellStyle name="注释 2 2 4 3 2 3 2 3" xfId="42394"/>
    <cellStyle name="注释 2 2 4 3 2 3 3" xfId="42395"/>
    <cellStyle name="注释 2 2 4 3 2 4" xfId="42396"/>
    <cellStyle name="注释 2 2 4 3 2 4 2" xfId="42397"/>
    <cellStyle name="注释 2 2 4 3 2 4 2 2" xfId="42398"/>
    <cellStyle name="注释 2 2 4 3 2 4 3" xfId="42399"/>
    <cellStyle name="注释 2 2 4 3 2 5" xfId="42400"/>
    <cellStyle name="注释 2 2 4 3 2 5 2" xfId="42401"/>
    <cellStyle name="注释 2 2 4 3 2 6" xfId="42402"/>
    <cellStyle name="注释 2 2 4 3 2 6 2" xfId="42403"/>
    <cellStyle name="注释 2 2 4 3 3 2 2 2" xfId="42404"/>
    <cellStyle name="注释 2 2 4 3 3 2 2 3" xfId="42405"/>
    <cellStyle name="注释 2 2 4 3 3 3 2 2" xfId="42406"/>
    <cellStyle name="注释 2 2 4 3 3 3 2 3" xfId="42407"/>
    <cellStyle name="注释 2 2 4 3 3 3 3" xfId="42408"/>
    <cellStyle name="注释 2 2 4 3 3 4 2" xfId="42409"/>
    <cellStyle name="注释 2 2 4 3 3 4 2 2" xfId="42410"/>
    <cellStyle name="注释 2 2 4 3 3 4 3" xfId="42411"/>
    <cellStyle name="注释 2 2 4 3 3 5" xfId="42412"/>
    <cellStyle name="注释 2 2 4 3 3 5 2" xfId="42413"/>
    <cellStyle name="注释 2 2 4 3 3 5 3" xfId="42414"/>
    <cellStyle name="注释 2 2 4 3 3 6" xfId="42415"/>
    <cellStyle name="注释 2 2 4 3 3 6 2" xfId="42416"/>
    <cellStyle name="注释 2 2 4 4" xfId="42417"/>
    <cellStyle name="注释 2 2 4 4 2" xfId="42418"/>
    <cellStyle name="注释 2 2 4 4 2 2" xfId="42419"/>
    <cellStyle name="注释 2 2 4 4 2 2 2" xfId="42420"/>
    <cellStyle name="注释 2 2 4 4 2 3" xfId="42421"/>
    <cellStyle name="注释 2 2 4 4 2 4" xfId="42422"/>
    <cellStyle name="注释 2 2 4 4 5" xfId="42423"/>
    <cellStyle name="注释 2 2 4 4 6" xfId="42424"/>
    <cellStyle name="注释 2 2 4 5" xfId="42425"/>
    <cellStyle name="注释 2 2 4 5 2" xfId="42426"/>
    <cellStyle name="注释 2 2 4 5 2 2" xfId="42427"/>
    <cellStyle name="注释 2 2 4 5 2 2 2" xfId="42428"/>
    <cellStyle name="注释 2 2 4 5 2 3" xfId="42429"/>
    <cellStyle name="注释 2 2 4 5 2 4" xfId="42430"/>
    <cellStyle name="注释 2 2 4 5 3" xfId="42431"/>
    <cellStyle name="注释 2 2 4 5 3 2" xfId="42432"/>
    <cellStyle name="注释 2 2 4 5 3 2 2" xfId="42433"/>
    <cellStyle name="注释 2 2 4 5 3 3" xfId="42434"/>
    <cellStyle name="注释 2 2 4 5 3 4" xfId="42435"/>
    <cellStyle name="注释 2 2 4 5 4" xfId="42436"/>
    <cellStyle name="注释 2 2 4 5 4 2" xfId="42437"/>
    <cellStyle name="注释 2 2 4 5 6" xfId="42438"/>
    <cellStyle name="注释 2 2 4 6" xfId="42439"/>
    <cellStyle name="注释 2 2 4 6 2 2" xfId="42440"/>
    <cellStyle name="注释 2 2 4 6 2 2 2" xfId="42441"/>
    <cellStyle name="注释 2 2 4 6 2 3" xfId="42442"/>
    <cellStyle name="注释 2 2 4 6 2 4" xfId="42443"/>
    <cellStyle name="注释 2 2 4 6 3" xfId="42444"/>
    <cellStyle name="注释 2 2 4 6 3 2" xfId="42445"/>
    <cellStyle name="注释 2 2 4 6 3 3" xfId="42446"/>
    <cellStyle name="注释 2 2 4 6 4" xfId="42447"/>
    <cellStyle name="注释 2 2 4 6 4 2" xfId="42448"/>
    <cellStyle name="注释 2 2 4 6 6" xfId="42449"/>
    <cellStyle name="注释 2 2 4 7" xfId="42450"/>
    <cellStyle name="注释 2 2 4 7 2" xfId="42451"/>
    <cellStyle name="注释 2 2 4 7 2 2" xfId="42452"/>
    <cellStyle name="注释 2 2 4 7 3" xfId="42453"/>
    <cellStyle name="注释 2 2 4 7 3 2" xfId="42454"/>
    <cellStyle name="注释 2 2 4 7 4" xfId="42455"/>
    <cellStyle name="注释 2 2 4 8" xfId="42456"/>
    <cellStyle name="注释 2 2 4 8 2" xfId="42457"/>
    <cellStyle name="注释 2 2 4 8 2 2" xfId="42458"/>
    <cellStyle name="注释 2 2 4 8 2 3" xfId="42459"/>
    <cellStyle name="注释 2 2 4 8 3" xfId="42460"/>
    <cellStyle name="注释 2 2 4 8 3 2" xfId="42461"/>
    <cellStyle name="注释 2 2 4 8 4" xfId="42462"/>
    <cellStyle name="注释 2 2 4 9" xfId="42463"/>
    <cellStyle name="注释 2 2 4 9 2" xfId="42464"/>
    <cellStyle name="注释 2 2 4 9 3" xfId="42465"/>
    <cellStyle name="注释 2 2 5" xfId="42466"/>
    <cellStyle name="注释 2 2 5 2" xfId="42467"/>
    <cellStyle name="注释 2 2 5 2 2" xfId="42468"/>
    <cellStyle name="注释 2 2 5 2 2 2" xfId="42469"/>
    <cellStyle name="注释 2 2 5 2 2 2 2" xfId="42470"/>
    <cellStyle name="注释 2 2 5 2 2 2 3" xfId="42471"/>
    <cellStyle name="注释 2 2 5 2 2 3" xfId="42472"/>
    <cellStyle name="注释 2 2 5 2 2 4" xfId="42473"/>
    <cellStyle name="注释 2 2 5 2 2 5" xfId="42474"/>
    <cellStyle name="注释 2 2 5 2 3" xfId="42475"/>
    <cellStyle name="注释 2 2 5 2 3 2" xfId="42476"/>
    <cellStyle name="注释 2 2 5 2 3 2 2" xfId="42477"/>
    <cellStyle name="注释 2 2 5 2 4" xfId="42478"/>
    <cellStyle name="注释 2 2 5 2 5" xfId="42479"/>
    <cellStyle name="注释 2 2 5 2 5 2" xfId="42480"/>
    <cellStyle name="注释 2 2 5 3" xfId="42481"/>
    <cellStyle name="注释 2 2 5 3 2" xfId="42482"/>
    <cellStyle name="注释 2 2 5 3 2 2" xfId="42483"/>
    <cellStyle name="注释 2 2 5 3 2 3" xfId="42484"/>
    <cellStyle name="注释 2 2 5 3 3 4" xfId="42485"/>
    <cellStyle name="注释 2 2 5 4" xfId="42486"/>
    <cellStyle name="注释 2 2 5 4 2" xfId="42487"/>
    <cellStyle name="注释 2 2 5 5" xfId="42488"/>
    <cellStyle name="注释 2 2 5 5 2" xfId="42489"/>
    <cellStyle name="注释 2 2 5 5 2 2" xfId="42490"/>
    <cellStyle name="注释 2 2 5 6" xfId="42491"/>
    <cellStyle name="注释 2 2 5 7" xfId="42492"/>
    <cellStyle name="注释 2 2 5 7 2" xfId="42493"/>
    <cellStyle name="注释 2 2 6" xfId="42494"/>
    <cellStyle name="注释 2 2 6 2" xfId="42495"/>
    <cellStyle name="注释 2 2 6 2 2" xfId="42496"/>
    <cellStyle name="注释 2 3 6 5" xfId="42497"/>
    <cellStyle name="注释 2 2 6 2 2 2" xfId="42498"/>
    <cellStyle name="注释 2 2 6 2 2 3" xfId="42499"/>
    <cellStyle name="注释 2 2 6 2 3" xfId="42500"/>
    <cellStyle name="注释 2 3 7 5" xfId="42501"/>
    <cellStyle name="注释 2 2 6 2 3 2" xfId="42502"/>
    <cellStyle name="注释 2 2 6 2 3 2 2" xfId="42503"/>
    <cellStyle name="注释 2 2 6 2 3 3" xfId="42504"/>
    <cellStyle name="注释 2 2 6 2 3 4" xfId="42505"/>
    <cellStyle name="注释 2 2 6 2 4" xfId="42506"/>
    <cellStyle name="注释 2 2 6 3" xfId="42507"/>
    <cellStyle name="注释 2 2 6 3 2" xfId="42508"/>
    <cellStyle name="注释 2 2 6 3 2 2" xfId="42509"/>
    <cellStyle name="注释 2 2 6 3 2 3" xfId="42510"/>
    <cellStyle name="注释 2 2 6 4" xfId="42511"/>
    <cellStyle name="注释 2 2 6 4 2" xfId="42512"/>
    <cellStyle name="注释 2 5 6 5" xfId="42513"/>
    <cellStyle name="注释 2 2 6 4 2 2" xfId="42514"/>
    <cellStyle name="注释 2 2 6 5" xfId="42515"/>
    <cellStyle name="注释 2 2 6 6" xfId="42516"/>
    <cellStyle name="注释 2 2 6 6 2" xfId="42517"/>
    <cellStyle name="注释 2 2 7" xfId="42518"/>
    <cellStyle name="注释 2 2 7 2" xfId="42519"/>
    <cellStyle name="注释 2 2 7 2 2" xfId="42520"/>
    <cellStyle name="注释 2 2 7 2 2 2" xfId="42521"/>
    <cellStyle name="注释 2 2 7 2 2 2 2" xfId="42522"/>
    <cellStyle name="注释 2 2 7 2 2 2 2 2" xfId="42523"/>
    <cellStyle name="注释 2 2 7 2 2 2 2 3" xfId="42524"/>
    <cellStyle name="注释 2 2 7 2 2 2 3" xfId="42525"/>
    <cellStyle name="注释 2 2 7 2 2 2 4" xfId="42526"/>
    <cellStyle name="注释 2 2 7 2 2 3" xfId="42527"/>
    <cellStyle name="注释 2 2 7 2 2 3 2" xfId="42528"/>
    <cellStyle name="注释 2 2 7 2 2 3 2 2" xfId="42529"/>
    <cellStyle name="注释 2 2 7 2 2 3 2 3" xfId="42530"/>
    <cellStyle name="注释 2 2 7 2 2 3 3" xfId="42531"/>
    <cellStyle name="注释 2 2 7 2 2 3 4" xfId="42532"/>
    <cellStyle name="注释 2 2 7 2 2 4" xfId="42533"/>
    <cellStyle name="注释 2 2 7 2 2 4 2" xfId="42534"/>
    <cellStyle name="注释 2 2 7 2 2 4 2 2" xfId="42535"/>
    <cellStyle name="注释 2 2 7 2 2 4 3" xfId="42536"/>
    <cellStyle name="注释 2 2 7 2 2 5" xfId="42537"/>
    <cellStyle name="注释 2 2 7 2 2 5 2" xfId="42538"/>
    <cellStyle name="注释 2 2 7 2 2 6" xfId="42539"/>
    <cellStyle name="注释 2 2 7 2 3" xfId="42540"/>
    <cellStyle name="注释 2 2 7 2 4" xfId="42541"/>
    <cellStyle name="注释 2 2 7 3 2" xfId="42542"/>
    <cellStyle name="注释 2 2 7 3 2 2" xfId="42543"/>
    <cellStyle name="注释 2 2 7 3 2 2 2" xfId="42544"/>
    <cellStyle name="注释 2 2 7 3 2 2 3" xfId="42545"/>
    <cellStyle name="注释 2 2 7 3 2 3" xfId="42546"/>
    <cellStyle name="注释 2 2 7 3 2 4" xfId="42547"/>
    <cellStyle name="注释 2 2 7 3 3 2" xfId="42548"/>
    <cellStyle name="注释 2 2 7 3 3 2 2" xfId="42549"/>
    <cellStyle name="注释 2 2 7 3 3 2 3" xfId="42550"/>
    <cellStyle name="注释 2 2 7 3 3 3" xfId="42551"/>
    <cellStyle name="注释 2 2 7 3 3 4" xfId="42552"/>
    <cellStyle name="注释 2 2 7 3 4 2" xfId="42553"/>
    <cellStyle name="注释 2 2 7 3 4 2 2" xfId="42554"/>
    <cellStyle name="注释 2 2 7 3 4 3" xfId="42555"/>
    <cellStyle name="注释 2 2 7 3 5" xfId="42556"/>
    <cellStyle name="注释 2 2 7 3 6" xfId="42557"/>
    <cellStyle name="注释 2 2 7 4" xfId="42558"/>
    <cellStyle name="注释 2 2 7 4 2" xfId="42559"/>
    <cellStyle name="注释 2 2 7 4 2 2" xfId="42560"/>
    <cellStyle name="注释 2 2 7 5" xfId="42561"/>
    <cellStyle name="注释 2 2 7 5 2" xfId="42562"/>
    <cellStyle name="注释 2 2 8" xfId="42563"/>
    <cellStyle name="注释 2 2 8 2" xfId="42564"/>
    <cellStyle name="注释 2 2 8 2 2" xfId="42565"/>
    <cellStyle name="注释 2 2 8 2 2 2" xfId="42566"/>
    <cellStyle name="注释 2 2 8 2 2 2 2" xfId="42567"/>
    <cellStyle name="注释 2 2 8 2 2 2 3" xfId="42568"/>
    <cellStyle name="注释 2 2 8 2 2 3" xfId="42569"/>
    <cellStyle name="注释 2 2 8 2 2 4" xfId="42570"/>
    <cellStyle name="注释 2 2 8 2 3" xfId="42571"/>
    <cellStyle name="注释 2 2 8 2 3 2" xfId="42572"/>
    <cellStyle name="注释 2 2 8 2 3 2 2" xfId="42573"/>
    <cellStyle name="注释 2 2 8 2 3 2 3" xfId="42574"/>
    <cellStyle name="注释 2 2 8 2 3 3" xfId="42575"/>
    <cellStyle name="注释 2 2 8 2 3 4" xfId="42576"/>
    <cellStyle name="注释 2 2 8 2 4" xfId="42577"/>
    <cellStyle name="注释 2 2 8 2 4 2" xfId="42578"/>
    <cellStyle name="注释 2 2 8 2 4 2 2" xfId="42579"/>
    <cellStyle name="注释 2 2 8 2 4 3" xfId="42580"/>
    <cellStyle name="注释 2 2 8 2 5" xfId="42581"/>
    <cellStyle name="注释 2 2 8 2 5 2" xfId="42582"/>
    <cellStyle name="注释 2 2 8 2 6" xfId="42583"/>
    <cellStyle name="注释 2 2 8 2 7" xfId="42584"/>
    <cellStyle name="注释 2 2 8 3" xfId="42585"/>
    <cellStyle name="注释 2 2 8 3 2" xfId="42586"/>
    <cellStyle name="注释 2 2 8 3 2 2" xfId="42587"/>
    <cellStyle name="注释 2 2 8 3 2 2 3" xfId="42588"/>
    <cellStyle name="注释 2 2 8 3 2 3" xfId="42589"/>
    <cellStyle name="注释 2 2 8 3 2 4" xfId="42590"/>
    <cellStyle name="注释 2 2 8 3 3 2" xfId="42591"/>
    <cellStyle name="注释 2 2 8 3 3 2 2" xfId="42592"/>
    <cellStyle name="注释 2 2 8 3 3 2 3" xfId="42593"/>
    <cellStyle name="注释 2 2 8 3 3 3" xfId="42594"/>
    <cellStyle name="注释 2 2 8 3 3 4" xfId="42595"/>
    <cellStyle name="注释 2 2 8 3 4 2" xfId="42596"/>
    <cellStyle name="注释 2 2 8 3 4 2 2" xfId="42597"/>
    <cellStyle name="注释 2 2 8 3 4 3" xfId="42598"/>
    <cellStyle name="注释 2 2 8 3 5" xfId="42599"/>
    <cellStyle name="注释 2 2 8 3 5 2" xfId="42600"/>
    <cellStyle name="注释 2 2 8 3 6" xfId="42601"/>
    <cellStyle name="注释 2 2 8 4" xfId="42602"/>
    <cellStyle name="注释 2 2 8 5" xfId="42603"/>
    <cellStyle name="注释 2 2 9" xfId="42604"/>
    <cellStyle name="注释 2 2 9 2" xfId="42605"/>
    <cellStyle name="注释 2 3" xfId="42606"/>
    <cellStyle name="注释 2 3 2" xfId="42607"/>
    <cellStyle name="注释 2 3 2 2" xfId="42608"/>
    <cellStyle name="注释 2 3 2 2 10" xfId="42609"/>
    <cellStyle name="注释 2 3 2 2 11" xfId="42610"/>
    <cellStyle name="注释 2 3 2 2 12" xfId="42611"/>
    <cellStyle name="注释 2 3 2 2 15" xfId="42612"/>
    <cellStyle name="注释 2 3 2 2 16" xfId="42613"/>
    <cellStyle name="注释 2 3 2 2 17" xfId="42614"/>
    <cellStyle name="注释 2 3 2 2 2" xfId="42615"/>
    <cellStyle name="注释 2 3 2 2 2 10" xfId="42616"/>
    <cellStyle name="注释 2 3 2 2 2 10 2" xfId="42617"/>
    <cellStyle name="注释 2 3 2 2 2 11" xfId="42618"/>
    <cellStyle name="注释 2 3 2 2 2 11 2" xfId="42619"/>
    <cellStyle name="注释 2 3 2 2 2 12" xfId="42620"/>
    <cellStyle name="注释 2 3 2 2 2 12 2" xfId="42621"/>
    <cellStyle name="注释 2 3 2 2 2 13" xfId="42622"/>
    <cellStyle name="注释 2 3 2 2 2 13 2" xfId="42623"/>
    <cellStyle name="注释 2 3 2 2 2 2" xfId="42624"/>
    <cellStyle name="注释 2 3 2 2 2 2 2" xfId="42625"/>
    <cellStyle name="注释 2 3 2 2 2 2 2 2" xfId="42626"/>
    <cellStyle name="注释 2 3 2 2 2 2 2 2 2" xfId="42627"/>
    <cellStyle name="注释 2 3 2 2 2 2 2 2 2 2" xfId="42628"/>
    <cellStyle name="注释 2 3 2 2 2 2 2 2 2 3" xfId="42629"/>
    <cellStyle name="注释 2 3 2 2 2 2 2 2 3" xfId="42630"/>
    <cellStyle name="注释 2 3 2 2 2 2 2 2 4" xfId="42631"/>
    <cellStyle name="注释 2 3 2 2 2 2 2 3" xfId="42632"/>
    <cellStyle name="注释 2 3 2 2 2 2 2 3 2" xfId="42633"/>
    <cellStyle name="注释 2 3 2 2 2 2 2 3 3" xfId="42634"/>
    <cellStyle name="注释 2 3 2 2 2 2 2 3 4" xfId="42635"/>
    <cellStyle name="注释 2 3 2 2 2 2 2 4" xfId="42636"/>
    <cellStyle name="注释 2 3 2 2 2 2 2 4 3" xfId="42637"/>
    <cellStyle name="注释 2 3 2 2 2 2 2 5" xfId="42638"/>
    <cellStyle name="注释 2 3 2 2 2 2 2 5 2" xfId="42639"/>
    <cellStyle name="注释 2 3 2 2 2 2 2 6" xfId="42640"/>
    <cellStyle name="注释 2 3 2 2 2 2 3" xfId="42641"/>
    <cellStyle name="注释 2 3 2 2 2 2 3 2" xfId="42642"/>
    <cellStyle name="注释 2 3 2 2 2 2 3 3" xfId="42643"/>
    <cellStyle name="注释 2 3 2 2 2 2 4" xfId="42644"/>
    <cellStyle name="注释 2 3 2 2 2 2 4 2" xfId="42645"/>
    <cellStyle name="注释 2 3 2 2 2 2 4 3" xfId="42646"/>
    <cellStyle name="注释 2 3 2 2 2 2 5" xfId="42647"/>
    <cellStyle name="注释 2 3 2 2 2 2 5 2" xfId="42648"/>
    <cellStyle name="注释 2 3 2 2 2 2 6" xfId="42649"/>
    <cellStyle name="注释 2 3 2 2 2 2 7" xfId="42650"/>
    <cellStyle name="注释 2 3 2 2 2 3" xfId="42651"/>
    <cellStyle name="注释 2 3 2 2 2 3 2" xfId="42652"/>
    <cellStyle name="注释 2 3 2 2 2 3 2 2" xfId="42653"/>
    <cellStyle name="注释 2 3 2 2 2 3 2 2 3" xfId="42654"/>
    <cellStyle name="注释 2 3 2 2 2 3 2 3" xfId="42655"/>
    <cellStyle name="注释 2 3 2 2 2 3 2 3 2" xfId="42656"/>
    <cellStyle name="注释 2 3 2 2 2 3 2 4" xfId="42657"/>
    <cellStyle name="注释 2 3 2 2 2 3 3" xfId="42658"/>
    <cellStyle name="注释 2 3 2 2 2 3 3 2" xfId="42659"/>
    <cellStyle name="注释 2 3 2 2 2 3 3 2 3" xfId="42660"/>
    <cellStyle name="注释 2 3 2 2 2 3 3 3" xfId="42661"/>
    <cellStyle name="注释 2 3 2 2 2 3 3 3 2" xfId="42662"/>
    <cellStyle name="注释 2 3 2 2 2 3 3 4" xfId="42663"/>
    <cellStyle name="注释 2 3 2 2 2 3 4" xfId="42664"/>
    <cellStyle name="注释 2 3 2 2 2 3 4 2" xfId="42665"/>
    <cellStyle name="注释 2 3 2 2 2 3 4 3" xfId="42666"/>
    <cellStyle name="注释 2 3 2 2 2 3 5" xfId="42667"/>
    <cellStyle name="注释 2 3 2 2 2 3 5 2" xfId="42668"/>
    <cellStyle name="注释 2 3 2 2 2 3 5 3" xfId="42669"/>
    <cellStyle name="注释 2 3 2 2 2 3 6" xfId="42670"/>
    <cellStyle name="注释 2 3 2 2 2 3 7" xfId="42671"/>
    <cellStyle name="注释 2 3 2 2 2 4" xfId="42672"/>
    <cellStyle name="注释 2 3 2 2 2 4 2" xfId="42673"/>
    <cellStyle name="注释 2 3 2 2 2 4 2 2" xfId="42674"/>
    <cellStyle name="注释 2 3 2 2 2 4 2 3" xfId="42675"/>
    <cellStyle name="注释 2 3 2 2 2 4 3" xfId="42676"/>
    <cellStyle name="注释 2 3 2 2 2 4 3 2" xfId="42677"/>
    <cellStyle name="注释 2 3 2 2 2 4 3 3" xfId="42678"/>
    <cellStyle name="注释 2 3 2 2 2 4 4" xfId="42679"/>
    <cellStyle name="注释 2 3 2 2 2 4 4 2" xfId="42680"/>
    <cellStyle name="注释 2 3 2 2 2 4 5" xfId="42681"/>
    <cellStyle name="注释 2 3 2 2 2 4 6" xfId="42682"/>
    <cellStyle name="注释 2 3 2 2 2 5" xfId="42683"/>
    <cellStyle name="注释 2 3 2 2 2 5 2" xfId="42684"/>
    <cellStyle name="注释 2 3 2 2 2 5 2 2" xfId="42685"/>
    <cellStyle name="注释 2 3 2 2 2 5 2 3" xfId="42686"/>
    <cellStyle name="注释 2 3 2 2 2 5 3" xfId="42687"/>
    <cellStyle name="注释 2 3 2 2 2 5 3 2" xfId="42688"/>
    <cellStyle name="注释 2 3 2 2 2 5 3 3" xfId="42689"/>
    <cellStyle name="注释 2 3 2 2 2 5 4" xfId="42690"/>
    <cellStyle name="注释 2 3 2 2 2 5 4 2" xfId="42691"/>
    <cellStyle name="注释 2 3 2 2 2 5 5" xfId="42692"/>
    <cellStyle name="注释 2 3 2 2 2 5 6" xfId="42693"/>
    <cellStyle name="注释 2 3 2 2 2 6" xfId="42694"/>
    <cellStyle name="注释 2 3 2 2 2 6 2" xfId="42695"/>
    <cellStyle name="注释 2 3 2 2 2 6 2 2" xfId="42696"/>
    <cellStyle name="注释 2 3 2 2 2 6 2 3" xfId="42697"/>
    <cellStyle name="注释 2 3 2 2 2 6 3" xfId="42698"/>
    <cellStyle name="注释 2 3 2 2 2 6 4" xfId="42699"/>
    <cellStyle name="注释 2 3 2 2 2 6 5" xfId="42700"/>
    <cellStyle name="注释 2 3 2 2 2 9 3" xfId="42701"/>
    <cellStyle name="注释 2 3 2 2 3" xfId="42702"/>
    <cellStyle name="注释 2 3 2 2 3 2" xfId="42703"/>
    <cellStyle name="注释 2 3 2 2 3 2 2" xfId="42704"/>
    <cellStyle name="注释 2 3 2 2 3 2 2 2" xfId="42705"/>
    <cellStyle name="注释 2 3 2 2 3 2 2 2 2" xfId="42706"/>
    <cellStyle name="注释 2 3 2 2 3 2 2 3" xfId="42707"/>
    <cellStyle name="注释 2 3 2 2 3 2 2 3 2" xfId="42708"/>
    <cellStyle name="注释 2 3 2 2 3 2 2 4" xfId="42709"/>
    <cellStyle name="注释 2 3 2 2 3 2 3" xfId="42710"/>
    <cellStyle name="注释 2 3 2 2 3 2 3 2" xfId="42711"/>
    <cellStyle name="注释 2 3 2 2 3 2 3 2 2" xfId="42712"/>
    <cellStyle name="注释 2 3 2 2 3 2 3 2 3" xfId="42713"/>
    <cellStyle name="注释 2 3 2 2 3 2 3 3" xfId="42714"/>
    <cellStyle name="注释 2 3 2 2 3 2 3 4" xfId="42715"/>
    <cellStyle name="注释 2 3 2 2 3 2 4" xfId="42716"/>
    <cellStyle name="注释 2 3 2 2 3 2 4 2" xfId="42717"/>
    <cellStyle name="注释 2 3 2 2 3 2 4 2 2" xfId="42718"/>
    <cellStyle name="注释 2 3 2 2 3 2 4 3" xfId="42719"/>
    <cellStyle name="注释 2 3 2 2 3 2 5" xfId="42720"/>
    <cellStyle name="注释 2 3 2 2 3 2 5 2" xfId="42721"/>
    <cellStyle name="注释 2 3 2 2 3 2 6" xfId="42722"/>
    <cellStyle name="注释 2 3 2 2 3 2 6 2" xfId="42723"/>
    <cellStyle name="注释 2 3 2 2 3 2 7" xfId="42724"/>
    <cellStyle name="注释 2 3 2 2 3 3" xfId="42725"/>
    <cellStyle name="注释 2 3 2 2 3 3 2 2" xfId="42726"/>
    <cellStyle name="注释 2 3 2 2 3 3 2 2 2" xfId="42727"/>
    <cellStyle name="注释 2 3 2 2 3 3 2 3" xfId="42728"/>
    <cellStyle name="注释 2 3 2 2 3 3 2 4" xfId="42729"/>
    <cellStyle name="注释 2 3 2 2 3 3 3 2" xfId="42730"/>
    <cellStyle name="注释 2 3 2 2 3 3 3 2 2" xfId="42731"/>
    <cellStyle name="注释 2 3 2 2 3 3 3 2 3" xfId="42732"/>
    <cellStyle name="注释 2 3 2 2 3 3 3 3" xfId="42733"/>
    <cellStyle name="注释 2 3 2 2 3 3 3 4" xfId="42734"/>
    <cellStyle name="注释 2 3 2 2 3 3 4" xfId="42735"/>
    <cellStyle name="注释 2 3 2 2 3 3 4 2" xfId="42736"/>
    <cellStyle name="注释 2 3 2 2 3 3 4 2 2" xfId="42737"/>
    <cellStyle name="注释 2 3 2 2 3 3 4 3" xfId="42738"/>
    <cellStyle name="注释 2 3 2 2 3 3 5" xfId="42739"/>
    <cellStyle name="注释 2 3 2 2 3 3 5 2" xfId="42740"/>
    <cellStyle name="注释 2 3 2 2 3 3 5 3" xfId="42741"/>
    <cellStyle name="注释 2 3 2 2 3 3 6" xfId="42742"/>
    <cellStyle name="注释 2 3 2 2 3 3 6 2" xfId="42743"/>
    <cellStyle name="注释 2 3 2 2 3 3 7" xfId="42744"/>
    <cellStyle name="注释 2 3 2 2 3 4" xfId="42745"/>
    <cellStyle name="注释 2 3 2 2 3 5" xfId="42746"/>
    <cellStyle name="注释 2 3 2 2 3 6" xfId="42747"/>
    <cellStyle name="注释 2 3 2 2 4" xfId="42748"/>
    <cellStyle name="注释 2 3 2 2 4 2" xfId="42749"/>
    <cellStyle name="注释 2 3 2 2 4 2 2" xfId="42750"/>
    <cellStyle name="注释 2 3 2 2 4 2 2 2" xfId="42751"/>
    <cellStyle name="注释 2 3 2 2 4 2 3" xfId="42752"/>
    <cellStyle name="注释 2 3 2 2 4 2 3 2" xfId="42753"/>
    <cellStyle name="注释 2 3 2 2 4 2 4" xfId="42754"/>
    <cellStyle name="注释 2 3 2 2 4 3" xfId="42755"/>
    <cellStyle name="注释 2 3 2 2 4 4" xfId="42756"/>
    <cellStyle name="注释 2 3 2 2 4 5" xfId="42757"/>
    <cellStyle name="注释 2 3 2 2 4 6" xfId="42758"/>
    <cellStyle name="注释 2 3 2 2 5" xfId="42759"/>
    <cellStyle name="注释 2 3 2 2 5 2" xfId="42760"/>
    <cellStyle name="注释 2 3 2 2 5 2 2" xfId="42761"/>
    <cellStyle name="注释 2 3 2 2 5 2 2 2" xfId="42762"/>
    <cellStyle name="注释 2 3 2 2 5 2 3" xfId="42763"/>
    <cellStyle name="注释 2 3 2 2 5 2 4" xfId="42764"/>
    <cellStyle name="注释 2 3 2 2 5 3" xfId="42765"/>
    <cellStyle name="注释 2 3 2 2 5 3 2" xfId="42766"/>
    <cellStyle name="注释 2 3 2 2 5 3 2 2" xfId="42767"/>
    <cellStyle name="注释 2 3 2 2 5 3 3" xfId="42768"/>
    <cellStyle name="注释 2 3 2 2 5 3 4" xfId="42769"/>
    <cellStyle name="注释 2 3 2 2 5 4" xfId="42770"/>
    <cellStyle name="注释 2 3 2 2 5 4 2" xfId="42771"/>
    <cellStyle name="注释 2 3 2 2 5 5" xfId="42772"/>
    <cellStyle name="注释 2 9 3 2 2 2" xfId="42773"/>
    <cellStyle name="注释 2 3 2 2 5 6" xfId="42774"/>
    <cellStyle name="注释 2 3 2 2 6" xfId="42775"/>
    <cellStyle name="注释 2 3 2 2 6 2" xfId="42776"/>
    <cellStyle name="注释 2 3 2 2 6 2 2" xfId="42777"/>
    <cellStyle name="注释 2 3 2 2 6 2 2 2" xfId="42778"/>
    <cellStyle name="注释 2 3 2 2 6 2 3" xfId="42779"/>
    <cellStyle name="注释 2 3 2 2 6 2 4" xfId="42780"/>
    <cellStyle name="注释 2 3 2 2 6 3" xfId="42781"/>
    <cellStyle name="注释 2 3 2 2 6 3 2" xfId="42782"/>
    <cellStyle name="注释 2 3 2 2 6 3 3" xfId="42783"/>
    <cellStyle name="注释 2 3 2 2 6 4" xfId="42784"/>
    <cellStyle name="注释 2 3 2 2 6 4 2" xfId="42785"/>
    <cellStyle name="注释 2 3 2 2 6 5" xfId="42786"/>
    <cellStyle name="注释 2 3 2 2 6 6" xfId="42787"/>
    <cellStyle name="注释 2 3 2 2 7 2" xfId="42788"/>
    <cellStyle name="注释 2 3 2 2 7 2 2" xfId="42789"/>
    <cellStyle name="注释 2 3 2 2 7 2 3" xfId="42790"/>
    <cellStyle name="注释 2 3 2 2 7 3 2" xfId="42791"/>
    <cellStyle name="注释 2 3 2 2 7 4" xfId="42792"/>
    <cellStyle name="注释 2 3 2 2 7 5" xfId="42793"/>
    <cellStyle name="注释 2 3 2 2 8 2" xfId="42794"/>
    <cellStyle name="注释 2 3 2 2 8 2 2" xfId="42795"/>
    <cellStyle name="注释 2 3 2 2 8 2 3" xfId="42796"/>
    <cellStyle name="注释 2 3 2 2 8 3 2" xfId="42797"/>
    <cellStyle name="注释 2 3 2 2 8 4" xfId="42798"/>
    <cellStyle name="注释 2 3 2 2 9" xfId="42799"/>
    <cellStyle name="注释 2 3 2 2 9 2" xfId="42800"/>
    <cellStyle name="注释 2 3 2 3" xfId="42801"/>
    <cellStyle name="注释 2 3 2 3 2" xfId="42802"/>
    <cellStyle name="注释 2 3 2 3 2 2" xfId="42803"/>
    <cellStyle name="注释 2 3 2 4" xfId="42804"/>
    <cellStyle name="注释 2 3 2 4 2" xfId="42805"/>
    <cellStyle name="注释 2 3 2 4 2 2" xfId="42806"/>
    <cellStyle name="注释 2 3 2 5" xfId="42807"/>
    <cellStyle name="注释 2 3 2 5 2" xfId="42808"/>
    <cellStyle name="注释 2 3 2 5 2 2" xfId="42809"/>
    <cellStyle name="注释 2 3 2 5 3" xfId="42810"/>
    <cellStyle name="注释 2 3 2 5 4" xfId="42811"/>
    <cellStyle name="注释 2 3 2 6" xfId="42812"/>
    <cellStyle name="注释 2 3 2 7" xfId="42813"/>
    <cellStyle name="注释 2 3 2 7 2" xfId="42814"/>
    <cellStyle name="注释 2 3 3" xfId="42815"/>
    <cellStyle name="注释 2 3 3 10 2" xfId="42816"/>
    <cellStyle name="注释 2 3 3 11 2" xfId="42817"/>
    <cellStyle name="注释 2 3 3 12" xfId="42818"/>
    <cellStyle name="注释 2 3 3 12 2" xfId="42819"/>
    <cellStyle name="注释 2 3 3 13" xfId="42820"/>
    <cellStyle name="注释 2 3 3 13 2" xfId="42821"/>
    <cellStyle name="注释 2 3 3 14" xfId="42822"/>
    <cellStyle name="注释 2 3 3 15" xfId="42823"/>
    <cellStyle name="注释 2 3 3 15 2" xfId="42824"/>
    <cellStyle name="注释 2 3 3 16" xfId="42825"/>
    <cellStyle name="注释 2 3 3 17" xfId="42826"/>
    <cellStyle name="注释 2 3 3 2" xfId="42827"/>
    <cellStyle name="注释 2 3 3 2 10" xfId="42828"/>
    <cellStyle name="注释 2 3 3 2 10 2" xfId="42829"/>
    <cellStyle name="注释 2 3 3 2 11" xfId="42830"/>
    <cellStyle name="注释 2 3 3 2 11 2" xfId="42831"/>
    <cellStyle name="注释 2 3 3 2 12" xfId="42832"/>
    <cellStyle name="注释 2 3 3 2 12 2" xfId="42833"/>
    <cellStyle name="注释 2 3 3 2 13" xfId="42834"/>
    <cellStyle name="注释 2 3 3 2 13 2" xfId="42835"/>
    <cellStyle name="注释 2 3 3 2 14" xfId="42836"/>
    <cellStyle name="注释 2 3 3 2 15" xfId="42837"/>
    <cellStyle name="注释 2 3 3 2 2" xfId="42838"/>
    <cellStyle name="注释 2 3 3 2 2 2" xfId="42839"/>
    <cellStyle name="注释 2 3 3 2 2 2 2 2" xfId="42840"/>
    <cellStyle name="注释 2 3 3 2 2 2 2 2 2" xfId="42841"/>
    <cellStyle name="注释 2 3 3 2 2 2 2 3" xfId="42842"/>
    <cellStyle name="注释 2 3 3 2 2 2 2 3 2" xfId="42843"/>
    <cellStyle name="注释 2 3 3 2 2 2 2 4" xfId="42844"/>
    <cellStyle name="注释 2 3 3 2 2 2 3" xfId="42845"/>
    <cellStyle name="注释 2 3 3 2 2 2 3 2" xfId="42846"/>
    <cellStyle name="注释 2 3 3 2 2 2 3 3" xfId="42847"/>
    <cellStyle name="注释 2 3 3 2 2 2 3 4" xfId="42848"/>
    <cellStyle name="注释 2 3 3 2 2 2 4" xfId="42849"/>
    <cellStyle name="注释 2 3 3 2 2 2 4 2" xfId="42850"/>
    <cellStyle name="注释 2 3 3 2 2 2 4 2 2" xfId="42851"/>
    <cellStyle name="注释 2 3 3 2 2 2 4 3" xfId="42852"/>
    <cellStyle name="注释 2 3 3 2 2 2 5" xfId="42853"/>
    <cellStyle name="注释 2 3 3 2 2 2 5 2" xfId="42854"/>
    <cellStyle name="注释 2 3 3 2 2 2 6" xfId="42855"/>
    <cellStyle name="注释 2 3 3 2 2 2 6 2" xfId="42856"/>
    <cellStyle name="注释 2 3 3 2 2 2 7" xfId="42857"/>
    <cellStyle name="注释 2 3 3 2 2 3" xfId="42858"/>
    <cellStyle name="注释 2 3 3 2 2 3 2" xfId="42859"/>
    <cellStyle name="注释 2 3 3 2 2 3 2 2" xfId="42860"/>
    <cellStyle name="注释 2 3 3 2 2 3 2 3" xfId="42861"/>
    <cellStyle name="注释 2 3 3 2 2 3 3" xfId="42862"/>
    <cellStyle name="注释 2 3 3 2 2 4" xfId="42863"/>
    <cellStyle name="注释 2 3 3 2 2 5" xfId="42864"/>
    <cellStyle name="注释 2 3 3 2 3" xfId="42865"/>
    <cellStyle name="注释 2 3 3 2 3 2" xfId="42866"/>
    <cellStyle name="注释 2 3 3 2 3 2 2" xfId="42867"/>
    <cellStyle name="注释 2 3 3 2 3 2 2 2" xfId="42868"/>
    <cellStyle name="注释 2 3 3 2 3 2 2 3" xfId="42869"/>
    <cellStyle name="注释 2 3 3 2 3 2 3" xfId="42870"/>
    <cellStyle name="注释 2 3 3 2 3 2 4 2" xfId="42871"/>
    <cellStyle name="注释 2 3 3 2 3 3" xfId="42872"/>
    <cellStyle name="注释 2 3 3 2 3 3 2" xfId="42873"/>
    <cellStyle name="注释 2 3 3 2 3 3 2 2" xfId="42874"/>
    <cellStyle name="注释 2 3 3 2 3 3 2 3" xfId="42875"/>
    <cellStyle name="注释 2 3 3 2 3 3 3" xfId="42876"/>
    <cellStyle name="注释 2 3 3 2 3 3 3 2" xfId="42877"/>
    <cellStyle name="注释 2 3 3 2 3 4" xfId="42878"/>
    <cellStyle name="注释 2 3 3 2 3 4 2" xfId="42879"/>
    <cellStyle name="注释 2 3 3 2 3 4 2 2" xfId="42880"/>
    <cellStyle name="注释 2 3 3 2 3 4 3" xfId="42881"/>
    <cellStyle name="注释 2 3 3 2 3 5" xfId="42882"/>
    <cellStyle name="注释 2 3 3 2 3 5 2" xfId="42883"/>
    <cellStyle name="注释 2 3 3 2 3 5 3" xfId="42884"/>
    <cellStyle name="注释 2 3 3 2 3 6" xfId="42885"/>
    <cellStyle name="注释 2 3 3 2 3 6 2" xfId="42886"/>
    <cellStyle name="注释 2 3 3 2 3 7" xfId="42887"/>
    <cellStyle name="注释 2 3 3 2 3 8" xfId="42888"/>
    <cellStyle name="注释 2 3 3 2 4" xfId="42889"/>
    <cellStyle name="注释 2 3 3 2 4 2" xfId="42890"/>
    <cellStyle name="注释 2 3 3 2 4 2 2" xfId="42891"/>
    <cellStyle name="注释 2 3 3 2 4 2 2 2" xfId="42892"/>
    <cellStyle name="注释 2 3 3 2 4 2 3" xfId="42893"/>
    <cellStyle name="注释 2 3 3 2 4 3" xfId="42894"/>
    <cellStyle name="注释 2 3 3 2 4 3 2" xfId="42895"/>
    <cellStyle name="注释 2 3 3 2 4 3 2 2" xfId="42896"/>
    <cellStyle name="注释 2 3 3 2 4 3 3" xfId="42897"/>
    <cellStyle name="注释 2 3 3 2 4 4" xfId="42898"/>
    <cellStyle name="注释 2 3 3 2 4 4 2" xfId="42899"/>
    <cellStyle name="注释 2 3 3 2 4 5" xfId="42900"/>
    <cellStyle name="注释 2 3 3 2 4 6" xfId="42901"/>
    <cellStyle name="注释 2 3 3 2 5" xfId="42902"/>
    <cellStyle name="注释 2 3 3 2 5 2" xfId="42903"/>
    <cellStyle name="注释 2 3 3 2 5 2 2" xfId="42904"/>
    <cellStyle name="注释 2 3 3 2 5 2 3" xfId="42905"/>
    <cellStyle name="注释 2 3 3 2 5 3" xfId="42906"/>
    <cellStyle name="注释 2 3 3 2 5 3 2" xfId="42907"/>
    <cellStyle name="注释 2 3 3 2 5 3 3" xfId="42908"/>
    <cellStyle name="注释 2 3 3 2 5 4" xfId="42909"/>
    <cellStyle name="注释 2 3 3 2 5 4 2" xfId="42910"/>
    <cellStyle name="注释 2 3 3 2 5 5" xfId="42911"/>
    <cellStyle name="注释 2 3 3 2 5 6" xfId="42912"/>
    <cellStyle name="注释 2 3 3 2 6" xfId="42913"/>
    <cellStyle name="注释 2 3 3 2 6 2" xfId="42914"/>
    <cellStyle name="注释 2 3 3 2 6 2 2" xfId="42915"/>
    <cellStyle name="注释 2 3 3 2 6 2 3" xfId="42916"/>
    <cellStyle name="注释 2 3 3 2 6 3" xfId="42917"/>
    <cellStyle name="注释 2 3 3 2 6 3 2" xfId="42918"/>
    <cellStyle name="注释 2 3 3 2 6 4" xfId="42919"/>
    <cellStyle name="注释 2 3 3 2 6 5" xfId="42920"/>
    <cellStyle name="注释 2 3 3 2 7" xfId="42921"/>
    <cellStyle name="注释 2 3 3 2 7 2" xfId="42922"/>
    <cellStyle name="注释 2 3 3 2 7 2 2" xfId="42923"/>
    <cellStyle name="注释 2 3 3 2 7 2 3" xfId="42924"/>
    <cellStyle name="注释 2 3 3 2 7 3" xfId="42925"/>
    <cellStyle name="注释 2 3 3 2 7 3 2" xfId="42926"/>
    <cellStyle name="注释 2 3 3 2 7 4" xfId="42927"/>
    <cellStyle name="注释 2 3 3 2 8" xfId="42928"/>
    <cellStyle name="注释 2 3 3 2 8 2" xfId="42929"/>
    <cellStyle name="注释 2 3 3 2 8 3" xfId="42930"/>
    <cellStyle name="注释 2 3 3 2 9" xfId="42931"/>
    <cellStyle name="注释 2 3 3 2 9 2" xfId="42932"/>
    <cellStyle name="注释 2 3 3 3" xfId="42933"/>
    <cellStyle name="注释 2 3 3 3 2" xfId="42934"/>
    <cellStyle name="注释 2 3 3 3 2 2" xfId="42935"/>
    <cellStyle name="注释 2 3 3 3 2 2 2" xfId="42936"/>
    <cellStyle name="注释 2 3 3 3 2 2 2 2" xfId="42937"/>
    <cellStyle name="注释 2 3 3 3 2 2 2 3" xfId="42938"/>
    <cellStyle name="注释 2 3 3 3 2 2 3" xfId="42939"/>
    <cellStyle name="注释 2 3 3 3 2 2 3 2" xfId="42940"/>
    <cellStyle name="注释 2 3 3 3 2 2 4" xfId="42941"/>
    <cellStyle name="注释 2 3 3 3 2 3" xfId="42942"/>
    <cellStyle name="注释 2 3 3 3 2 3 2" xfId="42943"/>
    <cellStyle name="注释 2 3 3 3 2 3 2 2" xfId="42944"/>
    <cellStyle name="注释 2 3 3 3 2 3 2 3" xfId="42945"/>
    <cellStyle name="注释 2 3 3 3 2 3 3" xfId="42946"/>
    <cellStyle name="注释 2 3 3 3 2 3 4" xfId="42947"/>
    <cellStyle name="注释 2 3 3 3 2 4" xfId="42948"/>
    <cellStyle name="注释 2 3 3 3 2 4 2" xfId="42949"/>
    <cellStyle name="注释 2 3 3 3 2 4 2 2" xfId="42950"/>
    <cellStyle name="注释 2 3 3 3 2 4 3" xfId="42951"/>
    <cellStyle name="注释 2 3 3 3 2 5" xfId="42952"/>
    <cellStyle name="注释 2 3 3 3 2 5 2" xfId="42953"/>
    <cellStyle name="注释 2 3 3 3 2 6" xfId="42954"/>
    <cellStyle name="注释 2 3 3 3 2 6 2" xfId="42955"/>
    <cellStyle name="注释 2 3 3 3 2 7" xfId="42956"/>
    <cellStyle name="注释 2 3 3 3 3" xfId="42957"/>
    <cellStyle name="注释 2 3 3 3 3 2" xfId="42958"/>
    <cellStyle name="注释 2 3 3 3 3 2 2" xfId="42959"/>
    <cellStyle name="注释 2 3 3 3 3 2 2 2" xfId="42960"/>
    <cellStyle name="注释 2 3 3 3 3 2 2 3" xfId="42961"/>
    <cellStyle name="注释 2 3 3 3 3 2 3" xfId="42962"/>
    <cellStyle name="注释 2 3 3 3 3 3" xfId="42963"/>
    <cellStyle name="注释 2 3 3 3 3 3 2" xfId="42964"/>
    <cellStyle name="注释 2 3 3 3 3 3 2 2" xfId="42965"/>
    <cellStyle name="注释 2 3 3 3 3 3 2 3" xfId="42966"/>
    <cellStyle name="注释 2 3 3 3 3 3 3" xfId="42967"/>
    <cellStyle name="注释 2 3 3 3 3 4" xfId="42968"/>
    <cellStyle name="注释 2 3 3 3 3 5" xfId="42969"/>
    <cellStyle name="注释 2 3 3 3 3 5 2" xfId="42970"/>
    <cellStyle name="注释 2 3 3 3 3 5 3" xfId="42971"/>
    <cellStyle name="注释 2 3 3 3 3 6" xfId="42972"/>
    <cellStyle name="注释 2 3 3 3 3 6 2" xfId="42973"/>
    <cellStyle name="注释 2 3 3 3 3 7" xfId="42974"/>
    <cellStyle name="注释 2 3 3 3 4" xfId="42975"/>
    <cellStyle name="注释 2 3 3 3 5" xfId="42976"/>
    <cellStyle name="注释 2 3 3 3 6" xfId="42977"/>
    <cellStyle name="注释 2 3 3 4" xfId="42978"/>
    <cellStyle name="注释 2 3 3 4 2" xfId="42979"/>
    <cellStyle name="注释 2 3 3 4 2 2" xfId="42980"/>
    <cellStyle name="注释 2 3 3 4 2 2 2" xfId="42981"/>
    <cellStyle name="注释 2 3 3 4 2 3" xfId="42982"/>
    <cellStyle name="注释 2 3 3 4 2 3 2" xfId="42983"/>
    <cellStyle name="注释 2 3 3 4 2 4" xfId="42984"/>
    <cellStyle name="注释 2 3 3 4 3" xfId="42985"/>
    <cellStyle name="注释 2 3 3 4 3 2" xfId="42986"/>
    <cellStyle name="注释 2 3 3 4 3 3" xfId="42987"/>
    <cellStyle name="注释 2 3 3 4 4" xfId="42988"/>
    <cellStyle name="注释 2 3 3 4 5" xfId="42989"/>
    <cellStyle name="注释 2 3 3 4 6" xfId="42990"/>
    <cellStyle name="注释 2 3 3 5" xfId="42991"/>
    <cellStyle name="注释 2 3 3 5 2" xfId="42992"/>
    <cellStyle name="注释 2 3 3 5 2 2" xfId="42993"/>
    <cellStyle name="注释 2 3 3 5 2 2 2" xfId="42994"/>
    <cellStyle name="注释 2 3 3 5 2 3" xfId="42995"/>
    <cellStyle name="注释 2 3 3 5 3" xfId="42996"/>
    <cellStyle name="注释 2 3 3 5 3 2" xfId="42997"/>
    <cellStyle name="注释 2 3 3 5 3 3" xfId="42998"/>
    <cellStyle name="注释 2 3 3 5 4" xfId="42999"/>
    <cellStyle name="注释 2 3 3 5 4 2" xfId="43000"/>
    <cellStyle name="注释 2 3 3 5 5" xfId="43001"/>
    <cellStyle name="注释 2 3 3 5 6" xfId="43002"/>
    <cellStyle name="注释 2 3 3 6" xfId="43003"/>
    <cellStyle name="注释 2 3 3 6 2 2 2" xfId="43004"/>
    <cellStyle name="注释 2 3 3 7" xfId="43005"/>
    <cellStyle name="注释 2 3 3 8" xfId="43006"/>
    <cellStyle name="注释 2 3 3 9" xfId="43007"/>
    <cellStyle name="注释 2 3 4" xfId="43008"/>
    <cellStyle name="注释 2 3 4 2" xfId="43009"/>
    <cellStyle name="注释 2 3 4 2 2" xfId="43010"/>
    <cellStyle name="注释 2 3 4 2 2 2" xfId="43011"/>
    <cellStyle name="注释 2 3 4 2 2 2 2" xfId="43012"/>
    <cellStyle name="注释 2 3 4 2 2 2 3" xfId="43013"/>
    <cellStyle name="注释 2 3 4 2 2 3" xfId="43014"/>
    <cellStyle name="注释 2 3 4 2 2 4" xfId="43015"/>
    <cellStyle name="注释 2 3 4 2 2 5" xfId="43016"/>
    <cellStyle name="注释 2 3 4 2 3" xfId="43017"/>
    <cellStyle name="注释 2 3 4 2 3 2" xfId="43018"/>
    <cellStyle name="注释 2 3 4 2 3 2 2" xfId="43019"/>
    <cellStyle name="注释 2 3 4 2 4" xfId="43020"/>
    <cellStyle name="注释 2 3 4 2 4 2" xfId="43021"/>
    <cellStyle name="注释 2 3 4 3" xfId="43022"/>
    <cellStyle name="注释 2 3 4 3 2" xfId="43023"/>
    <cellStyle name="注释 2 3 4 4" xfId="43024"/>
    <cellStyle name="注释 2 3 4 4 2" xfId="43025"/>
    <cellStyle name="注释 2 3 4 5" xfId="43026"/>
    <cellStyle name="注释 2 3 4 5 2" xfId="43027"/>
    <cellStyle name="注释 2 3 4 5 2 2" xfId="43028"/>
    <cellStyle name="注释 2 3 4 6" xfId="43029"/>
    <cellStyle name="注释 2 3 5" xfId="43030"/>
    <cellStyle name="注释 2 3 5 2" xfId="43031"/>
    <cellStyle name="注释 2 3 5 2 2" xfId="43032"/>
    <cellStyle name="注释 2 3 5 2 3" xfId="43033"/>
    <cellStyle name="注释 2 3 5 2 3 2" xfId="43034"/>
    <cellStyle name="注释 2 3 5 2 3 2 2" xfId="43035"/>
    <cellStyle name="注释 2 3 5 2 4" xfId="43036"/>
    <cellStyle name="注释 2 3 5 3" xfId="43037"/>
    <cellStyle name="注释 2 3 5 3 2" xfId="43038"/>
    <cellStyle name="注释 2 3 5 4" xfId="43039"/>
    <cellStyle name="注释 2 3 5 4 2" xfId="43040"/>
    <cellStyle name="注释 2 3 5 4 2 2" xfId="43041"/>
    <cellStyle name="注释 2 3 5 5" xfId="43042"/>
    <cellStyle name="注释 2 3 5 6" xfId="43043"/>
    <cellStyle name="注释 2 3 6" xfId="43044"/>
    <cellStyle name="注释 2 3 6 2" xfId="43045"/>
    <cellStyle name="注释 2 3 6 2 2" xfId="43046"/>
    <cellStyle name="注释 2 3 6 2 2 2" xfId="43047"/>
    <cellStyle name="注释 2 3 6 2 2 2 2" xfId="43048"/>
    <cellStyle name="注释 2 3 6 2 2 2 2 2" xfId="43049"/>
    <cellStyle name="注释 2 3 6 2 2 2 2 3" xfId="43050"/>
    <cellStyle name="注释 2 3 6 2 2 2 3" xfId="43051"/>
    <cellStyle name="注释 2 3 6 2 2 2 4" xfId="43052"/>
    <cellStyle name="注释 2 3 6 2 2 3" xfId="43053"/>
    <cellStyle name="注释 2 3 6 2 2 3 2 2" xfId="43054"/>
    <cellStyle name="注释 2 3 6 2 2 3 2 3" xfId="43055"/>
    <cellStyle name="注释 2 3 6 2 2 3 4" xfId="43056"/>
    <cellStyle name="注释 2 3 6 2 2 4" xfId="43057"/>
    <cellStyle name="注释 2 3 6 2 2 4 2 2" xfId="43058"/>
    <cellStyle name="注释 2 3 6 2 2 5" xfId="43059"/>
    <cellStyle name="注释 2 3 6 2 2 5 2" xfId="43060"/>
    <cellStyle name="注释 2 3 6 2 2 6" xfId="43061"/>
    <cellStyle name="注释 2 3 6 2 3" xfId="43062"/>
    <cellStyle name="注释 2 3 6 2 4" xfId="43063"/>
    <cellStyle name="注释 2 3 6 3" xfId="43064"/>
    <cellStyle name="注释 2 3 6 3 2" xfId="43065"/>
    <cellStyle name="注释 2 3 6 3 2 2" xfId="43066"/>
    <cellStyle name="注释 2 3 6 3 2 2 2" xfId="43067"/>
    <cellStyle name="注释 2 3 6 3 2 2 3" xfId="43068"/>
    <cellStyle name="注释 2 3 6 3 2 3" xfId="43069"/>
    <cellStyle name="注释 2 3 6 3 2 4" xfId="43070"/>
    <cellStyle name="注释 2 3 6 3 3" xfId="43071"/>
    <cellStyle name="注释 2 3 6 3 3 2" xfId="43072"/>
    <cellStyle name="注释 2 3 6 3 3 2 2" xfId="43073"/>
    <cellStyle name="注释 2 3 6 3 3 2 3" xfId="43074"/>
    <cellStyle name="注释 2 3 6 3 3 3" xfId="43075"/>
    <cellStyle name="注释 2 3 6 3 3 4" xfId="43076"/>
    <cellStyle name="注释 2 3 6 3 4" xfId="43077"/>
    <cellStyle name="注释 2 3 6 3 4 2" xfId="43078"/>
    <cellStyle name="注释 2 3 6 3 4 2 2" xfId="43079"/>
    <cellStyle name="注释 2 3 6 3 4 3" xfId="43080"/>
    <cellStyle name="注释 2 3 6 3 5" xfId="43081"/>
    <cellStyle name="注释 2 3 6 3 6" xfId="43082"/>
    <cellStyle name="注释 2 3 6 4" xfId="43083"/>
    <cellStyle name="注释 2 3 6 4 2" xfId="43084"/>
    <cellStyle name="注释 2 3 6 4 2 2" xfId="43085"/>
    <cellStyle name="注释 2 3 6 4 3" xfId="43086"/>
    <cellStyle name="注释 2 3 6 5 2" xfId="43087"/>
    <cellStyle name="注释 2 3 7" xfId="43088"/>
    <cellStyle name="注释 2 3 7 2" xfId="43089"/>
    <cellStyle name="注释 2 3 7 2 2" xfId="43090"/>
    <cellStyle name="注释 2 3 7 2 2 2" xfId="43091"/>
    <cellStyle name="注释 2 3 7 2 2 2 2" xfId="43092"/>
    <cellStyle name="注释 2 3 7 2 2 2 3" xfId="43093"/>
    <cellStyle name="注释 2 3 7 2 2 4" xfId="43094"/>
    <cellStyle name="注释 2 3 7 2 3" xfId="43095"/>
    <cellStyle name="注释 2 3 7 2 3 2" xfId="43096"/>
    <cellStyle name="注释 2 3 7 2 3 2 2" xfId="43097"/>
    <cellStyle name="注释 2 3 7 2 3 2 3" xfId="43098"/>
    <cellStyle name="注释 2 3 7 2 3 3" xfId="43099"/>
    <cellStyle name="注释 2 3 7 2 3 4" xfId="43100"/>
    <cellStyle name="注释 2 3 7 2 4" xfId="43101"/>
    <cellStyle name="注释 2 3 7 2 4 2" xfId="43102"/>
    <cellStyle name="注释 2 3 7 2 4 2 2" xfId="43103"/>
    <cellStyle name="注释 2 3 7 2 4 3" xfId="43104"/>
    <cellStyle name="注释 2 3 7 2 5" xfId="43105"/>
    <cellStyle name="注释 2 3 7 2 5 2" xfId="43106"/>
    <cellStyle name="注释 2 3 7 2 6" xfId="43107"/>
    <cellStyle name="注释 2 3 7 2 7" xfId="43108"/>
    <cellStyle name="注释 2 3 7 3" xfId="43109"/>
    <cellStyle name="注释 2 3 7 3 2" xfId="43110"/>
    <cellStyle name="注释 2 3 7 3 2 2" xfId="43111"/>
    <cellStyle name="注释 2 3 7 3 2 2 2" xfId="43112"/>
    <cellStyle name="注释 2 3 7 3 2 2 3" xfId="43113"/>
    <cellStyle name="注释 2 3 7 3 2 3" xfId="43114"/>
    <cellStyle name="注释 2 3 7 3 2 4" xfId="43115"/>
    <cellStyle name="注释 2 3 7 3 3" xfId="43116"/>
    <cellStyle name="注释 2 3 7 3 3 2" xfId="43117"/>
    <cellStyle name="注释 2 3 7 3 3 2 2" xfId="43118"/>
    <cellStyle name="注释 2 3 7 3 3 2 3" xfId="43119"/>
    <cellStyle name="注释 2 3 7 3 3 3" xfId="43120"/>
    <cellStyle name="注释 2 3 7 3 3 4" xfId="43121"/>
    <cellStyle name="注释 2 3 7 3 4" xfId="43122"/>
    <cellStyle name="注释 2 3 7 3 4 2" xfId="43123"/>
    <cellStyle name="注释 2 3 7 3 4 2 2" xfId="43124"/>
    <cellStyle name="注释 2 3 7 3 4 3" xfId="43125"/>
    <cellStyle name="注释 2 3 7 3 5" xfId="43126"/>
    <cellStyle name="注释 2 3 7 3 6" xfId="43127"/>
    <cellStyle name="注释 2 3 7 4" xfId="43128"/>
    <cellStyle name="注释 2 3 8" xfId="43129"/>
    <cellStyle name="注释 2 3 8 2" xfId="43130"/>
    <cellStyle name="注释 2 3 9" xfId="43131"/>
    <cellStyle name="注释 2 3 9 2" xfId="43132"/>
    <cellStyle name="注释 2 3 9 2 2" xfId="43133"/>
    <cellStyle name="注释 2 3 9 2 2 2" xfId="43134"/>
    <cellStyle name="注释 2 3 9 2 2 2 2" xfId="43135"/>
    <cellStyle name="注释 2 3 9 2 2 3" xfId="43136"/>
    <cellStyle name="注释 2 3 9 3" xfId="43137"/>
    <cellStyle name="注释 2 3 9 3 2" xfId="43138"/>
    <cellStyle name="注释 2 3 9 3 2 2" xfId="43139"/>
    <cellStyle name="注释 2 3 9 3 2 3" xfId="43140"/>
    <cellStyle name="注释 2 3 9 4" xfId="43141"/>
    <cellStyle name="注释 2 3 9 4 2" xfId="43142"/>
    <cellStyle name="注释 2 3 9 4 2 2" xfId="43143"/>
    <cellStyle name="注释 2 3 9 5" xfId="43144"/>
    <cellStyle name="注释 2 3 9 5 2" xfId="43145"/>
    <cellStyle name="注释 2 3 9 6" xfId="43146"/>
    <cellStyle name="注释 2 4" xfId="43147"/>
    <cellStyle name="注释 2 4 2" xfId="43148"/>
    <cellStyle name="注释 2 4 2 11 2" xfId="43149"/>
    <cellStyle name="注释 2 4 2 12" xfId="43150"/>
    <cellStyle name="注释 2 4 2 13" xfId="43151"/>
    <cellStyle name="注释 2 4 2 13 2" xfId="43152"/>
    <cellStyle name="注释 2 4 2 14" xfId="43153"/>
    <cellStyle name="注释 2 4 2 15" xfId="43154"/>
    <cellStyle name="注释 2 4 2 15 2" xfId="43155"/>
    <cellStyle name="注释 2 4 2 16" xfId="43156"/>
    <cellStyle name="注释 2 4 2 17" xfId="43157"/>
    <cellStyle name="注释 2 4 2 2" xfId="43158"/>
    <cellStyle name="注释 2 4 2 2 10" xfId="43159"/>
    <cellStyle name="注释 2 4 2 2 11" xfId="43160"/>
    <cellStyle name="注释 2 4 2 2 12" xfId="43161"/>
    <cellStyle name="注释 2 4 2 2 13 2" xfId="43162"/>
    <cellStyle name="注释 2 4 2 2 15" xfId="43163"/>
    <cellStyle name="注释 2 4 2 2 16" xfId="43164"/>
    <cellStyle name="注释 2 4 2 2 2" xfId="43165"/>
    <cellStyle name="注释 2 4 2 2 2 2" xfId="43166"/>
    <cellStyle name="注释 2 4 2 2 2 2 2" xfId="43167"/>
    <cellStyle name="注释 2 4 2 2 2 2 2 2" xfId="43168"/>
    <cellStyle name="注释 2 4 2 2 2 2 2 2 3" xfId="43169"/>
    <cellStyle name="注释 2 4 2 2 2 2 2 3" xfId="43170"/>
    <cellStyle name="注释 2 4 2 2 2 2 2 4" xfId="43171"/>
    <cellStyle name="注释 2 4 2 2 2 2 3" xfId="43172"/>
    <cellStyle name="注释 2 4 2 2 2 2 3 2" xfId="43173"/>
    <cellStyle name="注释 2 4 2 2 2 2 3 2 3" xfId="43174"/>
    <cellStyle name="注释 2 4 2 2 2 2 3 3" xfId="43175"/>
    <cellStyle name="注释 2 4 2 2 2 2 3 4" xfId="43176"/>
    <cellStyle name="注释 2 4 2 2 2 2 4" xfId="43177"/>
    <cellStyle name="注释 2 4 2 2 2 2 4 2" xfId="43178"/>
    <cellStyle name="注释 2 4 2 2 2 2 4 3" xfId="43179"/>
    <cellStyle name="注释 2 4 2 2 2 2 5" xfId="43180"/>
    <cellStyle name="注释 2 4 2 2 2 2 5 2" xfId="43181"/>
    <cellStyle name="注释 2 4 2 2 2 2 6" xfId="43182"/>
    <cellStyle name="注释 2 4 2 2 2 3" xfId="43183"/>
    <cellStyle name="注释 2 4 2 2 2 3 2" xfId="43184"/>
    <cellStyle name="注释 2 4 2 2 2 3 3" xfId="43185"/>
    <cellStyle name="注释 2 4 2 2 2 4" xfId="43186"/>
    <cellStyle name="注释 2 4 2 2 2 4 2" xfId="43187"/>
    <cellStyle name="注释 2 4 2 2 2 4 3" xfId="43188"/>
    <cellStyle name="注释 2 4 2 2 2 5" xfId="43189"/>
    <cellStyle name="注释 2 4 2 2 2 5 2" xfId="43190"/>
    <cellStyle name="注释 2 4 2 2 2 6" xfId="43191"/>
    <cellStyle name="注释 2 4 2 2 3 2" xfId="43192"/>
    <cellStyle name="注释 2 4 2 2 3 2 2" xfId="43193"/>
    <cellStyle name="注释 2 4 2 2 3 2 2 2" xfId="43194"/>
    <cellStyle name="注释 2 4 2 2 3 2 2 3" xfId="43195"/>
    <cellStyle name="注释 2 4 2 2 3 2 3" xfId="43196"/>
    <cellStyle name="注释 2 4 2 2 3 2 3 2" xfId="43197"/>
    <cellStyle name="注释 2 4 2 2 3 2 4" xfId="43198"/>
    <cellStyle name="注释 2 4 2 2 3 3" xfId="43199"/>
    <cellStyle name="注释 2 4 2 2 3 3 2" xfId="43200"/>
    <cellStyle name="注释 2 4 2 2 3 3 2 2" xfId="43201"/>
    <cellStyle name="注释 2 4 2 2 3 3 2 3" xfId="43202"/>
    <cellStyle name="注释 2 4 2 2 3 3 3" xfId="43203"/>
    <cellStyle name="注释 2 4 2 2 3 3 3 2" xfId="43204"/>
    <cellStyle name="注释 2 4 2 2 3 4" xfId="43205"/>
    <cellStyle name="注释 2 4 2 2 3 4 2" xfId="43206"/>
    <cellStyle name="注释 2 4 2 2 3 4 3" xfId="43207"/>
    <cellStyle name="注释 2 4 2 2 3 5" xfId="43208"/>
    <cellStyle name="注释 2 4 2 2 3 5 2" xfId="43209"/>
    <cellStyle name="注释 2 4 2 2 3 5 3" xfId="43210"/>
    <cellStyle name="注释 2 4 2 2 3 6" xfId="43211"/>
    <cellStyle name="注释 2 4 2 2 4" xfId="43212"/>
    <cellStyle name="注释 2 4 2 2 4 2" xfId="43213"/>
    <cellStyle name="注释 2 4 2 2 4 2 2" xfId="43214"/>
    <cellStyle name="注释 2 4 2 2 4 2 3" xfId="43215"/>
    <cellStyle name="注释 2 4 2 2 4 3" xfId="43216"/>
    <cellStyle name="注释 2 4 2 2 4 3 2" xfId="43217"/>
    <cellStyle name="注释 2 4 2 2 4 3 3" xfId="43218"/>
    <cellStyle name="注释 2 4 2 2 4 4" xfId="43219"/>
    <cellStyle name="注释 2 4 2 2 4 4 2" xfId="43220"/>
    <cellStyle name="注释 2 4 2 2 4 5" xfId="43221"/>
    <cellStyle name="注释 2 4 2 2 4 6" xfId="43222"/>
    <cellStyle name="注释 2 4 2 2 5" xfId="43223"/>
    <cellStyle name="注释 2 4 2 2 5 2" xfId="43224"/>
    <cellStyle name="注释 2 4 2 2 5 2 2" xfId="43225"/>
    <cellStyle name="注释 2 4 2 2 5 2 3" xfId="43226"/>
    <cellStyle name="注释 2 4 2 2 5 3" xfId="43227"/>
    <cellStyle name="注释 2 4 2 2 5 3 2" xfId="43228"/>
    <cellStyle name="注释 2 4 2 2 5 3 3" xfId="43229"/>
    <cellStyle name="注释 2 4 2 2 5 4" xfId="43230"/>
    <cellStyle name="注释 2 4 2 2 5 4 2" xfId="43231"/>
    <cellStyle name="注释 2 4 2 2 5 5" xfId="43232"/>
    <cellStyle name="注释 2 4 2 2 5 6" xfId="43233"/>
    <cellStyle name="注释 2 4 2 2 6" xfId="43234"/>
    <cellStyle name="注释 2 4 2 2 6 2" xfId="43235"/>
    <cellStyle name="注释 2 4 2 2 6 2 2" xfId="43236"/>
    <cellStyle name="注释 2 4 2 2 6 2 3" xfId="43237"/>
    <cellStyle name="注释 2 4 2 2 6 3" xfId="43238"/>
    <cellStyle name="注释 2 4 2 2 6 3 2" xfId="43239"/>
    <cellStyle name="注释 2 4 2 2 6 4" xfId="43240"/>
    <cellStyle name="注释 2 4 2 2 6 5" xfId="43241"/>
    <cellStyle name="注释 2 4 2 2 7" xfId="43242"/>
    <cellStyle name="注释 2 4 2 2 7 2" xfId="43243"/>
    <cellStyle name="注释 2 4 2 2 7 2 2" xfId="43244"/>
    <cellStyle name="注释 2 4 2 2 7 3" xfId="43245"/>
    <cellStyle name="注释 2 4 2 2 7 4" xfId="43246"/>
    <cellStyle name="注释 2 4 2 2 8" xfId="43247"/>
    <cellStyle name="注释 2 4 2 2 8 2" xfId="43248"/>
    <cellStyle name="注释 2 4 2 2 8 3" xfId="43249"/>
    <cellStyle name="注释 2 4 2 3" xfId="43250"/>
    <cellStyle name="注释 2 4 2 3 2" xfId="43251"/>
    <cellStyle name="注释 2 4 2 3 2 2" xfId="43252"/>
    <cellStyle name="注释 2 4 2 3 2 2 2" xfId="43253"/>
    <cellStyle name="注释 2 4 2 3 2 2 2 2" xfId="43254"/>
    <cellStyle name="注释 2 4 2 3 2 2 2 3" xfId="43255"/>
    <cellStyle name="注释 2 4 2 3 2 2 3" xfId="43256"/>
    <cellStyle name="注释 2 4 2 3 2 2 3 2" xfId="43257"/>
    <cellStyle name="注释 2 4 2 3 2 2 4" xfId="43258"/>
    <cellStyle name="注释 2 4 2 3 2 3" xfId="43259"/>
    <cellStyle name="注释 2 4 2 3 2 3 2" xfId="43260"/>
    <cellStyle name="注释 2 4 2 3 2 3 2 2" xfId="43261"/>
    <cellStyle name="注释 2 4 2 3 2 3 2 3" xfId="43262"/>
    <cellStyle name="注释 2 4 2 3 2 3 3" xfId="43263"/>
    <cellStyle name="注释 2 4 2 3 2 3 4" xfId="43264"/>
    <cellStyle name="注释 2 4 2 3 2 4" xfId="43265"/>
    <cellStyle name="注释 2 4 2 3 2 4 2" xfId="43266"/>
    <cellStyle name="注释 2 4 2 3 2 4 3" xfId="43267"/>
    <cellStyle name="注释 2 4 2 3 2 5" xfId="43268"/>
    <cellStyle name="注释 2 4 2 3 2 5 2" xfId="43269"/>
    <cellStyle name="注释 2 4 2 3 2 6" xfId="43270"/>
    <cellStyle name="注释 2 4 2 3 2 6 2" xfId="43271"/>
    <cellStyle name="注释 2 4 2 3 2 7" xfId="43272"/>
    <cellStyle name="注释 2 4 2 3 3" xfId="43273"/>
    <cellStyle name="注释 2 4 2 3 3 2" xfId="43274"/>
    <cellStyle name="注释 2 4 2 3 3 2 2" xfId="43275"/>
    <cellStyle name="注释 2 4 2 3 3 2 2 2" xfId="43276"/>
    <cellStyle name="注释 2 4 2 3 3 2 2 3" xfId="43277"/>
    <cellStyle name="注释 2 4 2 3 3 2 3" xfId="43278"/>
    <cellStyle name="注释 2 4 2 3 3 2 4" xfId="43279"/>
    <cellStyle name="注释 2 4 2 3 3 3" xfId="43280"/>
    <cellStyle name="注释 2 4 2 3 3 3 2" xfId="43281"/>
    <cellStyle name="注释 2 4 2 3 3 3 2 2" xfId="43282"/>
    <cellStyle name="注释 2 4 2 3 3 3 2 3" xfId="43283"/>
    <cellStyle name="注释 2 4 2 3 3 3 3" xfId="43284"/>
    <cellStyle name="注释 2 4 2 3 3 3 4" xfId="43285"/>
    <cellStyle name="注释 2 4 2 3 3 4" xfId="43286"/>
    <cellStyle name="注释 2 4 2 3 3 4 2" xfId="43287"/>
    <cellStyle name="注释 2 4 2 3 3 4 2 2" xfId="43288"/>
    <cellStyle name="注释 2 4 2 3 3 4 3" xfId="43289"/>
    <cellStyle name="注释 2 4 2 3 3 5" xfId="43290"/>
    <cellStyle name="注释 2 4 2 3 3 5 2" xfId="43291"/>
    <cellStyle name="注释 2 4 2 3 3 5 3" xfId="43292"/>
    <cellStyle name="注释 2 4 2 3 3 6" xfId="43293"/>
    <cellStyle name="注释 2 4 2 3 3 6 2" xfId="43294"/>
    <cellStyle name="注释 2 4 2 3 3 7" xfId="43295"/>
    <cellStyle name="注释 2 4 2 3 4" xfId="43296"/>
    <cellStyle name="注释 2 4 2 3 5" xfId="43297"/>
    <cellStyle name="注释 2 4 2 3 6" xfId="43298"/>
    <cellStyle name="注释 2 4 2 4" xfId="43299"/>
    <cellStyle name="注释 2 4 2 4 2" xfId="43300"/>
    <cellStyle name="注释 2 4 2 4 2 2" xfId="43301"/>
    <cellStyle name="注释 2 4 2 4 2 2 2" xfId="43302"/>
    <cellStyle name="注释 2 4 2 4 2 3" xfId="43303"/>
    <cellStyle name="注释 2 4 2 4 2 3 2" xfId="43304"/>
    <cellStyle name="注释 2 4 2 4 2 4" xfId="43305"/>
    <cellStyle name="注释 2 4 2 4 3" xfId="43306"/>
    <cellStyle name="注释 2 4 2 4 3 2" xfId="43307"/>
    <cellStyle name="注释 2 4 2 4 3 3" xfId="43308"/>
    <cellStyle name="注释 2 4 2 4 4" xfId="43309"/>
    <cellStyle name="注释 2 4 2 4 5" xfId="43310"/>
    <cellStyle name="注释 2 4 2 4 6" xfId="43311"/>
    <cellStyle name="注释 2 4 2 5" xfId="43312"/>
    <cellStyle name="注释 2 4 2 5 2" xfId="43313"/>
    <cellStyle name="注释 2 4 2 5 2 2" xfId="43314"/>
    <cellStyle name="注释 2 4 2 5 2 2 2" xfId="43315"/>
    <cellStyle name="注释 2 4 2 5 2 3" xfId="43316"/>
    <cellStyle name="注释 2 4 2 5 3" xfId="43317"/>
    <cellStyle name="注释 2 4 2 5 3 2" xfId="43318"/>
    <cellStyle name="注释 2 4 2 5 3 2 2" xfId="43319"/>
    <cellStyle name="注释 2 4 2 5 3 3" xfId="43320"/>
    <cellStyle name="注释 2 4 2 5 4" xfId="43321"/>
    <cellStyle name="注释 2 4 2 5 4 2" xfId="43322"/>
    <cellStyle name="注释 2 4 2 5 5" xfId="43323"/>
    <cellStyle name="注释 2 4 2 5 6" xfId="43324"/>
    <cellStyle name="注释 2 4 2 6" xfId="43325"/>
    <cellStyle name="注释 2 4 2 6 2" xfId="43326"/>
    <cellStyle name="注释 2 4 2 6 2 2" xfId="43327"/>
    <cellStyle name="注释 2 4 2 6 2 2 2" xfId="43328"/>
    <cellStyle name="注释 2 4 2 6 2 3" xfId="43329"/>
    <cellStyle name="注释 2 4 2 6 3" xfId="43330"/>
    <cellStyle name="注释 2 4 2 6 3 2" xfId="43331"/>
    <cellStyle name="注释 2 4 2 6 3 3" xfId="43332"/>
    <cellStyle name="注释 2 4 2 6 4" xfId="43333"/>
    <cellStyle name="注释 2 4 2 6 4 2" xfId="43334"/>
    <cellStyle name="注释 2 4 2 6 5" xfId="43335"/>
    <cellStyle name="注释 2 4 2 6 6" xfId="43336"/>
    <cellStyle name="注释 2 4 2 7" xfId="43337"/>
    <cellStyle name="注释 2 4 2 7 2" xfId="43338"/>
    <cellStyle name="注释 2 4 2 7 2 2" xfId="43339"/>
    <cellStyle name="注释 2 4 2 7 2 3" xfId="43340"/>
    <cellStyle name="注释 2 4 2 7 3" xfId="43341"/>
    <cellStyle name="注释 2 4 2 7 4" xfId="43342"/>
    <cellStyle name="注释 2 4 2 7 5" xfId="43343"/>
    <cellStyle name="注释 2 4 2 8" xfId="43344"/>
    <cellStyle name="注释 2 4 2 8 2" xfId="43345"/>
    <cellStyle name="注释 2 4 2 8 2 2" xfId="43346"/>
    <cellStyle name="注释 2 4 2 8 2 3" xfId="43347"/>
    <cellStyle name="注释 2 4 2 8 3" xfId="43348"/>
    <cellStyle name="注释 2 4 2 8 3 2" xfId="43349"/>
    <cellStyle name="注释 2 4 2 8 4" xfId="43350"/>
    <cellStyle name="注释 2 4 2 8 5" xfId="43351"/>
    <cellStyle name="注释 2 4 2 9" xfId="43352"/>
    <cellStyle name="注释 2 4 2 9 2" xfId="43353"/>
    <cellStyle name="注释 2 4 2 9 3" xfId="43354"/>
    <cellStyle name="注释 2 4 3" xfId="43355"/>
    <cellStyle name="注释 2 4 3 2" xfId="43356"/>
    <cellStyle name="注释 2 4 3 2 2" xfId="43357"/>
    <cellStyle name="注释 2 4 4 2" xfId="43358"/>
    <cellStyle name="注释 2 4 4 2 2" xfId="43359"/>
    <cellStyle name="注释 2 4 5" xfId="43360"/>
    <cellStyle name="注释 2 4 5 2" xfId="43361"/>
    <cellStyle name="注释 2 4 5 2 2" xfId="43362"/>
    <cellStyle name="注释 2 4 5 3" xfId="43363"/>
    <cellStyle name="注释 2 4 5 4" xfId="43364"/>
    <cellStyle name="注释 2 4 6" xfId="43365"/>
    <cellStyle name="注释 2 4 7" xfId="43366"/>
    <cellStyle name="注释 2 4 7 2" xfId="43367"/>
    <cellStyle name="注释 2 5" xfId="43368"/>
    <cellStyle name="注释 2 5 10" xfId="43369"/>
    <cellStyle name="注释 2 5 10 2" xfId="43370"/>
    <cellStyle name="注释 2 5 11" xfId="43371"/>
    <cellStyle name="注释 2 5 11 2" xfId="43372"/>
    <cellStyle name="注释 2 5 12" xfId="43373"/>
    <cellStyle name="注释 2 5 12 2" xfId="43374"/>
    <cellStyle name="注释 2 5 13" xfId="43375"/>
    <cellStyle name="注释 2 5 13 2" xfId="43376"/>
    <cellStyle name="注释 2 5 14" xfId="43377"/>
    <cellStyle name="注释 2 5 15" xfId="43378"/>
    <cellStyle name="注释 2 5 15 2" xfId="43379"/>
    <cellStyle name="注释 2 5 16" xfId="43380"/>
    <cellStyle name="注释 2 5 2" xfId="43381"/>
    <cellStyle name="注释 2 5 2 10" xfId="43382"/>
    <cellStyle name="注释 2 5 2 10 2" xfId="43383"/>
    <cellStyle name="注释 2 5 2 11" xfId="43384"/>
    <cellStyle name="注释 2 5 2 11 2" xfId="43385"/>
    <cellStyle name="注释 2 5 2 12" xfId="43386"/>
    <cellStyle name="注释 2 5 2 13" xfId="43387"/>
    <cellStyle name="注释 2 5 2 14" xfId="43388"/>
    <cellStyle name="注释 2 5 2 15" xfId="43389"/>
    <cellStyle name="注释 2 5 2 2" xfId="43390"/>
    <cellStyle name="注释 2 5 2 2 2" xfId="43391"/>
    <cellStyle name="注释 2 5 2 2 2 2" xfId="43392"/>
    <cellStyle name="注释 2 5 2 2 2 2 2 2" xfId="43393"/>
    <cellStyle name="注释 2 5 2 2 2 2 2 3" xfId="43394"/>
    <cellStyle name="注释 2 5 2 2 2 2 3" xfId="43395"/>
    <cellStyle name="注释 2 5 2 2 2 2 3 2" xfId="43396"/>
    <cellStyle name="注释 2 5 2 2 2 2 4" xfId="43397"/>
    <cellStyle name="注释 2 5 2 2 2 3" xfId="43398"/>
    <cellStyle name="注释 2 5 2 2 2 3 2 2" xfId="43399"/>
    <cellStyle name="注释 2 5 2 2 2 3 2 3" xfId="43400"/>
    <cellStyle name="注释 2 5 2 2 2 3 3" xfId="43401"/>
    <cellStyle name="注释 2 5 2 2 2 4" xfId="43402"/>
    <cellStyle name="注释 2 5 2 2 2 4 2" xfId="43403"/>
    <cellStyle name="注释 2 5 2 2 2 4 2 2" xfId="43404"/>
    <cellStyle name="注释 2 5 2 2 2 4 3" xfId="43405"/>
    <cellStyle name="注释 2 5 2 2 2 5" xfId="43406"/>
    <cellStyle name="注释 2 5 2 2 2 5 2" xfId="43407"/>
    <cellStyle name="注释 2 5 2 2 2 6" xfId="43408"/>
    <cellStyle name="注释 2 5 2 2 2 6 2" xfId="43409"/>
    <cellStyle name="注释 2 5 2 2 3" xfId="43410"/>
    <cellStyle name="注释 2 5 2 2 3 2" xfId="43411"/>
    <cellStyle name="注释 2 5 2 2 3 2 3" xfId="43412"/>
    <cellStyle name="注释 2 5 2 2 3 3" xfId="43413"/>
    <cellStyle name="注释 2 5 2 2 4" xfId="43414"/>
    <cellStyle name="注释 2 5 2 2 5" xfId="43415"/>
    <cellStyle name="注释 2 5 2 3" xfId="43416"/>
    <cellStyle name="注释 2 5 2 3 2" xfId="43417"/>
    <cellStyle name="注释 2 5 2 3 2 2" xfId="43418"/>
    <cellStyle name="注释 2 5 2 3 2 2 2" xfId="43419"/>
    <cellStyle name="注释 2 5 2 3 2 2 3" xfId="43420"/>
    <cellStyle name="注释 2 5 2 3 2 3" xfId="43421"/>
    <cellStyle name="注释 2 5 2 3 2 3 2" xfId="43422"/>
    <cellStyle name="注释 2 5 2 3 2 4" xfId="43423"/>
    <cellStyle name="注释 2 5 2 3 2 4 2" xfId="43424"/>
    <cellStyle name="注释 2 5 2 3 2 5" xfId="43425"/>
    <cellStyle name="注释 2 5 2 3 3" xfId="43426"/>
    <cellStyle name="注释 2 5 2 3 3 2" xfId="43427"/>
    <cellStyle name="注释 2 5 2 3 3 2 2" xfId="43428"/>
    <cellStyle name="注释 2 5 2 3 3 2 3" xfId="43429"/>
    <cellStyle name="注释 2 5 2 3 3 3" xfId="43430"/>
    <cellStyle name="注释 2 5 2 3 3 3 2" xfId="43431"/>
    <cellStyle name="注释 2 5 2 3 3 4" xfId="43432"/>
    <cellStyle name="注释 2 5 2 3 4" xfId="43433"/>
    <cellStyle name="注释 2 5 2 3 4 2" xfId="43434"/>
    <cellStyle name="注释 2 5 2 3 4 2 2" xfId="43435"/>
    <cellStyle name="注释 2 5 2 3 4 3" xfId="43436"/>
    <cellStyle name="注释 2 5 2 3 5" xfId="43437"/>
    <cellStyle name="注释 2 5 2 3 5 2" xfId="43438"/>
    <cellStyle name="注释 2 5 2 3 5 3" xfId="43439"/>
    <cellStyle name="注释 2 5 2 3 6" xfId="43440"/>
    <cellStyle name="注释 2 5 2 3 6 2" xfId="43441"/>
    <cellStyle name="注释 2 5 2 4" xfId="43442"/>
    <cellStyle name="注释 2 5 2 4 2" xfId="43443"/>
    <cellStyle name="注释 2 5 2 4 2 2" xfId="43444"/>
    <cellStyle name="注释 2 5 2 4 2 2 2" xfId="43445"/>
    <cellStyle name="注释 2 5 2 4 2 3" xfId="43446"/>
    <cellStyle name="注释 2 5 2 4 2 4" xfId="43447"/>
    <cellStyle name="注释 2 5 2 4 3" xfId="43448"/>
    <cellStyle name="注释 2 5 2 4 3 2" xfId="43449"/>
    <cellStyle name="注释 2 5 2 4 3 2 2" xfId="43450"/>
    <cellStyle name="注释 2 5 2 4 3 3" xfId="43451"/>
    <cellStyle name="注释 2 5 2 4 3 4" xfId="43452"/>
    <cellStyle name="注释 2 5 2 4 4" xfId="43453"/>
    <cellStyle name="注释 2 5 2 4 4 2" xfId="43454"/>
    <cellStyle name="注释 2 5 2 4 5" xfId="43455"/>
    <cellStyle name="注释 2 5 2 4 6" xfId="43456"/>
    <cellStyle name="注释 2 5 2 5" xfId="43457"/>
    <cellStyle name="注释 2 5 2 5 2" xfId="43458"/>
    <cellStyle name="注释 2 5 2 5 2 2" xfId="43459"/>
    <cellStyle name="注释 2 5 2 5 2 3" xfId="43460"/>
    <cellStyle name="注释 2 5 2 5 3" xfId="43461"/>
    <cellStyle name="注释 2 5 2 5 3 2" xfId="43462"/>
    <cellStyle name="注释 2 5 2 5 3 3" xfId="43463"/>
    <cellStyle name="注释 2 5 2 5 4" xfId="43464"/>
    <cellStyle name="注释 2 5 2 5 4 2" xfId="43465"/>
    <cellStyle name="注释 2 5 2 5 5" xfId="43466"/>
    <cellStyle name="注释 2 5 2 5 6" xfId="43467"/>
    <cellStyle name="注释 2 5 2 6" xfId="43468"/>
    <cellStyle name="注释 2 5 2 6 2" xfId="43469"/>
    <cellStyle name="注释 2 5 2 6 2 2" xfId="43470"/>
    <cellStyle name="注释 2 5 2 6 2 3" xfId="43471"/>
    <cellStyle name="注释 2 5 2 6 3" xfId="43472"/>
    <cellStyle name="注释 2 5 2 6 3 2" xfId="43473"/>
    <cellStyle name="注释 2 5 2 6 4" xfId="43474"/>
    <cellStyle name="注释 2 5 2 6 5" xfId="43475"/>
    <cellStyle name="注释 2 5 2 7" xfId="43476"/>
    <cellStyle name="注释 2 5 2 7 2" xfId="43477"/>
    <cellStyle name="注释 2 5 2 7 2 2" xfId="43478"/>
    <cellStyle name="注释 2 5 2 7 2 3" xfId="43479"/>
    <cellStyle name="注释 2 5 2 7 3" xfId="43480"/>
    <cellStyle name="注释 2 5 2 7 3 2" xfId="43481"/>
    <cellStyle name="注释 2 5 2 7 4" xfId="43482"/>
    <cellStyle name="注释 2 5 2 8" xfId="43483"/>
    <cellStyle name="注释 2 5 2 8 2" xfId="43484"/>
    <cellStyle name="注释 2 5 2 8 3" xfId="43485"/>
    <cellStyle name="注释 2 5 2 9" xfId="43486"/>
    <cellStyle name="注释 2 5 2 9 2" xfId="43487"/>
    <cellStyle name="注释 2 5 3" xfId="43488"/>
    <cellStyle name="注释 2 5 3 2" xfId="43489"/>
    <cellStyle name="注释 2 5 3 2 2" xfId="43490"/>
    <cellStyle name="注释 2 5 3 2 2 2" xfId="43491"/>
    <cellStyle name="注释 2 5 3 2 2 2 2" xfId="43492"/>
    <cellStyle name="注释 2 5 3 2 2 2 3" xfId="43493"/>
    <cellStyle name="注释 2 5 3 2 2 3" xfId="43494"/>
    <cellStyle name="注释 2 5 3 2 2 3 2" xfId="43495"/>
    <cellStyle name="注释 2 5 3 2 2 4" xfId="43496"/>
    <cellStyle name="注释 2 5 3 2 3" xfId="43497"/>
    <cellStyle name="注释 2 5 3 2 3 2" xfId="43498"/>
    <cellStyle name="注释 2 5 3 2 3 2 2" xfId="43499"/>
    <cellStyle name="注释 2 5 3 2 3 2 3" xfId="43500"/>
    <cellStyle name="注释 2 5 3 2 3 3" xfId="43501"/>
    <cellStyle name="注释 2 5 3 2 3 4" xfId="43502"/>
    <cellStyle name="注释 2 5 3 2 4" xfId="43503"/>
    <cellStyle name="注释 2 5 3 2 4 2" xfId="43504"/>
    <cellStyle name="注释 2 5 3 2 4 2 2" xfId="43505"/>
    <cellStyle name="注释 2 5 3 2 4 3" xfId="43506"/>
    <cellStyle name="注释 2 5 3 2 5" xfId="43507"/>
    <cellStyle name="注释 2 5 3 2 5 2" xfId="43508"/>
    <cellStyle name="注释 2 5 3 2 6" xfId="43509"/>
    <cellStyle name="注释 2 5 3 2 6 2" xfId="43510"/>
    <cellStyle name="注释 2 5 3 3" xfId="43511"/>
    <cellStyle name="注释 2 5 3 3 2" xfId="43512"/>
    <cellStyle name="注释 2 5 3 3 2 2" xfId="43513"/>
    <cellStyle name="注释 2 5 3 3 2 2 2" xfId="43514"/>
    <cellStyle name="注释 2 5 3 3 2 2 3" xfId="43515"/>
    <cellStyle name="注释 2 5 3 3 2 3" xfId="43516"/>
    <cellStyle name="注释 2 5 3 3 2 4" xfId="43517"/>
    <cellStyle name="注释 2 5 3 3 3" xfId="43518"/>
    <cellStyle name="注释 2 5 3 3 3 2" xfId="43519"/>
    <cellStyle name="注释 2 5 3 3 3 2 2" xfId="43520"/>
    <cellStyle name="注释 2 5 3 3 3 2 3" xfId="43521"/>
    <cellStyle name="注释 2 5 3 3 3 3" xfId="43522"/>
    <cellStyle name="注释 2 5 3 3 3 4" xfId="43523"/>
    <cellStyle name="注释 2 5 3 3 4" xfId="43524"/>
    <cellStyle name="注释 2 5 3 3 4 2" xfId="43525"/>
    <cellStyle name="注释 2 5 3 3 4 2 2" xfId="43526"/>
    <cellStyle name="注释 2 5 3 3 4 3" xfId="43527"/>
    <cellStyle name="注释 2 5 3 3 5" xfId="43528"/>
    <cellStyle name="注释 2 5 3 3 5 2" xfId="43529"/>
    <cellStyle name="注释 2 5 3 3 5 3" xfId="43530"/>
    <cellStyle name="注释 2 5 3 3 6" xfId="43531"/>
    <cellStyle name="注释 2 5 3 3 6 2" xfId="43532"/>
    <cellStyle name="注释 2 5 3 4" xfId="43533"/>
    <cellStyle name="注释 2 5 3 5" xfId="43534"/>
    <cellStyle name="注释 2 5 3 6" xfId="43535"/>
    <cellStyle name="注释 2 5 4" xfId="43536"/>
    <cellStyle name="注释 2 5 4 2" xfId="43537"/>
    <cellStyle name="注释 2 5 4 2 2" xfId="43538"/>
    <cellStyle name="注释 2 5 4 2 2 2" xfId="43539"/>
    <cellStyle name="注释 2 5 4 2 3" xfId="43540"/>
    <cellStyle name="注释 2 5 4 2 3 2" xfId="43541"/>
    <cellStyle name="注释 2 5 4 2 4" xfId="43542"/>
    <cellStyle name="注释 2 5 4 3" xfId="43543"/>
    <cellStyle name="注释 2 5 4 3 2" xfId="43544"/>
    <cellStyle name="注释 2 5 4 4" xfId="43545"/>
    <cellStyle name="注释 2 5 4 5" xfId="43546"/>
    <cellStyle name="注释 2 5 4 6" xfId="43547"/>
    <cellStyle name="注释 2 5 5" xfId="43548"/>
    <cellStyle name="注释 2 5 5 2" xfId="43549"/>
    <cellStyle name="注释 2 5 5 2 2" xfId="43550"/>
    <cellStyle name="注释 2 5 5 2 2 2" xfId="43551"/>
    <cellStyle name="注释 2 5 5 2 3" xfId="43552"/>
    <cellStyle name="注释 2 5 5 2 4" xfId="43553"/>
    <cellStyle name="注释 2 5 5 3" xfId="43554"/>
    <cellStyle name="注释 2 5 5 3 2" xfId="43555"/>
    <cellStyle name="注释 2 5 5 3 2 2" xfId="43556"/>
    <cellStyle name="注释 2 5 5 3 4" xfId="43557"/>
    <cellStyle name="注释 2 5 5 4" xfId="43558"/>
    <cellStyle name="注释 2 5 5 4 2" xfId="43559"/>
    <cellStyle name="注释 2 5 5 5" xfId="43560"/>
    <cellStyle name="注释 2 5 5 6" xfId="43561"/>
    <cellStyle name="注释 2 5 6" xfId="43562"/>
    <cellStyle name="注释 2 5 6 2" xfId="43563"/>
    <cellStyle name="注释 2 5 6 2 2" xfId="43564"/>
    <cellStyle name="注释 2 5 6 2 2 2" xfId="43565"/>
    <cellStyle name="注释 2 5 6 2 3" xfId="43566"/>
    <cellStyle name="注释 2 5 6 2 4" xfId="43567"/>
    <cellStyle name="注释 2 5 6 3" xfId="43568"/>
    <cellStyle name="注释 2 5 6 3 2" xfId="43569"/>
    <cellStyle name="注释 2 5 6 3 3" xfId="43570"/>
    <cellStyle name="注释 2 5 6 4" xfId="43571"/>
    <cellStyle name="注释 2 5 6 4 2" xfId="43572"/>
    <cellStyle name="注释 2 5 6 6" xfId="43573"/>
    <cellStyle name="注释 2 5 7" xfId="43574"/>
    <cellStyle name="注释 2 5 7 2" xfId="43575"/>
    <cellStyle name="注释 2 5 7 2 2" xfId="43576"/>
    <cellStyle name="注释 2 5 7 2 3" xfId="43577"/>
    <cellStyle name="注释 2 5 7 3" xfId="43578"/>
    <cellStyle name="注释 2 5 7 3 2" xfId="43579"/>
    <cellStyle name="注释 2 5 7 4" xfId="43580"/>
    <cellStyle name="注释 2 5 8" xfId="43581"/>
    <cellStyle name="注释 2 5 8 2" xfId="43582"/>
    <cellStyle name="注释 2 5 8 2 2" xfId="43583"/>
    <cellStyle name="注释 2 5 8 2 3" xfId="43584"/>
    <cellStyle name="注释 2 5 8 3" xfId="43585"/>
    <cellStyle name="注释 2 5 8 3 2" xfId="43586"/>
    <cellStyle name="注释 2 5 8 4" xfId="43587"/>
    <cellStyle name="注释 2 5 8 5" xfId="43588"/>
    <cellStyle name="注释 2 5 9" xfId="43589"/>
    <cellStyle name="注释 2 5 9 2" xfId="43590"/>
    <cellStyle name="注释 2 5 9 3" xfId="43591"/>
    <cellStyle name="注释 2 6" xfId="43592"/>
    <cellStyle name="注释 2 6 2" xfId="43593"/>
    <cellStyle name="注释 2 6 2 2" xfId="43594"/>
    <cellStyle name="注释 2 6 2 2 2" xfId="43595"/>
    <cellStyle name="注释 2 6 2 2 2 2" xfId="43596"/>
    <cellStyle name="注释 2 6 2 2 2 3" xfId="43597"/>
    <cellStyle name="注释 2 6 2 2 3" xfId="43598"/>
    <cellStyle name="注释 2 6 2 2 4" xfId="43599"/>
    <cellStyle name="注释 2 6 2 2 5" xfId="43600"/>
    <cellStyle name="注释 2 6 2 3" xfId="43601"/>
    <cellStyle name="注释 2 6 2 3 2" xfId="43602"/>
    <cellStyle name="注释 2 6 2 3 2 2" xfId="43603"/>
    <cellStyle name="注释 2 6 2 4" xfId="43604"/>
    <cellStyle name="注释 2 6 2 5" xfId="43605"/>
    <cellStyle name="注释 2 6 2 5 2" xfId="43606"/>
    <cellStyle name="注释 2 6 3" xfId="43607"/>
    <cellStyle name="注释 2 6 3 2" xfId="43608"/>
    <cellStyle name="注释 2 6 3 2 2" xfId="43609"/>
    <cellStyle name="注释 2 6 3 2 3" xfId="43610"/>
    <cellStyle name="注释 2 6 3 3" xfId="43611"/>
    <cellStyle name="注释 2 6 3 3 2" xfId="43612"/>
    <cellStyle name="注释 2 6 3 3 2 2" xfId="43613"/>
    <cellStyle name="注释 2 6 3 3 3" xfId="43614"/>
    <cellStyle name="注释 2 6 3 3 4" xfId="43615"/>
    <cellStyle name="注释 2 6 3 4" xfId="43616"/>
    <cellStyle name="注释 2 6 4" xfId="43617"/>
    <cellStyle name="注释 2 6 4 2" xfId="43618"/>
    <cellStyle name="注释 2 6 4 3" xfId="43619"/>
    <cellStyle name="注释 2 6 4 3 2" xfId="43620"/>
    <cellStyle name="注释 2 6 4 4" xfId="43621"/>
    <cellStyle name="注释 2 6 5" xfId="43622"/>
    <cellStyle name="注释 2 6 5 2" xfId="43623"/>
    <cellStyle name="注释 2 6 5 2 2" xfId="43624"/>
    <cellStyle name="注释 2 6 5 3" xfId="43625"/>
    <cellStyle name="注释 2 6 5 4" xfId="43626"/>
    <cellStyle name="注释 2 6 6" xfId="43627"/>
    <cellStyle name="注释 2 6 7" xfId="43628"/>
    <cellStyle name="注释 2 6 7 2" xfId="43629"/>
    <cellStyle name="注释 2 7" xfId="43630"/>
    <cellStyle name="注释 2 7 2" xfId="43631"/>
    <cellStyle name="注释 2 7 2 2" xfId="43632"/>
    <cellStyle name="注释 2 7 2 2 2" xfId="43633"/>
    <cellStyle name="注释 2 7 2 2 3" xfId="43634"/>
    <cellStyle name="注释 2 7 2 3" xfId="43635"/>
    <cellStyle name="注释 2 7 2 3 2" xfId="43636"/>
    <cellStyle name="注释 2 7 2 3 3" xfId="43637"/>
    <cellStyle name="注释 2 7 2 3 4" xfId="43638"/>
    <cellStyle name="注释 2 7 2 4" xfId="43639"/>
    <cellStyle name="注释 2 7 3" xfId="43640"/>
    <cellStyle name="注释 2 7 3 2" xfId="43641"/>
    <cellStyle name="注释 2 7 3 2 3" xfId="43642"/>
    <cellStyle name="注释 2 7 4" xfId="43643"/>
    <cellStyle name="注释 2 7 4 2" xfId="43644"/>
    <cellStyle name="注释 2 7 4 2 2" xfId="43645"/>
    <cellStyle name="注释 2 7 4 3" xfId="43646"/>
    <cellStyle name="注释 2 7 5" xfId="43647"/>
    <cellStyle name="注释 2 7 6" xfId="43648"/>
    <cellStyle name="注释 2 7 6 2" xfId="43649"/>
    <cellStyle name="注释 2 8 2" xfId="43650"/>
    <cellStyle name="注释 2 8 2 2" xfId="43651"/>
    <cellStyle name="注释 2 8 2 2 2" xfId="43652"/>
    <cellStyle name="注释 2 8 2 2 2 2" xfId="43653"/>
    <cellStyle name="注释 2 8 2 2 2 2 2" xfId="43654"/>
    <cellStyle name="注释 2 8 2 2 2 2 3" xfId="43655"/>
    <cellStyle name="注释 2 8 2 2 2 3" xfId="43656"/>
    <cellStyle name="注释 2 8 2 2 2 4" xfId="43657"/>
    <cellStyle name="注释 2 8 2 2 3" xfId="43658"/>
    <cellStyle name="注释 2 8 2 2 3 2" xfId="43659"/>
    <cellStyle name="注释 2 8 2 2 3 2 2" xfId="43660"/>
    <cellStyle name="注释 2 8 2 2 3 2 3" xfId="43661"/>
    <cellStyle name="注释 2 8 2 2 3 3" xfId="43662"/>
    <cellStyle name="注释 2 8 2 2 3 4" xfId="43663"/>
    <cellStyle name="注释 2 8 2 2 4" xfId="43664"/>
    <cellStyle name="注释 2 8 2 2 4 2 2" xfId="43665"/>
    <cellStyle name="注释 2 8 2 2 4 3" xfId="43666"/>
    <cellStyle name="注释 2 8 2 2 5" xfId="43667"/>
    <cellStyle name="注释 2 8 2 2 5 2" xfId="43668"/>
    <cellStyle name="注释 2 8 2 2 6" xfId="43669"/>
    <cellStyle name="注释 2 8 2 2 7" xfId="43670"/>
    <cellStyle name="注释 2 8 2 3" xfId="43671"/>
    <cellStyle name="注释 2 8 2 4" xfId="43672"/>
    <cellStyle name="注释 2 8 3" xfId="43673"/>
    <cellStyle name="注释 2 8 3 2" xfId="43674"/>
    <cellStyle name="注释 2 8 3 2 2 2" xfId="43675"/>
    <cellStyle name="注释 2 8 3 2 3" xfId="43676"/>
    <cellStyle name="注释 2 8 3 2 4" xfId="43677"/>
    <cellStyle name="注释 2 8 3 3" xfId="43678"/>
    <cellStyle name="注释 2 8 3 3 2" xfId="43679"/>
    <cellStyle name="注释 2 8 3 3 2 3" xfId="43680"/>
    <cellStyle name="注释 2 8 3 3 3" xfId="43681"/>
    <cellStyle name="注释 2 8 3 3 4" xfId="43682"/>
    <cellStyle name="注释 2 8 3 4" xfId="43683"/>
    <cellStyle name="注释 2 8 3 4 2" xfId="43684"/>
    <cellStyle name="注释 2 8 3 4 2 2" xfId="43685"/>
    <cellStyle name="注释 2 8 3 4 3" xfId="43686"/>
    <cellStyle name="注释 2 8 3 5" xfId="43687"/>
    <cellStyle name="注释 2 8 3 6" xfId="43688"/>
    <cellStyle name="注释 2 8 4" xfId="43689"/>
    <cellStyle name="注释 2 8 4 2" xfId="43690"/>
    <cellStyle name="注释 2 8 4 2 2" xfId="43691"/>
    <cellStyle name="注释 2 8 4 3" xfId="43692"/>
    <cellStyle name="注释 2 8 5" xfId="43693"/>
    <cellStyle name="注释 2 8 5 2" xfId="43694"/>
    <cellStyle name="注释 2 9 2 2" xfId="43695"/>
    <cellStyle name="注释 2 9 2 2 2" xfId="43696"/>
    <cellStyle name="注释 2 9 2 2 2 2" xfId="43697"/>
    <cellStyle name="注释 2 9 2 2 2 3" xfId="43698"/>
    <cellStyle name="注释 2 9 2 2 3" xfId="43699"/>
    <cellStyle name="注释 2 9 2 2 4" xfId="43700"/>
    <cellStyle name="注释 2 9 2 3" xfId="43701"/>
    <cellStyle name="注释 2 9 2 3 2" xfId="43702"/>
    <cellStyle name="注释 2 9 2 3 2 2" xfId="43703"/>
    <cellStyle name="注释 2 9 2 3 3" xfId="43704"/>
    <cellStyle name="注释 2 9 2 3 4" xfId="43705"/>
    <cellStyle name="注释 2 9 2 4" xfId="43706"/>
    <cellStyle name="注释 2 9 2 4 2" xfId="43707"/>
    <cellStyle name="注释 2 9 2 4 2 2" xfId="43708"/>
    <cellStyle name="注释 2 9 2 4 3" xfId="43709"/>
    <cellStyle name="注释 2 9 3 2" xfId="43710"/>
    <cellStyle name="注释 2 9 3 2 2" xfId="43711"/>
    <cellStyle name="注释 2 9 3 2 3" xfId="43712"/>
    <cellStyle name="注释 2 9 3 2 4" xfId="43713"/>
    <cellStyle name="注释 2 9 3 3" xfId="43714"/>
    <cellStyle name="注释 2 9 3 3 2" xfId="43715"/>
    <cellStyle name="注释 2 9 3 3 2 2" xfId="43716"/>
    <cellStyle name="注释 2 9 3 3 2 3" xfId="43717"/>
    <cellStyle name="注释 2 9 3 3 3" xfId="43718"/>
    <cellStyle name="注释 2 9 3 3 4" xfId="43719"/>
    <cellStyle name="注释 2 9 3 4" xfId="43720"/>
    <cellStyle name="注释 2 9 3 4 2" xfId="43721"/>
    <cellStyle name="注释 2 9 3 4 2 2" xfId="43722"/>
    <cellStyle name="注释 2 9 3 4 3" xfId="43723"/>
    <cellStyle name="注释 2 9 5" xfId="43724"/>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1075"/>
  <sheetViews>
    <sheetView showGridLines="0" tabSelected="1" workbookViewId="0">
      <pane xSplit="4" ySplit="5" topLeftCell="E398" activePane="bottomRight" state="frozen"/>
      <selection/>
      <selection pane="topRight"/>
      <selection pane="bottomLeft"/>
      <selection pane="bottomRight" activeCell="D410" sqref="D410"/>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25.5" customWidth="1"/>
    <col min="46" max="46" width="16.375" customWidth="1"/>
    <col min="47" max="47" width="13.75" customWidth="1"/>
    <col min="48" max="49" width="16.375" customWidth="1"/>
    <col min="50" max="50" width="27.375" customWidth="1"/>
    <col min="51" max="51" width="28.5" customWidth="1"/>
    <col min="52" max="53" width="18.125" customWidth="1"/>
    <col min="54" max="54" width="82.25" customWidth="1"/>
    <col min="55" max="55" width="16.375" customWidth="1"/>
    <col min="56" max="56" width="20.5" customWidth="1"/>
    <col min="57" max="57" width="15.5" customWidth="1"/>
    <col min="58" max="59" width="16.375" customWidth="1"/>
    <col min="60" max="60" width="21.625" customWidth="1"/>
    <col min="61" max="61" width="13.875" customWidth="1"/>
    <col min="62" max="62" width="20.625" customWidth="1"/>
  </cols>
  <sheetData>
    <row r="1" ht="14.25" spans="20:57">
      <c r="T1" s="24"/>
      <c r="AH1" s="24"/>
      <c r="AI1" s="24"/>
      <c r="BE1" s="24"/>
    </row>
    <row r="2" customHeight="1" spans="4:35">
      <c r="D2" s="1"/>
      <c r="AI2" s="25" t="s">
        <v>0</v>
      </c>
    </row>
    <row r="3" ht="14.25" spans="3:62">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6"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6" t="s">
        <v>52</v>
      </c>
      <c r="BD3" s="26" t="s">
        <v>53</v>
      </c>
      <c r="BE3" s="42" t="s">
        <v>54</v>
      </c>
      <c r="BF3" s="42" t="s">
        <v>55</v>
      </c>
      <c r="BG3" s="42" t="s">
        <v>56</v>
      </c>
      <c r="BH3" s="42" t="s">
        <v>57</v>
      </c>
      <c r="BI3" s="26" t="s">
        <v>58</v>
      </c>
      <c r="BJ3" s="26" t="s">
        <v>59</v>
      </c>
    </row>
    <row r="4" ht="20.1" customHeight="1" spans="3:62">
      <c r="C4" s="2" t="s">
        <v>1</v>
      </c>
      <c r="D4" s="4" t="s">
        <v>60</v>
      </c>
      <c r="E4" s="4" t="s">
        <v>61</v>
      </c>
      <c r="F4" s="4" t="s">
        <v>62</v>
      </c>
      <c r="G4" s="4" t="s">
        <v>63</v>
      </c>
      <c r="H4" s="4" t="s">
        <v>64</v>
      </c>
      <c r="I4" s="4" t="s">
        <v>65</v>
      </c>
      <c r="J4" s="4" t="s">
        <v>66</v>
      </c>
      <c r="K4" s="4" t="s">
        <v>67</v>
      </c>
      <c r="L4" s="5" t="s">
        <v>68</v>
      </c>
      <c r="M4" s="4" t="s">
        <v>69</v>
      </c>
      <c r="N4" s="4" t="s">
        <v>70</v>
      </c>
      <c r="O4" s="4" t="s">
        <v>71</v>
      </c>
      <c r="P4" s="4" t="s">
        <v>72</v>
      </c>
      <c r="Q4" s="4" t="s">
        <v>73</v>
      </c>
      <c r="R4" s="4" t="s">
        <v>74</v>
      </c>
      <c r="S4" s="4" t="s">
        <v>75</v>
      </c>
      <c r="T4" s="4" t="s">
        <v>76</v>
      </c>
      <c r="U4" s="4" t="s">
        <v>77</v>
      </c>
      <c r="V4" s="4" t="s">
        <v>78</v>
      </c>
      <c r="W4" s="4" t="s">
        <v>79</v>
      </c>
      <c r="X4" s="4" t="s">
        <v>80</v>
      </c>
      <c r="Y4" s="4" t="s">
        <v>81</v>
      </c>
      <c r="Z4" s="4" t="s">
        <v>82</v>
      </c>
      <c r="AA4" s="4" t="s">
        <v>83</v>
      </c>
      <c r="AB4" s="4" t="s">
        <v>84</v>
      </c>
      <c r="AC4" s="4" t="s">
        <v>85</v>
      </c>
      <c r="AD4" s="4" t="s">
        <v>86</v>
      </c>
      <c r="AE4" s="4" t="s">
        <v>87</v>
      </c>
      <c r="AF4" s="4" t="s">
        <v>88</v>
      </c>
      <c r="AG4" s="4" t="s">
        <v>89</v>
      </c>
      <c r="AH4" s="4" t="s">
        <v>90</v>
      </c>
      <c r="AI4" s="4" t="s">
        <v>91</v>
      </c>
      <c r="AJ4" s="4" t="s">
        <v>92</v>
      </c>
      <c r="AK4" s="4" t="s">
        <v>93</v>
      </c>
      <c r="AL4" s="4" t="s">
        <v>94</v>
      </c>
      <c r="AM4" s="4" t="s">
        <v>95</v>
      </c>
      <c r="AN4" s="4" t="s">
        <v>96</v>
      </c>
      <c r="AO4" s="4" t="s">
        <v>97</v>
      </c>
      <c r="AP4" s="4" t="s">
        <v>98</v>
      </c>
      <c r="AQ4" s="4" t="s">
        <v>99</v>
      </c>
      <c r="AR4" s="4" t="s">
        <v>100</v>
      </c>
      <c r="AS4" s="4" t="s">
        <v>101</v>
      </c>
      <c r="AT4" s="4" t="s">
        <v>102</v>
      </c>
      <c r="AU4" s="4" t="s">
        <v>103</v>
      </c>
      <c r="AV4" s="4" t="s">
        <v>104</v>
      </c>
      <c r="AW4" s="4" t="s">
        <v>105</v>
      </c>
      <c r="AX4" s="4" t="s">
        <v>106</v>
      </c>
      <c r="AY4" s="4" t="s">
        <v>107</v>
      </c>
      <c r="AZ4" s="4" t="s">
        <v>108</v>
      </c>
      <c r="BA4" s="4" t="s">
        <v>109</v>
      </c>
      <c r="BB4" s="4" t="s">
        <v>110</v>
      </c>
      <c r="BC4" s="4" t="s">
        <v>111</v>
      </c>
      <c r="BD4" s="4" t="s">
        <v>112</v>
      </c>
      <c r="BE4" s="4" t="s">
        <v>113</v>
      </c>
      <c r="BF4" s="4" t="s">
        <v>114</v>
      </c>
      <c r="BG4" s="4" t="s">
        <v>115</v>
      </c>
      <c r="BH4" s="4" t="s">
        <v>116</v>
      </c>
      <c r="BI4" s="4" t="s">
        <v>117</v>
      </c>
      <c r="BJ4" s="4" t="s">
        <v>118</v>
      </c>
    </row>
    <row r="5" ht="20.1" customHeight="1" spans="3:62">
      <c r="C5" s="5" t="s">
        <v>119</v>
      </c>
      <c r="D5" s="5" t="s">
        <v>120</v>
      </c>
      <c r="E5" s="5" t="s">
        <v>119</v>
      </c>
      <c r="F5" s="5" t="s">
        <v>120</v>
      </c>
      <c r="G5" s="5" t="s">
        <v>119</v>
      </c>
      <c r="H5" s="5" t="s">
        <v>119</v>
      </c>
      <c r="I5" s="5" t="s">
        <v>119</v>
      </c>
      <c r="J5" s="5" t="s">
        <v>119</v>
      </c>
      <c r="K5" s="5" t="s">
        <v>119</v>
      </c>
      <c r="L5" s="5" t="s">
        <v>119</v>
      </c>
      <c r="M5" s="5" t="s">
        <v>120</v>
      </c>
      <c r="N5" s="5" t="s">
        <v>119</v>
      </c>
      <c r="O5" s="5" t="s">
        <v>119</v>
      </c>
      <c r="P5" s="5" t="s">
        <v>121</v>
      </c>
      <c r="Q5" s="5" t="s">
        <v>119</v>
      </c>
      <c r="R5" s="5" t="s">
        <v>119</v>
      </c>
      <c r="S5" s="5" t="s">
        <v>119</v>
      </c>
      <c r="T5" s="5" t="s">
        <v>119</v>
      </c>
      <c r="U5" s="5" t="s">
        <v>119</v>
      </c>
      <c r="V5" s="5" t="s">
        <v>119</v>
      </c>
      <c r="W5" s="5" t="s">
        <v>121</v>
      </c>
      <c r="X5" s="5" t="s">
        <v>119</v>
      </c>
      <c r="Y5" s="5" t="s">
        <v>119</v>
      </c>
      <c r="Z5" s="5" t="s">
        <v>119</v>
      </c>
      <c r="AA5" s="5" t="s">
        <v>119</v>
      </c>
      <c r="AB5" s="5" t="s">
        <v>119</v>
      </c>
      <c r="AC5" s="5" t="s">
        <v>119</v>
      </c>
      <c r="AD5" s="5" t="s">
        <v>121</v>
      </c>
      <c r="AE5" s="5" t="s">
        <v>119</v>
      </c>
      <c r="AF5" s="5" t="s">
        <v>122</v>
      </c>
      <c r="AG5" s="5" t="s">
        <v>119</v>
      </c>
      <c r="AH5" s="5" t="s">
        <v>119</v>
      </c>
      <c r="AI5" s="5" t="s">
        <v>119</v>
      </c>
      <c r="AJ5" s="5" t="s">
        <v>121</v>
      </c>
      <c r="AK5" s="5" t="s">
        <v>119</v>
      </c>
      <c r="AL5" s="5" t="s">
        <v>121</v>
      </c>
      <c r="AM5" s="5" t="s">
        <v>121</v>
      </c>
      <c r="AN5" s="5" t="s">
        <v>121</v>
      </c>
      <c r="AO5" s="5" t="s">
        <v>119</v>
      </c>
      <c r="AP5" s="5" t="s">
        <v>121</v>
      </c>
      <c r="AQ5" s="5" t="s">
        <v>121</v>
      </c>
      <c r="AR5" s="5" t="s">
        <v>123</v>
      </c>
      <c r="AS5" s="5" t="s">
        <v>123</v>
      </c>
      <c r="AT5" s="5" t="s">
        <v>120</v>
      </c>
      <c r="AU5" s="5" t="s">
        <v>120</v>
      </c>
      <c r="AV5" s="5" t="s">
        <v>119</v>
      </c>
      <c r="AW5" s="5" t="s">
        <v>123</v>
      </c>
      <c r="AX5" s="5" t="s">
        <v>120</v>
      </c>
      <c r="AY5" s="5" t="s">
        <v>120</v>
      </c>
      <c r="AZ5" s="5" t="s">
        <v>120</v>
      </c>
      <c r="BA5" s="5" t="s">
        <v>119</v>
      </c>
      <c r="BB5" s="5" t="s">
        <v>120</v>
      </c>
      <c r="BC5" s="5" t="s">
        <v>121</v>
      </c>
      <c r="BD5" s="5" t="s">
        <v>119</v>
      </c>
      <c r="BE5" s="5" t="s">
        <v>121</v>
      </c>
      <c r="BF5" s="5" t="s">
        <v>119</v>
      </c>
      <c r="BG5" s="5" t="s">
        <v>121</v>
      </c>
      <c r="BH5" s="5" t="s">
        <v>119</v>
      </c>
      <c r="BI5" s="5" t="s">
        <v>123</v>
      </c>
      <c r="BJ5" s="5" t="s">
        <v>119</v>
      </c>
    </row>
    <row r="6" ht="20.1" customHeight="1" spans="3:62">
      <c r="C6" s="6">
        <v>40000101</v>
      </c>
      <c r="D6" s="7" t="s">
        <v>124</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125</v>
      </c>
      <c r="BC6" s="6">
        <v>0</v>
      </c>
      <c r="BD6" s="6">
        <v>0</v>
      </c>
      <c r="BE6" s="6">
        <v>0</v>
      </c>
      <c r="BF6" s="6">
        <v>0</v>
      </c>
      <c r="BG6" s="6">
        <v>0</v>
      </c>
      <c r="BH6" s="6">
        <v>0</v>
      </c>
      <c r="BI6" s="6">
        <v>0</v>
      </c>
      <c r="BJ6" s="6">
        <v>0</v>
      </c>
    </row>
    <row r="7" ht="20.1" customHeight="1" spans="3:62">
      <c r="C7" s="6">
        <v>40000102</v>
      </c>
      <c r="D7" s="7" t="s">
        <v>126</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127</v>
      </c>
      <c r="BC7" s="6">
        <v>0</v>
      </c>
      <c r="BD7" s="6">
        <v>0</v>
      </c>
      <c r="BE7" s="6">
        <v>0</v>
      </c>
      <c r="BF7" s="6">
        <v>0</v>
      </c>
      <c r="BG7" s="6">
        <v>0</v>
      </c>
      <c r="BH7" s="6">
        <v>0</v>
      </c>
      <c r="BI7" s="6">
        <v>0</v>
      </c>
      <c r="BJ7" s="6">
        <v>0</v>
      </c>
    </row>
    <row r="8" ht="20.1" customHeight="1" spans="3:62">
      <c r="C8" s="6">
        <v>40000103</v>
      </c>
      <c r="D8" s="7" t="s">
        <v>128</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129</v>
      </c>
      <c r="BC8" s="6">
        <v>0</v>
      </c>
      <c r="BD8" s="6">
        <v>0</v>
      </c>
      <c r="BE8" s="6">
        <v>0</v>
      </c>
      <c r="BF8" s="6">
        <v>0</v>
      </c>
      <c r="BG8" s="6">
        <v>0</v>
      </c>
      <c r="BH8" s="6">
        <v>0</v>
      </c>
      <c r="BI8" s="6">
        <v>0</v>
      </c>
      <c r="BJ8" s="6">
        <v>0</v>
      </c>
    </row>
    <row r="9" ht="20.1" customHeight="1" spans="3:62">
      <c r="C9" s="6">
        <v>40000201</v>
      </c>
      <c r="D9" s="7" t="s">
        <v>130</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131</v>
      </c>
      <c r="BC9" s="6">
        <v>0</v>
      </c>
      <c r="BD9" s="6">
        <v>0</v>
      </c>
      <c r="BE9" s="6">
        <v>0</v>
      </c>
      <c r="BF9" s="6">
        <v>0</v>
      </c>
      <c r="BG9" s="6">
        <v>0</v>
      </c>
      <c r="BH9" s="6">
        <v>0</v>
      </c>
      <c r="BI9" s="6">
        <v>0</v>
      </c>
      <c r="BJ9" s="6">
        <v>0</v>
      </c>
    </row>
    <row r="10" ht="20.1" customHeight="1" spans="3:62">
      <c r="C10" s="6">
        <v>40000202</v>
      </c>
      <c r="D10" s="7" t="s">
        <v>132</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133</v>
      </c>
      <c r="BC10" s="6">
        <v>0</v>
      </c>
      <c r="BD10" s="6">
        <v>0</v>
      </c>
      <c r="BE10" s="6">
        <v>0</v>
      </c>
      <c r="BF10" s="6">
        <v>0</v>
      </c>
      <c r="BG10" s="6">
        <v>0</v>
      </c>
      <c r="BH10" s="6">
        <v>0</v>
      </c>
      <c r="BI10" s="6">
        <v>0</v>
      </c>
      <c r="BJ10" s="6">
        <v>0</v>
      </c>
    </row>
    <row r="11" ht="20.1" customHeight="1" spans="3:62">
      <c r="C11" s="6">
        <v>40000203</v>
      </c>
      <c r="D11" s="7" t="s">
        <v>134</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135</v>
      </c>
      <c r="BC11" s="6">
        <v>0</v>
      </c>
      <c r="BD11" s="6">
        <v>0</v>
      </c>
      <c r="BE11" s="6">
        <v>0</v>
      </c>
      <c r="BF11" s="6">
        <v>0</v>
      </c>
      <c r="BG11" s="6">
        <v>0</v>
      </c>
      <c r="BH11" s="6">
        <v>0</v>
      </c>
      <c r="BI11" s="6">
        <v>0</v>
      </c>
      <c r="BJ11" s="6">
        <v>0</v>
      </c>
    </row>
    <row r="12" ht="20.1" customHeight="1" spans="3:62">
      <c r="C12" s="6">
        <v>40001101</v>
      </c>
      <c r="D12" s="7" t="s">
        <v>136</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137</v>
      </c>
      <c r="BC12" s="6">
        <v>0</v>
      </c>
      <c r="BD12" s="6">
        <v>0</v>
      </c>
      <c r="BE12" s="6">
        <v>0</v>
      </c>
      <c r="BF12" s="6">
        <v>0</v>
      </c>
      <c r="BG12" s="6">
        <v>0</v>
      </c>
      <c r="BH12" s="6">
        <v>0</v>
      </c>
      <c r="BI12" s="6">
        <v>0</v>
      </c>
      <c r="BJ12" s="6">
        <v>0</v>
      </c>
    </row>
    <row r="13" ht="20.1" customHeight="1" spans="3:62">
      <c r="C13" s="6">
        <v>40001102</v>
      </c>
      <c r="D13" s="7" t="s">
        <v>138</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139</v>
      </c>
      <c r="BC13" s="6">
        <v>0</v>
      </c>
      <c r="BD13" s="6">
        <v>0</v>
      </c>
      <c r="BE13" s="6">
        <v>0</v>
      </c>
      <c r="BF13" s="6">
        <v>0</v>
      </c>
      <c r="BG13" s="6">
        <v>0</v>
      </c>
      <c r="BH13" s="6">
        <v>0</v>
      </c>
      <c r="BI13" s="6">
        <v>0</v>
      </c>
      <c r="BJ13" s="6">
        <v>0</v>
      </c>
    </row>
    <row r="14" ht="20.1" customHeight="1" spans="3:62">
      <c r="C14" s="6">
        <v>40001103</v>
      </c>
      <c r="D14" s="7" t="s">
        <v>140</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141</v>
      </c>
      <c r="BC14" s="6">
        <v>0</v>
      </c>
      <c r="BD14" s="6">
        <v>0</v>
      </c>
      <c r="BE14" s="6">
        <v>0</v>
      </c>
      <c r="BF14" s="6">
        <v>0</v>
      </c>
      <c r="BG14" s="6">
        <v>0</v>
      </c>
      <c r="BH14" s="6">
        <v>0</v>
      </c>
      <c r="BI14" s="6">
        <v>0</v>
      </c>
      <c r="BJ14" s="6">
        <v>0</v>
      </c>
    </row>
    <row r="15" ht="20.1" customHeight="1" spans="3:62">
      <c r="C15" s="8">
        <v>60000001</v>
      </c>
      <c r="D15" s="9" t="s">
        <v>142</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9">
        <v>60</v>
      </c>
      <c r="Y15" s="9">
        <v>0</v>
      </c>
      <c r="Z15" s="9">
        <v>0</v>
      </c>
      <c r="AA15" s="10">
        <v>0</v>
      </c>
      <c r="AB15" s="9">
        <v>0</v>
      </c>
      <c r="AC15" s="9">
        <v>1</v>
      </c>
      <c r="AD15" s="9">
        <v>5</v>
      </c>
      <c r="AE15" s="9">
        <v>0</v>
      </c>
      <c r="AF15" s="9">
        <v>0</v>
      </c>
      <c r="AG15" s="10">
        <v>0</v>
      </c>
      <c r="AH15" s="27">
        <v>0</v>
      </c>
      <c r="AI15" s="6">
        <v>0</v>
      </c>
      <c r="AJ15" s="9">
        <v>0</v>
      </c>
      <c r="AK15" s="28">
        <v>0</v>
      </c>
      <c r="AL15" s="9">
        <v>0</v>
      </c>
      <c r="AM15" s="9">
        <v>0</v>
      </c>
      <c r="AN15" s="9">
        <v>0</v>
      </c>
      <c r="AO15" s="9">
        <v>1000</v>
      </c>
      <c r="AP15" s="9">
        <v>0</v>
      </c>
      <c r="AQ15" s="9">
        <v>0</v>
      </c>
      <c r="AR15" s="9">
        <v>94000101</v>
      </c>
      <c r="AS15" s="31" t="s">
        <v>143</v>
      </c>
      <c r="AT15" s="9" t="s">
        <v>144</v>
      </c>
      <c r="AU15" s="10">
        <v>0</v>
      </c>
      <c r="AV15" s="10">
        <v>0</v>
      </c>
      <c r="AW15" s="10">
        <v>20000001</v>
      </c>
      <c r="AX15" s="1" t="s">
        <v>145</v>
      </c>
      <c r="AY15" s="1">
        <v>0</v>
      </c>
      <c r="AZ15" s="34">
        <v>0</v>
      </c>
      <c r="BA15" s="35">
        <v>0</v>
      </c>
      <c r="BB15" s="36" t="s">
        <v>146</v>
      </c>
      <c r="BC15" s="9">
        <v>0</v>
      </c>
      <c r="BD15" s="9">
        <v>0</v>
      </c>
      <c r="BE15" s="11">
        <v>0</v>
      </c>
      <c r="BF15" s="9">
        <v>0</v>
      </c>
      <c r="BG15" s="9">
        <v>0</v>
      </c>
      <c r="BH15" s="28">
        <v>0</v>
      </c>
      <c r="BI15" s="9">
        <v>0</v>
      </c>
      <c r="BJ15" s="6">
        <v>1</v>
      </c>
    </row>
    <row r="16" ht="20.1" customHeight="1" spans="3:62">
      <c r="C16" s="8">
        <v>60000002</v>
      </c>
      <c r="D16" s="9" t="s">
        <v>147</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9">
        <v>120</v>
      </c>
      <c r="Y16" s="9">
        <v>0</v>
      </c>
      <c r="Z16" s="9">
        <v>0</v>
      </c>
      <c r="AA16" s="10">
        <v>0</v>
      </c>
      <c r="AB16" s="9">
        <v>0</v>
      </c>
      <c r="AC16" s="9">
        <v>1</v>
      </c>
      <c r="AD16" s="9">
        <v>5</v>
      </c>
      <c r="AE16" s="9">
        <v>0</v>
      </c>
      <c r="AF16" s="9">
        <v>0</v>
      </c>
      <c r="AG16" s="10">
        <v>0</v>
      </c>
      <c r="AH16" s="27">
        <v>0</v>
      </c>
      <c r="AI16" s="6">
        <v>0</v>
      </c>
      <c r="AJ16" s="9">
        <v>0</v>
      </c>
      <c r="AK16" s="28">
        <v>0</v>
      </c>
      <c r="AL16" s="9">
        <v>0</v>
      </c>
      <c r="AM16" s="9">
        <v>0</v>
      </c>
      <c r="AN16" s="9">
        <v>0</v>
      </c>
      <c r="AO16" s="9">
        <v>1000</v>
      </c>
      <c r="AP16" s="9">
        <v>0</v>
      </c>
      <c r="AQ16" s="9">
        <v>0</v>
      </c>
      <c r="AR16" s="9">
        <v>94000102</v>
      </c>
      <c r="AS16" s="31" t="s">
        <v>143</v>
      </c>
      <c r="AT16" s="9" t="s">
        <v>144</v>
      </c>
      <c r="AU16" s="10">
        <v>0</v>
      </c>
      <c r="AV16" s="10">
        <v>0</v>
      </c>
      <c r="AW16" s="10">
        <v>20000001</v>
      </c>
      <c r="AX16" s="1" t="s">
        <v>145</v>
      </c>
      <c r="AY16" s="1">
        <v>0</v>
      </c>
      <c r="AZ16" s="34">
        <v>0</v>
      </c>
      <c r="BA16" s="35">
        <v>0</v>
      </c>
      <c r="BB16" s="36" t="s">
        <v>146</v>
      </c>
      <c r="BC16" s="9">
        <v>0</v>
      </c>
      <c r="BD16" s="9">
        <v>0</v>
      </c>
      <c r="BE16" s="11">
        <v>0</v>
      </c>
      <c r="BF16" s="9">
        <v>0</v>
      </c>
      <c r="BG16" s="9">
        <v>0</v>
      </c>
      <c r="BH16" s="28">
        <v>0</v>
      </c>
      <c r="BI16" s="9">
        <v>0</v>
      </c>
      <c r="BJ16" s="6">
        <v>1</v>
      </c>
    </row>
    <row r="17" ht="20.1" customHeight="1" spans="3:62">
      <c r="C17" s="8">
        <v>60000003</v>
      </c>
      <c r="D17" s="9" t="s">
        <v>148</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9">
        <v>200</v>
      </c>
      <c r="Y17" s="9">
        <v>0</v>
      </c>
      <c r="Z17" s="9">
        <v>0</v>
      </c>
      <c r="AA17" s="10">
        <v>0</v>
      </c>
      <c r="AB17" s="9">
        <v>0</v>
      </c>
      <c r="AC17" s="9">
        <v>1</v>
      </c>
      <c r="AD17" s="9">
        <v>5</v>
      </c>
      <c r="AE17" s="9">
        <v>0</v>
      </c>
      <c r="AF17" s="9">
        <v>0</v>
      </c>
      <c r="AG17" s="10">
        <v>0</v>
      </c>
      <c r="AH17" s="27">
        <v>0</v>
      </c>
      <c r="AI17" s="6">
        <v>0</v>
      </c>
      <c r="AJ17" s="9">
        <v>0</v>
      </c>
      <c r="AK17" s="28">
        <v>0</v>
      </c>
      <c r="AL17" s="9">
        <v>0</v>
      </c>
      <c r="AM17" s="9">
        <v>0</v>
      </c>
      <c r="AN17" s="9">
        <v>0</v>
      </c>
      <c r="AO17" s="9">
        <v>1000</v>
      </c>
      <c r="AP17" s="9">
        <v>0</v>
      </c>
      <c r="AQ17" s="9">
        <v>0</v>
      </c>
      <c r="AR17" s="9">
        <v>94000103</v>
      </c>
      <c r="AS17" s="31" t="s">
        <v>143</v>
      </c>
      <c r="AT17" s="9" t="s">
        <v>144</v>
      </c>
      <c r="AU17" s="10">
        <v>0</v>
      </c>
      <c r="AV17" s="10">
        <v>0</v>
      </c>
      <c r="AW17" s="10">
        <v>20000001</v>
      </c>
      <c r="AX17" s="1" t="s">
        <v>145</v>
      </c>
      <c r="AY17" s="1">
        <v>0</v>
      </c>
      <c r="AZ17" s="34">
        <v>0</v>
      </c>
      <c r="BA17" s="35">
        <v>0</v>
      </c>
      <c r="BB17" s="36" t="s">
        <v>146</v>
      </c>
      <c r="BC17" s="9">
        <v>0</v>
      </c>
      <c r="BD17" s="9">
        <v>0</v>
      </c>
      <c r="BE17" s="11">
        <v>0</v>
      </c>
      <c r="BF17" s="9">
        <v>0</v>
      </c>
      <c r="BG17" s="9">
        <v>0</v>
      </c>
      <c r="BH17" s="28">
        <v>0</v>
      </c>
      <c r="BI17" s="9">
        <v>0</v>
      </c>
      <c r="BJ17" s="6">
        <v>1</v>
      </c>
    </row>
    <row r="18" ht="20.1" customHeight="1" spans="3:62">
      <c r="C18" s="8">
        <v>60000004</v>
      </c>
      <c r="D18" s="9" t="s">
        <v>149</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9">
        <v>300</v>
      </c>
      <c r="Y18" s="9">
        <v>0</v>
      </c>
      <c r="Z18" s="9">
        <v>0</v>
      </c>
      <c r="AA18" s="10">
        <v>0</v>
      </c>
      <c r="AB18" s="9">
        <v>0</v>
      </c>
      <c r="AC18" s="9">
        <v>1</v>
      </c>
      <c r="AD18" s="9">
        <v>5</v>
      </c>
      <c r="AE18" s="9">
        <v>0</v>
      </c>
      <c r="AF18" s="9">
        <v>0</v>
      </c>
      <c r="AG18" s="10">
        <v>0</v>
      </c>
      <c r="AH18" s="27">
        <v>0</v>
      </c>
      <c r="AI18" s="6">
        <v>0</v>
      </c>
      <c r="AJ18" s="9">
        <v>0</v>
      </c>
      <c r="AK18" s="28">
        <v>0</v>
      </c>
      <c r="AL18" s="9">
        <v>0</v>
      </c>
      <c r="AM18" s="9">
        <v>0</v>
      </c>
      <c r="AN18" s="9">
        <v>0</v>
      </c>
      <c r="AO18" s="9">
        <v>1000</v>
      </c>
      <c r="AP18" s="9">
        <v>0</v>
      </c>
      <c r="AQ18" s="9">
        <v>0</v>
      </c>
      <c r="AR18" s="9">
        <v>94000104</v>
      </c>
      <c r="AS18" s="31" t="s">
        <v>143</v>
      </c>
      <c r="AT18" s="9" t="s">
        <v>144</v>
      </c>
      <c r="AU18" s="10">
        <v>0</v>
      </c>
      <c r="AV18" s="10">
        <v>0</v>
      </c>
      <c r="AW18" s="10">
        <v>20000001</v>
      </c>
      <c r="AX18" s="1" t="s">
        <v>145</v>
      </c>
      <c r="AY18" s="1">
        <v>0</v>
      </c>
      <c r="AZ18" s="34">
        <v>0</v>
      </c>
      <c r="BA18" s="35">
        <v>0</v>
      </c>
      <c r="BB18" s="36" t="s">
        <v>146</v>
      </c>
      <c r="BC18" s="9">
        <v>0</v>
      </c>
      <c r="BD18" s="9">
        <v>0</v>
      </c>
      <c r="BE18" s="11">
        <v>0</v>
      </c>
      <c r="BF18" s="9">
        <v>0</v>
      </c>
      <c r="BG18" s="9">
        <v>0</v>
      </c>
      <c r="BH18" s="28">
        <v>0</v>
      </c>
      <c r="BI18" s="9">
        <v>0</v>
      </c>
      <c r="BJ18" s="6">
        <v>1</v>
      </c>
    </row>
    <row r="19" ht="20.1" customHeight="1" spans="3:62">
      <c r="C19" s="8">
        <v>60000005</v>
      </c>
      <c r="D19" s="9" t="s">
        <v>150</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9">
        <v>400</v>
      </c>
      <c r="Y19" s="9">
        <v>0</v>
      </c>
      <c r="Z19" s="9">
        <v>0</v>
      </c>
      <c r="AA19" s="10">
        <v>0</v>
      </c>
      <c r="AB19" s="9">
        <v>0</v>
      </c>
      <c r="AC19" s="9">
        <v>1</v>
      </c>
      <c r="AD19" s="9">
        <v>5</v>
      </c>
      <c r="AE19" s="9">
        <v>0</v>
      </c>
      <c r="AF19" s="9">
        <v>0</v>
      </c>
      <c r="AG19" s="10">
        <v>0</v>
      </c>
      <c r="AH19" s="27">
        <v>0</v>
      </c>
      <c r="AI19" s="6">
        <v>0</v>
      </c>
      <c r="AJ19" s="9">
        <v>0</v>
      </c>
      <c r="AK19" s="28">
        <v>0</v>
      </c>
      <c r="AL19" s="9">
        <v>0</v>
      </c>
      <c r="AM19" s="9">
        <v>0</v>
      </c>
      <c r="AN19" s="9">
        <v>0</v>
      </c>
      <c r="AO19" s="9">
        <v>1000</v>
      </c>
      <c r="AP19" s="9">
        <v>0</v>
      </c>
      <c r="AQ19" s="9">
        <v>0</v>
      </c>
      <c r="AR19" s="9">
        <v>94000105</v>
      </c>
      <c r="AS19" s="31" t="s">
        <v>143</v>
      </c>
      <c r="AT19" s="9" t="s">
        <v>144</v>
      </c>
      <c r="AU19" s="10">
        <v>0</v>
      </c>
      <c r="AV19" s="10">
        <v>0</v>
      </c>
      <c r="AW19" s="10">
        <v>20000001</v>
      </c>
      <c r="AX19" s="1" t="s">
        <v>145</v>
      </c>
      <c r="AY19" s="1">
        <v>0</v>
      </c>
      <c r="AZ19" s="34">
        <v>0</v>
      </c>
      <c r="BA19" s="35">
        <v>0</v>
      </c>
      <c r="BB19" s="36" t="s">
        <v>146</v>
      </c>
      <c r="BC19" s="9">
        <v>0</v>
      </c>
      <c r="BD19" s="9">
        <v>0</v>
      </c>
      <c r="BE19" s="11">
        <v>0</v>
      </c>
      <c r="BF19" s="9">
        <v>0</v>
      </c>
      <c r="BG19" s="9">
        <v>0</v>
      </c>
      <c r="BH19" s="28">
        <v>0</v>
      </c>
      <c r="BI19" s="9">
        <v>0</v>
      </c>
      <c r="BJ19" s="6">
        <v>1</v>
      </c>
    </row>
    <row r="20" ht="20.1" customHeight="1" spans="3:62">
      <c r="C20" s="11">
        <v>60000011</v>
      </c>
      <c r="D20" s="12" t="s">
        <v>151</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152</v>
      </c>
      <c r="AG20" s="6">
        <v>2</v>
      </c>
      <c r="AH20" s="6">
        <v>2</v>
      </c>
      <c r="AI20" s="6">
        <v>0</v>
      </c>
      <c r="AJ20" s="6">
        <v>1.5</v>
      </c>
      <c r="AK20" s="11">
        <v>0</v>
      </c>
      <c r="AL20" s="11">
        <v>0</v>
      </c>
      <c r="AM20" s="11">
        <v>0</v>
      </c>
      <c r="AN20" s="11">
        <v>0.3</v>
      </c>
      <c r="AO20" s="11">
        <v>175</v>
      </c>
      <c r="AP20" s="11">
        <v>0</v>
      </c>
      <c r="AQ20" s="11">
        <v>30</v>
      </c>
      <c r="AR20" s="6">
        <v>0</v>
      </c>
      <c r="AS20" s="11" t="s">
        <v>143</v>
      </c>
      <c r="AT20" s="12" t="s">
        <v>153</v>
      </c>
      <c r="AU20" s="11" t="s">
        <v>154</v>
      </c>
      <c r="AV20" s="18">
        <v>0</v>
      </c>
      <c r="AW20" s="18">
        <v>60000003</v>
      </c>
      <c r="AX20" s="12" t="s">
        <v>155</v>
      </c>
      <c r="AY20" s="11">
        <v>0</v>
      </c>
      <c r="AZ20" s="13">
        <v>0</v>
      </c>
      <c r="BA20" s="13">
        <v>0</v>
      </c>
      <c r="BB20" s="37" t="s">
        <v>156</v>
      </c>
      <c r="BC20" s="11">
        <v>0</v>
      </c>
      <c r="BD20" s="11">
        <v>0</v>
      </c>
      <c r="BE20" s="11">
        <v>0</v>
      </c>
      <c r="BF20" s="11">
        <v>0</v>
      </c>
      <c r="BG20" s="11">
        <v>0</v>
      </c>
      <c r="BH20" s="11">
        <v>0</v>
      </c>
      <c r="BI20" s="11">
        <v>0</v>
      </c>
      <c r="BJ20" s="6">
        <v>0</v>
      </c>
    </row>
    <row r="21" ht="20.1" customHeight="1" spans="3:62">
      <c r="C21" s="8">
        <v>60000031</v>
      </c>
      <c r="D21" s="9" t="s">
        <v>157</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7">
        <v>0</v>
      </c>
      <c r="AI21" s="6">
        <v>0</v>
      </c>
      <c r="AJ21" s="9">
        <v>0</v>
      </c>
      <c r="AK21" s="28">
        <v>0</v>
      </c>
      <c r="AL21" s="9">
        <v>0</v>
      </c>
      <c r="AM21" s="9">
        <v>0</v>
      </c>
      <c r="AN21" s="9">
        <v>0</v>
      </c>
      <c r="AO21" s="9">
        <v>1000</v>
      </c>
      <c r="AP21" s="9">
        <v>0</v>
      </c>
      <c r="AQ21" s="9">
        <v>0</v>
      </c>
      <c r="AR21" s="6">
        <v>0</v>
      </c>
      <c r="AS21" s="8">
        <v>94000001</v>
      </c>
      <c r="AT21" s="9" t="s">
        <v>144</v>
      </c>
      <c r="AU21" s="10">
        <v>0</v>
      </c>
      <c r="AV21" s="10">
        <v>0</v>
      </c>
      <c r="AW21" s="10">
        <v>0</v>
      </c>
      <c r="AX21" s="1" t="s">
        <v>145</v>
      </c>
      <c r="AY21" s="1">
        <v>0</v>
      </c>
      <c r="AZ21" s="34">
        <v>0</v>
      </c>
      <c r="BA21" s="35">
        <v>0</v>
      </c>
      <c r="BB21" s="36" t="s">
        <v>146</v>
      </c>
      <c r="BC21" s="9">
        <v>0</v>
      </c>
      <c r="BD21" s="9">
        <v>0</v>
      </c>
      <c r="BE21" s="11">
        <v>0</v>
      </c>
      <c r="BF21" s="9">
        <v>0</v>
      </c>
      <c r="BG21" s="9">
        <v>0</v>
      </c>
      <c r="BH21" s="28">
        <v>0</v>
      </c>
      <c r="BI21" s="9">
        <v>0</v>
      </c>
      <c r="BJ21" s="6">
        <v>1</v>
      </c>
    </row>
    <row r="22" ht="20.1" customHeight="1" spans="3:62">
      <c r="C22" s="8">
        <v>60000032</v>
      </c>
      <c r="D22" s="9" t="s">
        <v>158</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7">
        <v>0</v>
      </c>
      <c r="AI22" s="6">
        <v>0</v>
      </c>
      <c r="AJ22" s="9">
        <v>0</v>
      </c>
      <c r="AK22" s="28">
        <v>0</v>
      </c>
      <c r="AL22" s="9">
        <v>0</v>
      </c>
      <c r="AM22" s="9">
        <v>0</v>
      </c>
      <c r="AN22" s="9">
        <v>0</v>
      </c>
      <c r="AO22" s="9">
        <v>1000</v>
      </c>
      <c r="AP22" s="9">
        <v>0</v>
      </c>
      <c r="AQ22" s="9">
        <v>0</v>
      </c>
      <c r="AR22" s="6">
        <v>0</v>
      </c>
      <c r="AS22" s="8">
        <v>94000002</v>
      </c>
      <c r="AT22" s="9" t="s">
        <v>144</v>
      </c>
      <c r="AU22" s="10">
        <v>0</v>
      </c>
      <c r="AV22" s="10">
        <v>0</v>
      </c>
      <c r="AW22" s="10">
        <v>0</v>
      </c>
      <c r="AX22" s="1" t="s">
        <v>145</v>
      </c>
      <c r="AY22" s="1">
        <v>0</v>
      </c>
      <c r="AZ22" s="34">
        <v>0</v>
      </c>
      <c r="BA22" s="35">
        <v>0</v>
      </c>
      <c r="BB22" s="36" t="s">
        <v>146</v>
      </c>
      <c r="BC22" s="9">
        <v>0</v>
      </c>
      <c r="BD22" s="9">
        <v>0</v>
      </c>
      <c r="BE22" s="11">
        <v>0</v>
      </c>
      <c r="BF22" s="9">
        <v>0</v>
      </c>
      <c r="BG22" s="9">
        <v>0</v>
      </c>
      <c r="BH22" s="28">
        <v>0</v>
      </c>
      <c r="BI22" s="9">
        <v>0</v>
      </c>
      <c r="BJ22" s="6">
        <v>1</v>
      </c>
    </row>
    <row r="23" ht="20.1" customHeight="1" spans="3:62">
      <c r="C23" s="8">
        <v>60000033</v>
      </c>
      <c r="D23" s="9" t="s">
        <v>159</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7">
        <v>0</v>
      </c>
      <c r="AI23" s="6">
        <v>0</v>
      </c>
      <c r="AJ23" s="9">
        <v>0</v>
      </c>
      <c r="AK23" s="28">
        <v>0</v>
      </c>
      <c r="AL23" s="9">
        <v>0</v>
      </c>
      <c r="AM23" s="9">
        <v>0</v>
      </c>
      <c r="AN23" s="9">
        <v>0</v>
      </c>
      <c r="AO23" s="9">
        <v>1000</v>
      </c>
      <c r="AP23" s="9">
        <v>0</v>
      </c>
      <c r="AQ23" s="9">
        <v>0</v>
      </c>
      <c r="AR23" s="6">
        <v>0</v>
      </c>
      <c r="AS23" s="8">
        <v>94000003</v>
      </c>
      <c r="AT23" s="9" t="s">
        <v>144</v>
      </c>
      <c r="AU23" s="10">
        <v>0</v>
      </c>
      <c r="AV23" s="10">
        <v>0</v>
      </c>
      <c r="AW23" s="10">
        <v>0</v>
      </c>
      <c r="AX23" s="1" t="s">
        <v>145</v>
      </c>
      <c r="AY23" s="1">
        <v>0</v>
      </c>
      <c r="AZ23" s="34">
        <v>0</v>
      </c>
      <c r="BA23" s="35">
        <v>0</v>
      </c>
      <c r="BB23" s="36" t="s">
        <v>146</v>
      </c>
      <c r="BC23" s="9">
        <v>0</v>
      </c>
      <c r="BD23" s="9">
        <v>0</v>
      </c>
      <c r="BE23" s="11">
        <v>0</v>
      </c>
      <c r="BF23" s="9">
        <v>0</v>
      </c>
      <c r="BG23" s="9">
        <v>0</v>
      </c>
      <c r="BH23" s="28">
        <v>0</v>
      </c>
      <c r="BI23" s="9">
        <v>0</v>
      </c>
      <c r="BJ23" s="6">
        <v>1</v>
      </c>
    </row>
    <row r="24" ht="20.1" customHeight="1" spans="3:62">
      <c r="C24" s="8">
        <v>60000034</v>
      </c>
      <c r="D24" s="9" t="s">
        <v>160</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7">
        <v>0</v>
      </c>
      <c r="AI24" s="6">
        <v>0</v>
      </c>
      <c r="AJ24" s="9">
        <v>0</v>
      </c>
      <c r="AK24" s="28">
        <v>0</v>
      </c>
      <c r="AL24" s="9">
        <v>0</v>
      </c>
      <c r="AM24" s="9">
        <v>0</v>
      </c>
      <c r="AN24" s="9">
        <v>0</v>
      </c>
      <c r="AO24" s="9">
        <v>1000</v>
      </c>
      <c r="AP24" s="9">
        <v>0</v>
      </c>
      <c r="AQ24" s="9">
        <v>0</v>
      </c>
      <c r="AR24" s="6">
        <v>0</v>
      </c>
      <c r="AS24" s="8">
        <v>94000004</v>
      </c>
      <c r="AT24" s="9" t="s">
        <v>144</v>
      </c>
      <c r="AU24" s="10">
        <v>0</v>
      </c>
      <c r="AV24" s="10">
        <v>0</v>
      </c>
      <c r="AW24" s="10">
        <v>0</v>
      </c>
      <c r="AX24" s="1" t="s">
        <v>145</v>
      </c>
      <c r="AY24" s="1">
        <v>0</v>
      </c>
      <c r="AZ24" s="34">
        <v>0</v>
      </c>
      <c r="BA24" s="35">
        <v>0</v>
      </c>
      <c r="BB24" s="36" t="s">
        <v>146</v>
      </c>
      <c r="BC24" s="9">
        <v>0</v>
      </c>
      <c r="BD24" s="9">
        <v>0</v>
      </c>
      <c r="BE24" s="11">
        <v>0</v>
      </c>
      <c r="BF24" s="9">
        <v>0</v>
      </c>
      <c r="BG24" s="9">
        <v>0</v>
      </c>
      <c r="BH24" s="28">
        <v>0</v>
      </c>
      <c r="BI24" s="9">
        <v>0</v>
      </c>
      <c r="BJ24" s="6">
        <v>1</v>
      </c>
    </row>
    <row r="25" ht="20.1" customHeight="1" spans="3:62">
      <c r="C25" s="8">
        <v>60000035</v>
      </c>
      <c r="D25" s="9" t="s">
        <v>161</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7">
        <v>0</v>
      </c>
      <c r="AI25" s="6">
        <v>0</v>
      </c>
      <c r="AJ25" s="9">
        <v>0</v>
      </c>
      <c r="AK25" s="28">
        <v>0</v>
      </c>
      <c r="AL25" s="9">
        <v>0</v>
      </c>
      <c r="AM25" s="9">
        <v>0</v>
      </c>
      <c r="AN25" s="9">
        <v>0</v>
      </c>
      <c r="AO25" s="9">
        <v>1000</v>
      </c>
      <c r="AP25" s="9">
        <v>0</v>
      </c>
      <c r="AQ25" s="9">
        <v>0</v>
      </c>
      <c r="AR25" s="6">
        <v>0</v>
      </c>
      <c r="AS25" s="8">
        <v>94000005</v>
      </c>
      <c r="AT25" s="9" t="s">
        <v>144</v>
      </c>
      <c r="AU25" s="10">
        <v>0</v>
      </c>
      <c r="AV25" s="10">
        <v>0</v>
      </c>
      <c r="AW25" s="10">
        <v>0</v>
      </c>
      <c r="AX25" s="1" t="s">
        <v>145</v>
      </c>
      <c r="AY25" s="1">
        <v>0</v>
      </c>
      <c r="AZ25" s="34">
        <v>0</v>
      </c>
      <c r="BA25" s="35">
        <v>0</v>
      </c>
      <c r="BB25" s="36" t="s">
        <v>146</v>
      </c>
      <c r="BC25" s="9">
        <v>0</v>
      </c>
      <c r="BD25" s="9">
        <v>0</v>
      </c>
      <c r="BE25" s="11">
        <v>0</v>
      </c>
      <c r="BF25" s="9">
        <v>0</v>
      </c>
      <c r="BG25" s="9">
        <v>0</v>
      </c>
      <c r="BH25" s="28">
        <v>0</v>
      </c>
      <c r="BI25" s="9">
        <v>0</v>
      </c>
      <c r="BJ25" s="6">
        <v>1</v>
      </c>
    </row>
    <row r="26" ht="20.1" customHeight="1" spans="3:62">
      <c r="C26" s="14">
        <v>60000021</v>
      </c>
      <c r="D26" s="15" t="s">
        <v>162</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29">
        <v>0</v>
      </c>
      <c r="AI26" s="6">
        <v>0</v>
      </c>
      <c r="AJ26" s="16">
        <v>0</v>
      </c>
      <c r="AK26" s="30">
        <v>0</v>
      </c>
      <c r="AL26" s="16">
        <v>0</v>
      </c>
      <c r="AM26" s="16">
        <v>0</v>
      </c>
      <c r="AN26" s="16">
        <v>0</v>
      </c>
      <c r="AO26" s="16">
        <v>1000</v>
      </c>
      <c r="AP26" s="16">
        <v>0</v>
      </c>
      <c r="AQ26" s="16">
        <v>0</v>
      </c>
      <c r="AR26" s="32">
        <v>0</v>
      </c>
      <c r="AS26" s="14">
        <v>94000011</v>
      </c>
      <c r="AT26" s="16" t="s">
        <v>144</v>
      </c>
      <c r="AU26" s="17">
        <v>0</v>
      </c>
      <c r="AV26" s="17">
        <v>0</v>
      </c>
      <c r="AW26" s="17">
        <v>0</v>
      </c>
      <c r="AX26" s="38" t="s">
        <v>145</v>
      </c>
      <c r="AY26" s="38">
        <v>0</v>
      </c>
      <c r="AZ26" s="39">
        <v>0</v>
      </c>
      <c r="BA26" s="40">
        <v>0</v>
      </c>
      <c r="BB26" s="41" t="s">
        <v>146</v>
      </c>
      <c r="BC26" s="16">
        <v>0</v>
      </c>
      <c r="BD26" s="16">
        <v>0</v>
      </c>
      <c r="BE26" s="32">
        <v>0</v>
      </c>
      <c r="BF26" s="16">
        <v>0</v>
      </c>
      <c r="BG26" s="16">
        <v>0</v>
      </c>
      <c r="BH26" s="30">
        <v>0</v>
      </c>
      <c r="BI26" s="16">
        <v>0</v>
      </c>
      <c r="BJ26" s="6">
        <v>0</v>
      </c>
    </row>
    <row r="27" ht="20.1" customHeight="1" spans="3:62">
      <c r="C27" s="14">
        <v>60000022</v>
      </c>
      <c r="D27" s="15" t="s">
        <v>163</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29">
        <v>0</v>
      </c>
      <c r="AI27" s="6">
        <v>0</v>
      </c>
      <c r="AJ27" s="16">
        <v>0</v>
      </c>
      <c r="AK27" s="30">
        <v>0</v>
      </c>
      <c r="AL27" s="16">
        <v>0</v>
      </c>
      <c r="AM27" s="16">
        <v>0</v>
      </c>
      <c r="AN27" s="16">
        <v>0</v>
      </c>
      <c r="AO27" s="16">
        <v>1000</v>
      </c>
      <c r="AP27" s="16">
        <v>0</v>
      </c>
      <c r="AQ27" s="16">
        <v>0</v>
      </c>
      <c r="AR27" s="32">
        <v>0</v>
      </c>
      <c r="AS27" s="14">
        <v>94000012</v>
      </c>
      <c r="AT27" s="16" t="s">
        <v>144</v>
      </c>
      <c r="AU27" s="17">
        <v>0</v>
      </c>
      <c r="AV27" s="17">
        <v>0</v>
      </c>
      <c r="AW27" s="17">
        <v>0</v>
      </c>
      <c r="AX27" s="38" t="s">
        <v>145</v>
      </c>
      <c r="AY27" s="38">
        <v>0</v>
      </c>
      <c r="AZ27" s="39">
        <v>0</v>
      </c>
      <c r="BA27" s="40">
        <v>0</v>
      </c>
      <c r="BB27" s="41" t="s">
        <v>146</v>
      </c>
      <c r="BC27" s="16">
        <v>0</v>
      </c>
      <c r="BD27" s="16">
        <v>0</v>
      </c>
      <c r="BE27" s="32">
        <v>0</v>
      </c>
      <c r="BF27" s="16">
        <v>0</v>
      </c>
      <c r="BG27" s="16">
        <v>0</v>
      </c>
      <c r="BH27" s="30">
        <v>0</v>
      </c>
      <c r="BI27" s="16">
        <v>0</v>
      </c>
      <c r="BJ27" s="6">
        <v>0</v>
      </c>
    </row>
    <row r="28" ht="20.1" customHeight="1" spans="3:62">
      <c r="C28" s="14">
        <v>60000023</v>
      </c>
      <c r="D28" s="15" t="s">
        <v>164</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29">
        <v>0</v>
      </c>
      <c r="AI28" s="6">
        <v>0</v>
      </c>
      <c r="AJ28" s="16">
        <v>0</v>
      </c>
      <c r="AK28" s="30">
        <v>0</v>
      </c>
      <c r="AL28" s="16">
        <v>0</v>
      </c>
      <c r="AM28" s="16">
        <v>0</v>
      </c>
      <c r="AN28" s="16">
        <v>0</v>
      </c>
      <c r="AO28" s="16">
        <v>1000</v>
      </c>
      <c r="AP28" s="16">
        <v>0</v>
      </c>
      <c r="AQ28" s="16">
        <v>0</v>
      </c>
      <c r="AR28" s="32">
        <v>0</v>
      </c>
      <c r="AS28" s="14">
        <v>94000013</v>
      </c>
      <c r="AT28" s="16" t="s">
        <v>144</v>
      </c>
      <c r="AU28" s="17">
        <v>0</v>
      </c>
      <c r="AV28" s="17">
        <v>0</v>
      </c>
      <c r="AW28" s="17">
        <v>0</v>
      </c>
      <c r="AX28" s="38" t="s">
        <v>145</v>
      </c>
      <c r="AY28" s="38">
        <v>0</v>
      </c>
      <c r="AZ28" s="39">
        <v>0</v>
      </c>
      <c r="BA28" s="40">
        <v>0</v>
      </c>
      <c r="BB28" s="41" t="s">
        <v>146</v>
      </c>
      <c r="BC28" s="16">
        <v>0</v>
      </c>
      <c r="BD28" s="16">
        <v>0</v>
      </c>
      <c r="BE28" s="32">
        <v>0</v>
      </c>
      <c r="BF28" s="16">
        <v>0</v>
      </c>
      <c r="BG28" s="16">
        <v>0</v>
      </c>
      <c r="BH28" s="30">
        <v>0</v>
      </c>
      <c r="BI28" s="16">
        <v>0</v>
      </c>
      <c r="BJ28" s="6">
        <v>0</v>
      </c>
    </row>
    <row r="29" ht="20.1" customHeight="1" spans="3:62">
      <c r="C29" s="14">
        <v>60000024</v>
      </c>
      <c r="D29" s="15" t="s">
        <v>165</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29">
        <v>0</v>
      </c>
      <c r="AI29" s="6">
        <v>0</v>
      </c>
      <c r="AJ29" s="16">
        <v>0</v>
      </c>
      <c r="AK29" s="30">
        <v>0</v>
      </c>
      <c r="AL29" s="16">
        <v>0</v>
      </c>
      <c r="AM29" s="16">
        <v>0</v>
      </c>
      <c r="AN29" s="16">
        <v>0</v>
      </c>
      <c r="AO29" s="16">
        <v>1000</v>
      </c>
      <c r="AP29" s="16">
        <v>0</v>
      </c>
      <c r="AQ29" s="16">
        <v>0</v>
      </c>
      <c r="AR29" s="32">
        <v>0</v>
      </c>
      <c r="AS29" s="14">
        <v>94000014</v>
      </c>
      <c r="AT29" s="16" t="s">
        <v>144</v>
      </c>
      <c r="AU29" s="17">
        <v>0</v>
      </c>
      <c r="AV29" s="17">
        <v>0</v>
      </c>
      <c r="AW29" s="17">
        <v>0</v>
      </c>
      <c r="AX29" s="38" t="s">
        <v>145</v>
      </c>
      <c r="AY29" s="38">
        <v>0</v>
      </c>
      <c r="AZ29" s="39">
        <v>0</v>
      </c>
      <c r="BA29" s="40">
        <v>0</v>
      </c>
      <c r="BB29" s="41" t="s">
        <v>146</v>
      </c>
      <c r="BC29" s="16">
        <v>0</v>
      </c>
      <c r="BD29" s="16">
        <v>0</v>
      </c>
      <c r="BE29" s="32">
        <v>0</v>
      </c>
      <c r="BF29" s="16">
        <v>0</v>
      </c>
      <c r="BG29" s="16">
        <v>0</v>
      </c>
      <c r="BH29" s="30">
        <v>0</v>
      </c>
      <c r="BI29" s="16">
        <v>0</v>
      </c>
      <c r="BJ29" s="6">
        <v>0</v>
      </c>
    </row>
    <row r="30" ht="20.1" customHeight="1" spans="3:62">
      <c r="C30" s="14">
        <v>60000025</v>
      </c>
      <c r="D30" s="15" t="s">
        <v>166</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29">
        <v>0</v>
      </c>
      <c r="AI30" s="6">
        <v>0</v>
      </c>
      <c r="AJ30" s="16">
        <v>0</v>
      </c>
      <c r="AK30" s="30">
        <v>0</v>
      </c>
      <c r="AL30" s="16">
        <v>0</v>
      </c>
      <c r="AM30" s="16">
        <v>0</v>
      </c>
      <c r="AN30" s="16">
        <v>0</v>
      </c>
      <c r="AO30" s="16">
        <v>1000</v>
      </c>
      <c r="AP30" s="16">
        <v>0</v>
      </c>
      <c r="AQ30" s="16">
        <v>0</v>
      </c>
      <c r="AR30" s="32">
        <v>0</v>
      </c>
      <c r="AS30" s="14">
        <v>94000015</v>
      </c>
      <c r="AT30" s="16" t="s">
        <v>144</v>
      </c>
      <c r="AU30" s="17">
        <v>0</v>
      </c>
      <c r="AV30" s="17">
        <v>0</v>
      </c>
      <c r="AW30" s="17">
        <v>0</v>
      </c>
      <c r="AX30" s="38" t="s">
        <v>145</v>
      </c>
      <c r="AY30" s="38">
        <v>0</v>
      </c>
      <c r="AZ30" s="39">
        <v>0</v>
      </c>
      <c r="BA30" s="40">
        <v>0</v>
      </c>
      <c r="BB30" s="41" t="s">
        <v>146</v>
      </c>
      <c r="BC30" s="16">
        <v>0</v>
      </c>
      <c r="BD30" s="16">
        <v>0</v>
      </c>
      <c r="BE30" s="32">
        <v>0</v>
      </c>
      <c r="BF30" s="16">
        <v>0</v>
      </c>
      <c r="BG30" s="16">
        <v>0</v>
      </c>
      <c r="BH30" s="30">
        <v>0</v>
      </c>
      <c r="BI30" s="16">
        <v>0</v>
      </c>
      <c r="BJ30" s="6">
        <v>0</v>
      </c>
    </row>
    <row r="31" ht="20.1" customHeight="1" spans="3:62">
      <c r="C31" s="11">
        <v>60000311</v>
      </c>
      <c r="D31" s="12" t="s">
        <v>167</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168</v>
      </c>
      <c r="AG31" s="6">
        <v>2</v>
      </c>
      <c r="AH31" s="6">
        <v>0</v>
      </c>
      <c r="AI31" s="6">
        <v>0</v>
      </c>
      <c r="AJ31" s="6">
        <v>3</v>
      </c>
      <c r="AK31" s="11">
        <v>0</v>
      </c>
      <c r="AL31" s="11">
        <v>0</v>
      </c>
      <c r="AM31" s="16">
        <v>0</v>
      </c>
      <c r="AN31" s="11">
        <v>0.25</v>
      </c>
      <c r="AO31" s="11">
        <v>3000</v>
      </c>
      <c r="AP31" s="11">
        <v>0.4</v>
      </c>
      <c r="AQ31" s="11">
        <v>0</v>
      </c>
      <c r="AR31" s="6">
        <v>0</v>
      </c>
      <c r="AS31" s="11" t="s">
        <v>143</v>
      </c>
      <c r="AT31" s="12" t="s">
        <v>169</v>
      </c>
      <c r="AU31" s="11" t="s">
        <v>170</v>
      </c>
      <c r="AV31" s="18">
        <v>12000001</v>
      </c>
      <c r="AW31" s="10">
        <v>20100010</v>
      </c>
      <c r="AX31" s="12" t="s">
        <v>145</v>
      </c>
      <c r="AY31" s="11">
        <v>0</v>
      </c>
      <c r="AZ31" s="13">
        <v>0</v>
      </c>
      <c r="BA31" s="13">
        <v>0</v>
      </c>
      <c r="BB31" s="37"/>
      <c r="BC31" s="11">
        <v>0</v>
      </c>
      <c r="BD31" s="11">
        <v>0</v>
      </c>
      <c r="BE31" s="11">
        <v>0</v>
      </c>
      <c r="BF31" s="11">
        <v>0</v>
      </c>
      <c r="BG31" s="11">
        <v>0</v>
      </c>
      <c r="BH31" s="11">
        <v>0</v>
      </c>
      <c r="BI31" s="11">
        <v>0</v>
      </c>
      <c r="BJ31" s="6">
        <v>0</v>
      </c>
    </row>
    <row r="32" ht="20.1" customHeight="1" spans="3:62">
      <c r="C32" s="11">
        <v>60000312</v>
      </c>
      <c r="D32" s="12" t="s">
        <v>171</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168</v>
      </c>
      <c r="AG32" s="6">
        <v>2</v>
      </c>
      <c r="AH32" s="6">
        <v>0</v>
      </c>
      <c r="AI32" s="6">
        <v>0</v>
      </c>
      <c r="AJ32" s="6">
        <v>3</v>
      </c>
      <c r="AK32" s="11">
        <v>0</v>
      </c>
      <c r="AL32" s="11">
        <v>0</v>
      </c>
      <c r="AM32" s="16">
        <v>0</v>
      </c>
      <c r="AN32" s="11">
        <v>0.25</v>
      </c>
      <c r="AO32" s="11">
        <v>3000</v>
      </c>
      <c r="AP32" s="11">
        <v>0.7</v>
      </c>
      <c r="AQ32" s="11">
        <v>0</v>
      </c>
      <c r="AR32" s="6">
        <v>0</v>
      </c>
      <c r="AS32" s="11" t="s">
        <v>143</v>
      </c>
      <c r="AT32" s="12" t="s">
        <v>172</v>
      </c>
      <c r="AU32" s="11" t="s">
        <v>170</v>
      </c>
      <c r="AV32" s="18">
        <v>12000001</v>
      </c>
      <c r="AW32" s="10">
        <v>20100020</v>
      </c>
      <c r="AX32" s="12" t="s">
        <v>145</v>
      </c>
      <c r="AY32" s="11">
        <v>0</v>
      </c>
      <c r="AZ32" s="13">
        <v>0</v>
      </c>
      <c r="BA32" s="13">
        <v>0</v>
      </c>
      <c r="BB32" s="37"/>
      <c r="BC32" s="11">
        <v>0</v>
      </c>
      <c r="BD32" s="11">
        <v>0</v>
      </c>
      <c r="BE32" s="11">
        <v>0</v>
      </c>
      <c r="BF32" s="11">
        <v>0</v>
      </c>
      <c r="BG32" s="11">
        <v>0</v>
      </c>
      <c r="BH32" s="11">
        <v>0</v>
      </c>
      <c r="BI32" s="11">
        <v>0</v>
      </c>
      <c r="BJ32" s="6">
        <v>0</v>
      </c>
    </row>
    <row r="33" ht="19.5" customHeight="1" spans="3:62">
      <c r="C33" s="11">
        <v>60000313</v>
      </c>
      <c r="D33" s="12" t="s">
        <v>173</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168</v>
      </c>
      <c r="AG33" s="6">
        <v>2</v>
      </c>
      <c r="AH33" s="6">
        <v>0</v>
      </c>
      <c r="AI33" s="6">
        <v>0</v>
      </c>
      <c r="AJ33" s="6">
        <v>3</v>
      </c>
      <c r="AK33" s="11">
        <v>0</v>
      </c>
      <c r="AL33" s="11">
        <v>0</v>
      </c>
      <c r="AM33" s="16">
        <v>0</v>
      </c>
      <c r="AN33" s="11">
        <v>0.3</v>
      </c>
      <c r="AO33" s="11">
        <v>3000</v>
      </c>
      <c r="AP33" s="11">
        <v>0.5</v>
      </c>
      <c r="AQ33" s="11">
        <v>0</v>
      </c>
      <c r="AR33" s="6">
        <v>0</v>
      </c>
      <c r="AS33" s="11" t="s">
        <v>143</v>
      </c>
      <c r="AT33" s="12" t="s">
        <v>174</v>
      </c>
      <c r="AU33" s="11" t="s">
        <v>170</v>
      </c>
      <c r="AV33" s="18">
        <v>12000001</v>
      </c>
      <c r="AW33" s="10">
        <v>20100030</v>
      </c>
      <c r="AX33" s="12" t="s">
        <v>145</v>
      </c>
      <c r="AY33" s="11">
        <v>0</v>
      </c>
      <c r="AZ33" s="13">
        <v>0</v>
      </c>
      <c r="BA33" s="13">
        <v>0</v>
      </c>
      <c r="BB33" s="37"/>
      <c r="BC33" s="11">
        <v>0</v>
      </c>
      <c r="BD33" s="11">
        <v>0</v>
      </c>
      <c r="BE33" s="11">
        <v>0</v>
      </c>
      <c r="BF33" s="11">
        <v>0</v>
      </c>
      <c r="BG33" s="11">
        <v>0</v>
      </c>
      <c r="BH33" s="11">
        <v>0</v>
      </c>
      <c r="BI33" s="11">
        <v>0</v>
      </c>
      <c r="BJ33" s="6">
        <v>0</v>
      </c>
    </row>
    <row r="34" ht="20.1" customHeight="1" spans="3:62">
      <c r="C34" s="11">
        <v>60000321</v>
      </c>
      <c r="D34" s="12" t="s">
        <v>175</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143</v>
      </c>
      <c r="AG34" s="6">
        <v>7</v>
      </c>
      <c r="AH34" s="6">
        <v>0</v>
      </c>
      <c r="AI34" s="6">
        <v>0</v>
      </c>
      <c r="AJ34" s="6">
        <v>3</v>
      </c>
      <c r="AK34" s="11">
        <v>0</v>
      </c>
      <c r="AL34" s="11">
        <v>0</v>
      </c>
      <c r="AM34" s="16">
        <v>0</v>
      </c>
      <c r="AN34" s="11">
        <v>0.15</v>
      </c>
      <c r="AO34" s="11">
        <v>3000</v>
      </c>
      <c r="AP34" s="11">
        <v>0.3</v>
      </c>
      <c r="AQ34" s="11">
        <v>0</v>
      </c>
      <c r="AR34" s="6">
        <v>0</v>
      </c>
      <c r="AS34" s="11" t="s">
        <v>143</v>
      </c>
      <c r="AT34" s="12" t="s">
        <v>176</v>
      </c>
      <c r="AU34" s="11" t="s">
        <v>170</v>
      </c>
      <c r="AV34" s="18">
        <v>12000006</v>
      </c>
      <c r="AW34" s="10">
        <v>0</v>
      </c>
      <c r="AX34" s="12" t="s">
        <v>145</v>
      </c>
      <c r="AY34" s="11">
        <v>0</v>
      </c>
      <c r="AZ34" s="13">
        <v>0</v>
      </c>
      <c r="BA34" s="13">
        <v>0</v>
      </c>
      <c r="BB34" s="37"/>
      <c r="BC34" s="11">
        <v>0</v>
      </c>
      <c r="BD34" s="11">
        <v>0</v>
      </c>
      <c r="BE34" s="11">
        <v>0</v>
      </c>
      <c r="BF34" s="11">
        <v>0</v>
      </c>
      <c r="BG34" s="11">
        <v>0</v>
      </c>
      <c r="BH34" s="11">
        <v>0</v>
      </c>
      <c r="BI34" s="11">
        <v>0</v>
      </c>
      <c r="BJ34" s="6">
        <v>0</v>
      </c>
    </row>
    <row r="35" ht="20.1" customHeight="1" spans="3:62">
      <c r="C35" s="11">
        <v>60000322</v>
      </c>
      <c r="D35" s="12" t="s">
        <v>177</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143</v>
      </c>
      <c r="AG35" s="6">
        <v>7</v>
      </c>
      <c r="AH35" s="6">
        <v>0</v>
      </c>
      <c r="AI35" s="6">
        <v>0</v>
      </c>
      <c r="AJ35" s="6">
        <v>3</v>
      </c>
      <c r="AK35" s="11">
        <v>0</v>
      </c>
      <c r="AL35" s="11">
        <v>0</v>
      </c>
      <c r="AM35" s="16">
        <v>0</v>
      </c>
      <c r="AN35" s="11">
        <v>0.15</v>
      </c>
      <c r="AO35" s="11">
        <v>3000</v>
      </c>
      <c r="AP35" s="11">
        <v>0.4</v>
      </c>
      <c r="AQ35" s="11">
        <v>0</v>
      </c>
      <c r="AR35" s="6">
        <v>0</v>
      </c>
      <c r="AS35" s="11" t="s">
        <v>143</v>
      </c>
      <c r="AT35" s="12" t="s">
        <v>178</v>
      </c>
      <c r="AU35" s="11" t="s">
        <v>170</v>
      </c>
      <c r="AV35" s="18">
        <v>12000007</v>
      </c>
      <c r="AW35" s="10">
        <v>0</v>
      </c>
      <c r="AX35" s="12" t="s">
        <v>145</v>
      </c>
      <c r="AY35" s="11">
        <v>0</v>
      </c>
      <c r="AZ35" s="13">
        <v>0</v>
      </c>
      <c r="BA35" s="13">
        <v>0</v>
      </c>
      <c r="BB35" s="37"/>
      <c r="BC35" s="11">
        <v>0</v>
      </c>
      <c r="BD35" s="11">
        <v>0</v>
      </c>
      <c r="BE35" s="11">
        <v>0</v>
      </c>
      <c r="BF35" s="11">
        <v>0</v>
      </c>
      <c r="BG35" s="11">
        <v>0</v>
      </c>
      <c r="BH35" s="11">
        <v>0</v>
      </c>
      <c r="BI35" s="11">
        <v>0</v>
      </c>
      <c r="BJ35" s="6">
        <v>0</v>
      </c>
    </row>
    <row r="36" ht="20.1" customHeight="1" spans="3:62">
      <c r="C36" s="11">
        <v>60000323</v>
      </c>
      <c r="D36" s="12" t="s">
        <v>179</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143</v>
      </c>
      <c r="AG36" s="6">
        <v>7</v>
      </c>
      <c r="AH36" s="6">
        <v>0</v>
      </c>
      <c r="AI36" s="6">
        <v>0</v>
      </c>
      <c r="AJ36" s="6">
        <v>3</v>
      </c>
      <c r="AK36" s="11">
        <v>0</v>
      </c>
      <c r="AL36" s="11">
        <v>0</v>
      </c>
      <c r="AM36" s="16">
        <v>0</v>
      </c>
      <c r="AN36" s="11">
        <v>0.15</v>
      </c>
      <c r="AO36" s="11">
        <v>3000</v>
      </c>
      <c r="AP36" s="11">
        <v>0.6</v>
      </c>
      <c r="AQ36" s="11">
        <v>0</v>
      </c>
      <c r="AR36" s="6">
        <v>0</v>
      </c>
      <c r="AS36" s="11" t="s">
        <v>143</v>
      </c>
      <c r="AT36" s="12" t="s">
        <v>180</v>
      </c>
      <c r="AU36" s="11" t="s">
        <v>170</v>
      </c>
      <c r="AV36" s="18">
        <v>12000008</v>
      </c>
      <c r="AW36" s="10">
        <v>0</v>
      </c>
      <c r="AX36" s="12" t="s">
        <v>145</v>
      </c>
      <c r="AY36" s="11">
        <v>0</v>
      </c>
      <c r="AZ36" s="13">
        <v>0</v>
      </c>
      <c r="BA36" s="13">
        <v>0</v>
      </c>
      <c r="BB36" s="37"/>
      <c r="BC36" s="11">
        <v>0</v>
      </c>
      <c r="BD36" s="11">
        <v>0</v>
      </c>
      <c r="BE36" s="11">
        <v>0</v>
      </c>
      <c r="BF36" s="11">
        <v>0</v>
      </c>
      <c r="BG36" s="11">
        <v>0</v>
      </c>
      <c r="BH36" s="11">
        <v>0</v>
      </c>
      <c r="BI36" s="11">
        <v>0</v>
      </c>
      <c r="BJ36" s="6">
        <v>0</v>
      </c>
    </row>
    <row r="37" ht="20.1" customHeight="1" spans="3:62">
      <c r="C37" s="18">
        <v>60000331</v>
      </c>
      <c r="D37" s="19" t="s">
        <v>181</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143</v>
      </c>
      <c r="AT37" s="12" t="s">
        <v>176</v>
      </c>
      <c r="AU37" s="18" t="s">
        <v>182</v>
      </c>
      <c r="AV37" s="18">
        <v>12000006</v>
      </c>
      <c r="AW37" s="10">
        <v>20100210</v>
      </c>
      <c r="AX37" s="19" t="s">
        <v>183</v>
      </c>
      <c r="AY37" s="19" t="s">
        <v>143</v>
      </c>
      <c r="AZ37" s="13">
        <v>0</v>
      </c>
      <c r="BA37" s="13">
        <v>0</v>
      </c>
      <c r="BB37" s="37"/>
      <c r="BC37" s="18">
        <v>0</v>
      </c>
      <c r="BD37" s="18">
        <v>0</v>
      </c>
      <c r="BE37" s="18">
        <v>0</v>
      </c>
      <c r="BF37" s="18">
        <v>0</v>
      </c>
      <c r="BG37" s="18">
        <v>0</v>
      </c>
      <c r="BH37" s="18">
        <v>0</v>
      </c>
      <c r="BI37" s="18">
        <v>0</v>
      </c>
      <c r="BJ37" s="6">
        <v>0</v>
      </c>
    </row>
    <row r="38" ht="20.1" customHeight="1" spans="3:62">
      <c r="C38" s="18">
        <v>60000332</v>
      </c>
      <c r="D38" s="19" t="s">
        <v>181</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143</v>
      </c>
      <c r="AT38" s="12" t="s">
        <v>178</v>
      </c>
      <c r="AU38" s="18" t="s">
        <v>182</v>
      </c>
      <c r="AV38" s="18">
        <v>12000006</v>
      </c>
      <c r="AW38" s="10">
        <v>20100210</v>
      </c>
      <c r="AX38" s="19" t="s">
        <v>183</v>
      </c>
      <c r="AY38" s="19" t="s">
        <v>143</v>
      </c>
      <c r="AZ38" s="13">
        <v>0</v>
      </c>
      <c r="BA38" s="13">
        <v>0</v>
      </c>
      <c r="BB38" s="37"/>
      <c r="BC38" s="18">
        <v>0</v>
      </c>
      <c r="BD38" s="18">
        <v>0</v>
      </c>
      <c r="BE38" s="18">
        <v>0</v>
      </c>
      <c r="BF38" s="18">
        <v>0</v>
      </c>
      <c r="BG38" s="18">
        <v>0</v>
      </c>
      <c r="BH38" s="18">
        <v>0</v>
      </c>
      <c r="BI38" s="18">
        <v>0</v>
      </c>
      <c r="BJ38" s="6">
        <v>0</v>
      </c>
    </row>
    <row r="39" ht="20.1" customHeight="1" spans="3:62">
      <c r="C39" s="18">
        <v>60000341</v>
      </c>
      <c r="D39" s="19" t="s">
        <v>181</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143</v>
      </c>
      <c r="AT39" s="12" t="s">
        <v>176</v>
      </c>
      <c r="AU39" s="18" t="s">
        <v>182</v>
      </c>
      <c r="AV39" s="18">
        <v>12000006</v>
      </c>
      <c r="AW39" s="10">
        <v>20100310</v>
      </c>
      <c r="AX39" s="19" t="s">
        <v>183</v>
      </c>
      <c r="AY39" s="19" t="s">
        <v>143</v>
      </c>
      <c r="AZ39" s="13">
        <v>0</v>
      </c>
      <c r="BA39" s="13">
        <v>0</v>
      </c>
      <c r="BB39" s="37"/>
      <c r="BC39" s="18">
        <v>0</v>
      </c>
      <c r="BD39" s="18">
        <v>0</v>
      </c>
      <c r="BE39" s="18">
        <v>0</v>
      </c>
      <c r="BF39" s="18">
        <v>0</v>
      </c>
      <c r="BG39" s="18">
        <v>0</v>
      </c>
      <c r="BH39" s="18">
        <v>0</v>
      </c>
      <c r="BI39" s="18">
        <v>0</v>
      </c>
      <c r="BJ39" s="6">
        <v>0</v>
      </c>
    </row>
    <row r="40" ht="20.1" customHeight="1" spans="3:62">
      <c r="C40" s="18">
        <v>60000342</v>
      </c>
      <c r="D40" s="19" t="s">
        <v>181</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143</v>
      </c>
      <c r="AT40" s="12" t="s">
        <v>178</v>
      </c>
      <c r="AU40" s="18" t="s">
        <v>182</v>
      </c>
      <c r="AV40" s="18">
        <v>12000006</v>
      </c>
      <c r="AW40" s="10">
        <v>20100310</v>
      </c>
      <c r="AX40" s="19" t="s">
        <v>183</v>
      </c>
      <c r="AY40" s="19" t="s">
        <v>143</v>
      </c>
      <c r="AZ40" s="13">
        <v>0</v>
      </c>
      <c r="BA40" s="13">
        <v>0</v>
      </c>
      <c r="BB40" s="37"/>
      <c r="BC40" s="18">
        <v>0</v>
      </c>
      <c r="BD40" s="18">
        <v>0</v>
      </c>
      <c r="BE40" s="18">
        <v>0</v>
      </c>
      <c r="BF40" s="18">
        <v>0</v>
      </c>
      <c r="BG40" s="18">
        <v>0</v>
      </c>
      <c r="BH40" s="18">
        <v>0</v>
      </c>
      <c r="BI40" s="18">
        <v>0</v>
      </c>
      <c r="BJ40" s="6">
        <v>0</v>
      </c>
    </row>
    <row r="41" ht="20.1" customHeight="1" spans="3:62">
      <c r="C41" s="8">
        <v>60010100</v>
      </c>
      <c r="D41" s="9" t="s">
        <v>184</v>
      </c>
      <c r="E41" s="9">
        <v>0</v>
      </c>
      <c r="F41" s="9">
        <v>60010201</v>
      </c>
      <c r="G41" s="8">
        <v>60010101</v>
      </c>
      <c r="H41" s="10">
        <v>0</v>
      </c>
      <c r="I41" s="9">
        <v>0</v>
      </c>
      <c r="J41" s="9">
        <v>0</v>
      </c>
      <c r="K41" s="10">
        <v>0</v>
      </c>
      <c r="L41" s="10">
        <v>0</v>
      </c>
      <c r="M41" s="9">
        <v>0</v>
      </c>
      <c r="N41" s="9">
        <v>1</v>
      </c>
      <c r="O41" s="9">
        <v>0</v>
      </c>
      <c r="P41" s="9">
        <v>0</v>
      </c>
      <c r="Q41" s="9">
        <v>0</v>
      </c>
      <c r="R41" s="6">
        <v>0</v>
      </c>
      <c r="S41" s="9">
        <v>0</v>
      </c>
      <c r="T41" s="11">
        <v>1</v>
      </c>
      <c r="U41" s="9">
        <v>1</v>
      </c>
      <c r="V41" s="10">
        <v>0</v>
      </c>
      <c r="W41" s="9">
        <v>2</v>
      </c>
      <c r="X41" s="9">
        <v>10</v>
      </c>
      <c r="Y41" s="9">
        <v>1</v>
      </c>
      <c r="Z41" s="9">
        <v>0</v>
      </c>
      <c r="AA41" s="10">
        <v>0</v>
      </c>
      <c r="AB41" s="9">
        <v>0</v>
      </c>
      <c r="AC41" s="9">
        <v>0</v>
      </c>
      <c r="AD41" s="9">
        <v>6</v>
      </c>
      <c r="AE41" s="9">
        <v>1</v>
      </c>
      <c r="AF41" s="9">
        <v>2.5</v>
      </c>
      <c r="AG41" s="10">
        <v>0</v>
      </c>
      <c r="AH41" s="27">
        <v>0</v>
      </c>
      <c r="AI41" s="6">
        <v>0</v>
      </c>
      <c r="AJ41" s="9">
        <v>0</v>
      </c>
      <c r="AK41" s="28">
        <v>0</v>
      </c>
      <c r="AL41" s="9">
        <v>0</v>
      </c>
      <c r="AM41" s="9">
        <v>0</v>
      </c>
      <c r="AN41" s="9">
        <v>0.5</v>
      </c>
      <c r="AO41" s="9">
        <v>3000</v>
      </c>
      <c r="AP41" s="9">
        <v>0.1</v>
      </c>
      <c r="AQ41" s="9">
        <v>0</v>
      </c>
      <c r="AR41" s="6">
        <v>0</v>
      </c>
      <c r="AS41" s="31">
        <v>0</v>
      </c>
      <c r="AT41" s="9" t="s">
        <v>185</v>
      </c>
      <c r="AU41" s="10">
        <v>0</v>
      </c>
      <c r="AV41" s="10">
        <v>12000001</v>
      </c>
      <c r="AW41" s="10">
        <v>20000002</v>
      </c>
      <c r="AX41" s="12" t="s">
        <v>145</v>
      </c>
      <c r="AY41" s="1">
        <v>0</v>
      </c>
      <c r="AZ41" s="34">
        <v>0</v>
      </c>
      <c r="BA41" s="34">
        <v>0</v>
      </c>
      <c r="BB41" s="36" t="s">
        <v>186</v>
      </c>
      <c r="BC41" s="9">
        <v>0</v>
      </c>
      <c r="BD41" s="9">
        <v>0</v>
      </c>
      <c r="BE41" s="18">
        <v>0</v>
      </c>
      <c r="BF41" s="9">
        <v>0</v>
      </c>
      <c r="BG41" s="9">
        <v>0</v>
      </c>
      <c r="BH41" s="28">
        <v>0</v>
      </c>
      <c r="BI41" s="9">
        <v>0</v>
      </c>
      <c r="BJ41" s="6">
        <v>0</v>
      </c>
    </row>
    <row r="42" ht="20.1" customHeight="1" spans="3:62">
      <c r="C42" s="8">
        <v>60010101</v>
      </c>
      <c r="D42" s="9" t="s">
        <v>184</v>
      </c>
      <c r="E42" s="9">
        <v>1</v>
      </c>
      <c r="F42" s="9">
        <v>60010201</v>
      </c>
      <c r="G42" s="8">
        <v>60010102</v>
      </c>
      <c r="H42" s="10">
        <v>0</v>
      </c>
      <c r="I42" s="9">
        <v>6</v>
      </c>
      <c r="J42" s="9">
        <v>5</v>
      </c>
      <c r="K42" s="10">
        <v>0</v>
      </c>
      <c r="L42" s="10">
        <v>0</v>
      </c>
      <c r="M42" s="9">
        <v>0</v>
      </c>
      <c r="N42" s="9">
        <v>1</v>
      </c>
      <c r="O42" s="9">
        <v>0</v>
      </c>
      <c r="P42" s="9">
        <v>0</v>
      </c>
      <c r="Q42" s="9">
        <v>0</v>
      </c>
      <c r="R42" s="6">
        <v>0</v>
      </c>
      <c r="S42" s="9">
        <v>0</v>
      </c>
      <c r="T42" s="11">
        <v>1</v>
      </c>
      <c r="U42" s="9">
        <v>1</v>
      </c>
      <c r="V42" s="10">
        <v>0</v>
      </c>
      <c r="W42" s="9">
        <v>2</v>
      </c>
      <c r="X42" s="9">
        <v>10</v>
      </c>
      <c r="Y42" s="9">
        <v>1</v>
      </c>
      <c r="Z42" s="9">
        <v>0</v>
      </c>
      <c r="AA42" s="10">
        <v>0</v>
      </c>
      <c r="AB42" s="9">
        <v>0</v>
      </c>
      <c r="AC42" s="9">
        <v>0</v>
      </c>
      <c r="AD42" s="9">
        <v>6</v>
      </c>
      <c r="AE42" s="9">
        <v>1</v>
      </c>
      <c r="AF42" s="9">
        <v>2.5</v>
      </c>
      <c r="AG42" s="10">
        <v>0</v>
      </c>
      <c r="AH42" s="27">
        <v>0</v>
      </c>
      <c r="AI42" s="6">
        <v>0</v>
      </c>
      <c r="AJ42" s="9">
        <v>0</v>
      </c>
      <c r="AK42" s="28">
        <v>0</v>
      </c>
      <c r="AL42" s="9">
        <v>0</v>
      </c>
      <c r="AM42" s="9">
        <v>0</v>
      </c>
      <c r="AN42" s="9">
        <v>0.5</v>
      </c>
      <c r="AO42" s="9">
        <v>3000</v>
      </c>
      <c r="AP42" s="9">
        <v>0.1</v>
      </c>
      <c r="AQ42" s="9">
        <v>0</v>
      </c>
      <c r="AR42" s="6">
        <v>0</v>
      </c>
      <c r="AS42" s="31">
        <v>0</v>
      </c>
      <c r="AT42" s="9" t="s">
        <v>185</v>
      </c>
      <c r="AU42" s="10">
        <v>0</v>
      </c>
      <c r="AV42" s="10">
        <v>12000001</v>
      </c>
      <c r="AW42" s="10">
        <v>20000002</v>
      </c>
      <c r="AX42" s="12" t="s">
        <v>145</v>
      </c>
      <c r="AY42" s="1">
        <v>0</v>
      </c>
      <c r="AZ42" s="34">
        <v>0</v>
      </c>
      <c r="BA42" s="34">
        <v>0</v>
      </c>
      <c r="BB42" s="36" t="s">
        <v>186</v>
      </c>
      <c r="BC42" s="9">
        <v>0</v>
      </c>
      <c r="BD42" s="9">
        <v>0</v>
      </c>
      <c r="BE42" s="18">
        <v>0</v>
      </c>
      <c r="BF42" s="9">
        <v>0</v>
      </c>
      <c r="BG42" s="9">
        <v>0</v>
      </c>
      <c r="BH42" s="28">
        <v>0</v>
      </c>
      <c r="BI42" s="9">
        <v>0</v>
      </c>
      <c r="BJ42" s="6">
        <v>0</v>
      </c>
    </row>
    <row r="43" ht="20.1" customHeight="1" spans="3:62">
      <c r="C43" s="8">
        <v>60010102</v>
      </c>
      <c r="D43" s="9" t="s">
        <v>184</v>
      </c>
      <c r="E43" s="9">
        <v>2</v>
      </c>
      <c r="F43" s="9">
        <v>60010201</v>
      </c>
      <c r="G43" s="8">
        <v>60010103</v>
      </c>
      <c r="H43" s="10">
        <v>0</v>
      </c>
      <c r="I43" s="9">
        <v>15</v>
      </c>
      <c r="J43" s="9">
        <v>3</v>
      </c>
      <c r="K43" s="10">
        <v>0</v>
      </c>
      <c r="L43" s="10">
        <v>0</v>
      </c>
      <c r="M43" s="9">
        <v>0</v>
      </c>
      <c r="N43" s="9">
        <v>1</v>
      </c>
      <c r="O43" s="9">
        <v>0</v>
      </c>
      <c r="P43" s="9">
        <v>0</v>
      </c>
      <c r="Q43" s="9">
        <v>0</v>
      </c>
      <c r="R43" s="6">
        <v>0</v>
      </c>
      <c r="S43" s="9">
        <v>0</v>
      </c>
      <c r="T43" s="11">
        <v>1</v>
      </c>
      <c r="U43" s="9">
        <v>1</v>
      </c>
      <c r="V43" s="10">
        <v>0</v>
      </c>
      <c r="W43" s="9">
        <v>2.5</v>
      </c>
      <c r="X43" s="9">
        <v>20</v>
      </c>
      <c r="Y43" s="9">
        <v>1</v>
      </c>
      <c r="Z43" s="9">
        <v>0</v>
      </c>
      <c r="AA43" s="10">
        <v>0</v>
      </c>
      <c r="AB43" s="9">
        <v>0</v>
      </c>
      <c r="AC43" s="9">
        <v>0</v>
      </c>
      <c r="AD43" s="9">
        <v>6</v>
      </c>
      <c r="AE43" s="9">
        <v>1</v>
      </c>
      <c r="AF43" s="9">
        <v>2.5</v>
      </c>
      <c r="AG43" s="10">
        <v>0</v>
      </c>
      <c r="AH43" s="27">
        <v>0</v>
      </c>
      <c r="AI43" s="6">
        <v>0</v>
      </c>
      <c r="AJ43" s="9">
        <v>0</v>
      </c>
      <c r="AK43" s="28">
        <v>0</v>
      </c>
      <c r="AL43" s="9">
        <v>0</v>
      </c>
      <c r="AM43" s="9">
        <v>0</v>
      </c>
      <c r="AN43" s="9">
        <v>0.5</v>
      </c>
      <c r="AO43" s="9">
        <v>3000</v>
      </c>
      <c r="AP43" s="9">
        <v>0.1</v>
      </c>
      <c r="AQ43" s="9">
        <v>0</v>
      </c>
      <c r="AR43" s="6">
        <v>0</v>
      </c>
      <c r="AS43" s="31">
        <v>90000010</v>
      </c>
      <c r="AT43" s="9" t="s">
        <v>185</v>
      </c>
      <c r="AU43" s="10">
        <v>0</v>
      </c>
      <c r="AV43" s="10">
        <v>12000001</v>
      </c>
      <c r="AW43" s="10">
        <v>20000002</v>
      </c>
      <c r="AX43" s="12" t="s">
        <v>145</v>
      </c>
      <c r="AY43" s="1">
        <v>0</v>
      </c>
      <c r="AZ43" s="34">
        <v>0</v>
      </c>
      <c r="BA43" s="34">
        <v>0</v>
      </c>
      <c r="BB43" s="36" t="s">
        <v>187</v>
      </c>
      <c r="BC43" s="9">
        <v>0</v>
      </c>
      <c r="BD43" s="9">
        <v>0</v>
      </c>
      <c r="BE43" s="18">
        <v>0</v>
      </c>
      <c r="BF43" s="9">
        <v>0</v>
      </c>
      <c r="BG43" s="9">
        <v>0</v>
      </c>
      <c r="BH43" s="28">
        <v>0</v>
      </c>
      <c r="BI43" s="9">
        <v>0</v>
      </c>
      <c r="BJ43" s="6">
        <v>0</v>
      </c>
    </row>
    <row r="44" ht="20.1" customHeight="1" spans="3:62">
      <c r="C44" s="8">
        <v>60010103</v>
      </c>
      <c r="D44" s="9" t="s">
        <v>184</v>
      </c>
      <c r="E44" s="9">
        <v>3</v>
      </c>
      <c r="F44" s="9">
        <v>60010201</v>
      </c>
      <c r="G44" s="9">
        <v>0</v>
      </c>
      <c r="H44" s="10">
        <v>0</v>
      </c>
      <c r="I44" s="9">
        <v>0</v>
      </c>
      <c r="J44" s="9">
        <v>0</v>
      </c>
      <c r="K44" s="10">
        <v>0</v>
      </c>
      <c r="L44" s="10">
        <v>0</v>
      </c>
      <c r="M44" s="9">
        <v>0</v>
      </c>
      <c r="N44" s="9">
        <v>1</v>
      </c>
      <c r="O44" s="9">
        <v>0</v>
      </c>
      <c r="P44" s="9">
        <v>0</v>
      </c>
      <c r="Q44" s="9">
        <v>0</v>
      </c>
      <c r="R44" s="6">
        <v>0</v>
      </c>
      <c r="S44" s="9">
        <v>0</v>
      </c>
      <c r="T44" s="11">
        <v>1</v>
      </c>
      <c r="U44" s="9">
        <v>1</v>
      </c>
      <c r="V44" s="10">
        <v>0</v>
      </c>
      <c r="W44" s="9">
        <v>3</v>
      </c>
      <c r="X44" s="9">
        <v>30</v>
      </c>
      <c r="Y44" s="9">
        <v>1</v>
      </c>
      <c r="Z44" s="9">
        <v>0</v>
      </c>
      <c r="AA44" s="10">
        <v>0</v>
      </c>
      <c r="AB44" s="9">
        <v>0</v>
      </c>
      <c r="AC44" s="9">
        <v>0</v>
      </c>
      <c r="AD44" s="9">
        <v>6</v>
      </c>
      <c r="AE44" s="9">
        <v>1</v>
      </c>
      <c r="AF44" s="9">
        <v>2.5</v>
      </c>
      <c r="AG44" s="10">
        <v>0</v>
      </c>
      <c r="AH44" s="27">
        <v>0</v>
      </c>
      <c r="AI44" s="6">
        <v>0</v>
      </c>
      <c r="AJ44" s="9">
        <v>0</v>
      </c>
      <c r="AK44" s="28">
        <v>0</v>
      </c>
      <c r="AL44" s="9">
        <v>0</v>
      </c>
      <c r="AM44" s="9">
        <v>0</v>
      </c>
      <c r="AN44" s="9">
        <v>0.5</v>
      </c>
      <c r="AO44" s="9">
        <v>3000</v>
      </c>
      <c r="AP44" s="9">
        <v>0.1</v>
      </c>
      <c r="AQ44" s="9">
        <v>0</v>
      </c>
      <c r="AR44" s="6">
        <v>0</v>
      </c>
      <c r="AS44" s="31">
        <v>90000010</v>
      </c>
      <c r="AT44" s="9" t="s">
        <v>185</v>
      </c>
      <c r="AU44" s="10">
        <v>0</v>
      </c>
      <c r="AV44" s="10">
        <v>12000001</v>
      </c>
      <c r="AW44" s="10">
        <v>20000002</v>
      </c>
      <c r="AX44" s="12" t="s">
        <v>145</v>
      </c>
      <c r="AY44" s="1">
        <v>0</v>
      </c>
      <c r="AZ44" s="34">
        <v>0</v>
      </c>
      <c r="BA44" s="34">
        <v>0</v>
      </c>
      <c r="BB44" s="36" t="s">
        <v>188</v>
      </c>
      <c r="BC44" s="9">
        <v>0</v>
      </c>
      <c r="BD44" s="9">
        <v>0</v>
      </c>
      <c r="BE44" s="18">
        <v>0</v>
      </c>
      <c r="BF44" s="9">
        <v>0</v>
      </c>
      <c r="BG44" s="9">
        <v>0</v>
      </c>
      <c r="BH44" s="28">
        <v>0</v>
      </c>
      <c r="BI44" s="9">
        <v>0</v>
      </c>
      <c r="BJ44" s="6">
        <v>0</v>
      </c>
    </row>
    <row r="45" ht="20.1" customHeight="1" spans="3:62">
      <c r="C45" s="8">
        <v>60010200</v>
      </c>
      <c r="D45" s="20" t="s">
        <v>189</v>
      </c>
      <c r="E45" s="9">
        <v>0</v>
      </c>
      <c r="F45" s="9">
        <v>60010002</v>
      </c>
      <c r="G45" s="8">
        <v>60010201</v>
      </c>
      <c r="H45" s="10">
        <v>0</v>
      </c>
      <c r="I45" s="9">
        <v>7</v>
      </c>
      <c r="J45" s="9">
        <v>5</v>
      </c>
      <c r="K45" s="10">
        <v>0</v>
      </c>
      <c r="L45" s="10">
        <v>0</v>
      </c>
      <c r="M45" s="9">
        <v>0</v>
      </c>
      <c r="N45" s="9">
        <v>1</v>
      </c>
      <c r="O45" s="9">
        <v>0</v>
      </c>
      <c r="P45" s="9">
        <v>0</v>
      </c>
      <c r="Q45" s="9">
        <v>0</v>
      </c>
      <c r="R45" s="6">
        <v>0</v>
      </c>
      <c r="S45" s="9">
        <v>0</v>
      </c>
      <c r="T45" s="11">
        <v>1</v>
      </c>
      <c r="U45" s="9">
        <v>1</v>
      </c>
      <c r="V45" s="10">
        <v>0</v>
      </c>
      <c r="W45" s="9">
        <v>0.2</v>
      </c>
      <c r="X45" s="9">
        <v>5</v>
      </c>
      <c r="Y45" s="9">
        <v>0</v>
      </c>
      <c r="Z45" s="9">
        <v>0</v>
      </c>
      <c r="AA45" s="10">
        <v>0</v>
      </c>
      <c r="AB45" s="9">
        <v>0</v>
      </c>
      <c r="AC45" s="9">
        <v>0</v>
      </c>
      <c r="AD45" s="9">
        <v>10</v>
      </c>
      <c r="AE45" s="9">
        <v>2</v>
      </c>
      <c r="AF45" s="9" t="s">
        <v>190</v>
      </c>
      <c r="AG45" s="10">
        <v>2</v>
      </c>
      <c r="AH45" s="27">
        <v>1</v>
      </c>
      <c r="AI45" s="6">
        <v>0</v>
      </c>
      <c r="AJ45" s="9">
        <v>6</v>
      </c>
      <c r="AK45" s="28">
        <v>0</v>
      </c>
      <c r="AL45" s="9">
        <v>0</v>
      </c>
      <c r="AM45" s="9">
        <v>0</v>
      </c>
      <c r="AN45" s="9">
        <v>0.5</v>
      </c>
      <c r="AO45" s="9">
        <v>10000</v>
      </c>
      <c r="AP45" s="9">
        <v>0</v>
      </c>
      <c r="AQ45" s="9">
        <v>0</v>
      </c>
      <c r="AR45" s="6">
        <v>0</v>
      </c>
      <c r="AS45" s="31">
        <v>0</v>
      </c>
      <c r="AT45" s="9" t="s">
        <v>144</v>
      </c>
      <c r="AU45" s="10">
        <v>0</v>
      </c>
      <c r="AV45" s="10">
        <v>0</v>
      </c>
      <c r="AW45" s="10">
        <v>20000003</v>
      </c>
      <c r="AX45" s="12" t="s">
        <v>145</v>
      </c>
      <c r="AY45" s="1">
        <v>0</v>
      </c>
      <c r="AZ45" s="34">
        <v>0</v>
      </c>
      <c r="BA45" s="34">
        <v>0</v>
      </c>
      <c r="BB45" s="36" t="s">
        <v>191</v>
      </c>
      <c r="BC45" s="9">
        <v>0</v>
      </c>
      <c r="BD45" s="9">
        <v>0</v>
      </c>
      <c r="BE45" s="18">
        <v>0</v>
      </c>
      <c r="BF45" s="9">
        <v>0</v>
      </c>
      <c r="BG45" s="9">
        <v>0</v>
      </c>
      <c r="BH45" s="28">
        <v>0</v>
      </c>
      <c r="BI45" s="9">
        <v>0</v>
      </c>
      <c r="BJ45" s="6">
        <v>0</v>
      </c>
    </row>
    <row r="46" ht="20.1" customHeight="1" spans="3:62">
      <c r="C46" s="8">
        <v>60010201</v>
      </c>
      <c r="D46" s="20" t="s">
        <v>189</v>
      </c>
      <c r="E46" s="9">
        <v>1</v>
      </c>
      <c r="F46" s="9">
        <v>60010002</v>
      </c>
      <c r="G46" s="8">
        <v>60010202</v>
      </c>
      <c r="H46" s="10">
        <v>0</v>
      </c>
      <c r="I46" s="9">
        <v>12</v>
      </c>
      <c r="J46" s="9">
        <v>3</v>
      </c>
      <c r="K46" s="10">
        <v>0</v>
      </c>
      <c r="L46" s="10">
        <v>0</v>
      </c>
      <c r="M46" s="9">
        <v>0</v>
      </c>
      <c r="N46" s="9">
        <v>1</v>
      </c>
      <c r="O46" s="9">
        <v>0</v>
      </c>
      <c r="P46" s="9">
        <v>0</v>
      </c>
      <c r="Q46" s="9">
        <v>0</v>
      </c>
      <c r="R46" s="6">
        <v>0</v>
      </c>
      <c r="S46" s="9">
        <v>0</v>
      </c>
      <c r="T46" s="11">
        <v>1</v>
      </c>
      <c r="U46" s="9">
        <v>1</v>
      </c>
      <c r="V46" s="10">
        <v>0</v>
      </c>
      <c r="W46" s="9">
        <v>0.2</v>
      </c>
      <c r="X46" s="9">
        <v>5</v>
      </c>
      <c r="Y46" s="9">
        <v>0</v>
      </c>
      <c r="Z46" s="9">
        <v>0</v>
      </c>
      <c r="AA46" s="10">
        <v>0</v>
      </c>
      <c r="AB46" s="9">
        <v>0</v>
      </c>
      <c r="AC46" s="9">
        <v>0</v>
      </c>
      <c r="AD46" s="9">
        <v>10</v>
      </c>
      <c r="AE46" s="9">
        <v>2</v>
      </c>
      <c r="AF46" s="9" t="s">
        <v>190</v>
      </c>
      <c r="AG46" s="10">
        <v>2</v>
      </c>
      <c r="AH46" s="27">
        <v>1</v>
      </c>
      <c r="AI46" s="6">
        <v>0</v>
      </c>
      <c r="AJ46" s="9">
        <v>6</v>
      </c>
      <c r="AK46" s="28">
        <v>0</v>
      </c>
      <c r="AL46" s="9">
        <v>0</v>
      </c>
      <c r="AM46" s="9">
        <v>0</v>
      </c>
      <c r="AN46" s="9">
        <v>0.5</v>
      </c>
      <c r="AO46" s="9">
        <v>10000</v>
      </c>
      <c r="AP46" s="9">
        <v>0</v>
      </c>
      <c r="AQ46" s="9">
        <v>0</v>
      </c>
      <c r="AR46" s="6">
        <v>0</v>
      </c>
      <c r="AS46" s="31">
        <v>0</v>
      </c>
      <c r="AT46" s="9" t="s">
        <v>144</v>
      </c>
      <c r="AU46" s="10">
        <v>0</v>
      </c>
      <c r="AV46" s="10">
        <v>0</v>
      </c>
      <c r="AW46" s="10">
        <v>20000003</v>
      </c>
      <c r="AX46" s="12" t="s">
        <v>145</v>
      </c>
      <c r="AY46" s="1">
        <v>0</v>
      </c>
      <c r="AZ46" s="34">
        <v>0</v>
      </c>
      <c r="BA46" s="34">
        <v>0</v>
      </c>
      <c r="BB46" s="36" t="s">
        <v>191</v>
      </c>
      <c r="BC46" s="9">
        <v>0</v>
      </c>
      <c r="BD46" s="8">
        <v>0</v>
      </c>
      <c r="BE46" s="18">
        <v>0</v>
      </c>
      <c r="BF46" s="9">
        <v>0</v>
      </c>
      <c r="BG46" s="9">
        <v>0</v>
      </c>
      <c r="BH46" s="28">
        <v>0</v>
      </c>
      <c r="BI46" s="8">
        <v>0</v>
      </c>
      <c r="BJ46" s="6">
        <v>0</v>
      </c>
    </row>
    <row r="47" ht="20.1" customHeight="1" spans="3:62">
      <c r="C47" s="8">
        <v>60010202</v>
      </c>
      <c r="D47" s="20" t="s">
        <v>189</v>
      </c>
      <c r="E47" s="9">
        <v>2</v>
      </c>
      <c r="F47" s="9">
        <v>60010002</v>
      </c>
      <c r="G47" s="8">
        <v>60010203</v>
      </c>
      <c r="H47" s="10">
        <v>0</v>
      </c>
      <c r="I47" s="9">
        <v>20</v>
      </c>
      <c r="J47" s="9">
        <v>3</v>
      </c>
      <c r="K47" s="10">
        <v>0</v>
      </c>
      <c r="L47" s="10">
        <v>0</v>
      </c>
      <c r="M47" s="9">
        <v>0</v>
      </c>
      <c r="N47" s="9">
        <v>1</v>
      </c>
      <c r="O47" s="9">
        <v>0</v>
      </c>
      <c r="P47" s="9">
        <v>0</v>
      </c>
      <c r="Q47" s="9">
        <v>0</v>
      </c>
      <c r="R47" s="6">
        <v>0</v>
      </c>
      <c r="S47" s="9">
        <v>0</v>
      </c>
      <c r="T47" s="11">
        <v>1</v>
      </c>
      <c r="U47" s="9">
        <v>1</v>
      </c>
      <c r="V47" s="10">
        <v>0</v>
      </c>
      <c r="W47" s="9">
        <v>0.25</v>
      </c>
      <c r="X47" s="9">
        <v>10</v>
      </c>
      <c r="Y47" s="9">
        <v>0</v>
      </c>
      <c r="Z47" s="9">
        <v>0</v>
      </c>
      <c r="AA47" s="10">
        <v>0</v>
      </c>
      <c r="AB47" s="9">
        <v>0</v>
      </c>
      <c r="AC47" s="9">
        <v>0</v>
      </c>
      <c r="AD47" s="9">
        <v>10</v>
      </c>
      <c r="AE47" s="9">
        <v>2</v>
      </c>
      <c r="AF47" s="9" t="s">
        <v>190</v>
      </c>
      <c r="AG47" s="10">
        <v>2</v>
      </c>
      <c r="AH47" s="27">
        <v>1</v>
      </c>
      <c r="AI47" s="6">
        <v>0</v>
      </c>
      <c r="AJ47" s="9">
        <v>6</v>
      </c>
      <c r="AK47" s="28">
        <v>0</v>
      </c>
      <c r="AL47" s="9">
        <v>0</v>
      </c>
      <c r="AM47" s="9">
        <v>0</v>
      </c>
      <c r="AN47" s="9">
        <v>0.5</v>
      </c>
      <c r="AO47" s="9">
        <v>10000</v>
      </c>
      <c r="AP47" s="9">
        <v>0</v>
      </c>
      <c r="AQ47" s="9">
        <v>0</v>
      </c>
      <c r="AR47" s="6">
        <v>0</v>
      </c>
      <c r="AS47" s="31">
        <v>0</v>
      </c>
      <c r="AT47" s="9" t="s">
        <v>144</v>
      </c>
      <c r="AU47" s="10">
        <v>0</v>
      </c>
      <c r="AV47" s="10">
        <v>0</v>
      </c>
      <c r="AW47" s="10">
        <v>20000003</v>
      </c>
      <c r="AX47" s="12" t="s">
        <v>145</v>
      </c>
      <c r="AY47" s="1">
        <v>0</v>
      </c>
      <c r="AZ47" s="34">
        <v>0</v>
      </c>
      <c r="BA47" s="34">
        <v>0</v>
      </c>
      <c r="BB47" s="36" t="s">
        <v>192</v>
      </c>
      <c r="BC47" s="9">
        <v>0</v>
      </c>
      <c r="BD47" s="8">
        <v>0</v>
      </c>
      <c r="BE47" s="18">
        <v>0</v>
      </c>
      <c r="BF47" s="9">
        <v>0</v>
      </c>
      <c r="BG47" s="9">
        <v>0</v>
      </c>
      <c r="BH47" s="28">
        <v>0</v>
      </c>
      <c r="BI47" s="8">
        <v>0</v>
      </c>
      <c r="BJ47" s="6">
        <v>0</v>
      </c>
    </row>
    <row r="48" ht="20.1" customHeight="1" spans="3:62">
      <c r="C48" s="8">
        <v>60010203</v>
      </c>
      <c r="D48" s="20" t="s">
        <v>189</v>
      </c>
      <c r="E48" s="9">
        <v>3</v>
      </c>
      <c r="F48" s="9">
        <v>60010002</v>
      </c>
      <c r="G48" s="9">
        <v>0</v>
      </c>
      <c r="H48" s="10">
        <v>0</v>
      </c>
      <c r="I48" s="9">
        <v>0</v>
      </c>
      <c r="J48" s="9">
        <v>0</v>
      </c>
      <c r="K48" s="10">
        <v>0</v>
      </c>
      <c r="L48" s="10">
        <v>0</v>
      </c>
      <c r="M48" s="9">
        <v>0</v>
      </c>
      <c r="N48" s="9">
        <v>1</v>
      </c>
      <c r="O48" s="9">
        <v>0</v>
      </c>
      <c r="P48" s="9">
        <v>0</v>
      </c>
      <c r="Q48" s="9">
        <v>0</v>
      </c>
      <c r="R48" s="6">
        <v>0</v>
      </c>
      <c r="S48" s="9">
        <v>0</v>
      </c>
      <c r="T48" s="11">
        <v>1</v>
      </c>
      <c r="U48" s="9">
        <v>1</v>
      </c>
      <c r="V48" s="10">
        <v>0</v>
      </c>
      <c r="W48" s="9">
        <v>0.3</v>
      </c>
      <c r="X48" s="9">
        <v>15</v>
      </c>
      <c r="Y48" s="9">
        <v>0</v>
      </c>
      <c r="Z48" s="9">
        <v>0</v>
      </c>
      <c r="AA48" s="10">
        <v>0</v>
      </c>
      <c r="AB48" s="9">
        <v>0</v>
      </c>
      <c r="AC48" s="9">
        <v>0</v>
      </c>
      <c r="AD48" s="9">
        <v>10</v>
      </c>
      <c r="AE48" s="9">
        <v>2</v>
      </c>
      <c r="AF48" s="9" t="s">
        <v>190</v>
      </c>
      <c r="AG48" s="10">
        <v>2</v>
      </c>
      <c r="AH48" s="27">
        <v>1</v>
      </c>
      <c r="AI48" s="6">
        <v>0</v>
      </c>
      <c r="AJ48" s="9">
        <v>6</v>
      </c>
      <c r="AK48" s="28">
        <v>0</v>
      </c>
      <c r="AL48" s="9">
        <v>0</v>
      </c>
      <c r="AM48" s="9">
        <v>0</v>
      </c>
      <c r="AN48" s="9">
        <v>0.5</v>
      </c>
      <c r="AO48" s="9">
        <v>10000</v>
      </c>
      <c r="AP48" s="9">
        <v>0</v>
      </c>
      <c r="AQ48" s="9">
        <v>0</v>
      </c>
      <c r="AR48" s="6">
        <v>0</v>
      </c>
      <c r="AS48" s="31">
        <v>0</v>
      </c>
      <c r="AT48" s="9" t="s">
        <v>144</v>
      </c>
      <c r="AU48" s="10">
        <v>0</v>
      </c>
      <c r="AV48" s="10">
        <v>0</v>
      </c>
      <c r="AW48" s="10">
        <v>20000003</v>
      </c>
      <c r="AX48" s="12" t="s">
        <v>145</v>
      </c>
      <c r="AY48" s="1">
        <v>0</v>
      </c>
      <c r="AZ48" s="34">
        <v>0</v>
      </c>
      <c r="BA48" s="34">
        <v>0</v>
      </c>
      <c r="BB48" s="36" t="s">
        <v>193</v>
      </c>
      <c r="BC48" s="9">
        <v>0</v>
      </c>
      <c r="BD48" s="8">
        <v>0</v>
      </c>
      <c r="BE48" s="18">
        <v>0</v>
      </c>
      <c r="BF48" s="9">
        <v>0</v>
      </c>
      <c r="BG48" s="9">
        <v>0</v>
      </c>
      <c r="BH48" s="28">
        <v>0</v>
      </c>
      <c r="BI48" s="8">
        <v>0</v>
      </c>
      <c r="BJ48" s="6">
        <v>0</v>
      </c>
    </row>
    <row r="49" ht="20.1" customHeight="1" spans="3:62">
      <c r="C49" s="8">
        <v>60010204</v>
      </c>
      <c r="D49" s="20" t="s">
        <v>189</v>
      </c>
      <c r="E49" s="9">
        <v>4</v>
      </c>
      <c r="F49" s="9">
        <v>60010002</v>
      </c>
      <c r="G49" s="9">
        <v>0</v>
      </c>
      <c r="H49" s="10">
        <v>0</v>
      </c>
      <c r="I49" s="9">
        <v>0</v>
      </c>
      <c r="J49" s="9">
        <v>0</v>
      </c>
      <c r="K49" s="10">
        <v>0</v>
      </c>
      <c r="L49" s="10">
        <v>0</v>
      </c>
      <c r="M49" s="9">
        <v>0</v>
      </c>
      <c r="N49" s="9">
        <v>1</v>
      </c>
      <c r="O49" s="9">
        <v>0</v>
      </c>
      <c r="P49" s="9">
        <v>0</v>
      </c>
      <c r="Q49" s="9">
        <v>0</v>
      </c>
      <c r="R49" s="6">
        <v>0</v>
      </c>
      <c r="S49" s="9">
        <v>0</v>
      </c>
      <c r="T49" s="11">
        <v>1</v>
      </c>
      <c r="U49" s="9">
        <v>1</v>
      </c>
      <c r="V49" s="10">
        <v>0</v>
      </c>
      <c r="W49" s="9">
        <v>0.3</v>
      </c>
      <c r="X49" s="9">
        <v>20</v>
      </c>
      <c r="Y49" s="9">
        <v>0</v>
      </c>
      <c r="Z49" s="9">
        <v>0</v>
      </c>
      <c r="AA49" s="10">
        <v>0</v>
      </c>
      <c r="AB49" s="9">
        <v>0</v>
      </c>
      <c r="AC49" s="9">
        <v>0</v>
      </c>
      <c r="AD49" s="9">
        <v>10</v>
      </c>
      <c r="AE49" s="9">
        <v>2</v>
      </c>
      <c r="AF49" s="9" t="s">
        <v>190</v>
      </c>
      <c r="AG49" s="10">
        <v>2</v>
      </c>
      <c r="AH49" s="27">
        <v>1</v>
      </c>
      <c r="AI49" s="6">
        <v>0</v>
      </c>
      <c r="AJ49" s="9">
        <v>6</v>
      </c>
      <c r="AK49" s="28">
        <v>0</v>
      </c>
      <c r="AL49" s="9">
        <v>0</v>
      </c>
      <c r="AM49" s="9">
        <v>0</v>
      </c>
      <c r="AN49" s="9">
        <v>0.5</v>
      </c>
      <c r="AO49" s="9">
        <v>10000</v>
      </c>
      <c r="AP49" s="9">
        <v>0</v>
      </c>
      <c r="AQ49" s="9">
        <v>0</v>
      </c>
      <c r="AR49" s="6">
        <v>0</v>
      </c>
      <c r="AS49" s="31">
        <v>0</v>
      </c>
      <c r="AT49" s="9" t="s">
        <v>144</v>
      </c>
      <c r="AU49" s="10">
        <v>0</v>
      </c>
      <c r="AV49" s="10">
        <v>0</v>
      </c>
      <c r="AW49" s="10">
        <v>20000003</v>
      </c>
      <c r="AX49" s="12" t="s">
        <v>145</v>
      </c>
      <c r="AY49" s="1">
        <v>0</v>
      </c>
      <c r="AZ49" s="34">
        <v>0</v>
      </c>
      <c r="BA49" s="34">
        <v>0</v>
      </c>
      <c r="BB49" s="36" t="s">
        <v>194</v>
      </c>
      <c r="BC49" s="9">
        <v>0</v>
      </c>
      <c r="BD49" s="8">
        <v>0</v>
      </c>
      <c r="BE49" s="18">
        <v>0</v>
      </c>
      <c r="BF49" s="9">
        <v>0</v>
      </c>
      <c r="BG49" s="9">
        <v>0</v>
      </c>
      <c r="BH49" s="28">
        <v>0</v>
      </c>
      <c r="BI49" s="8">
        <v>0</v>
      </c>
      <c r="BJ49" s="6">
        <v>0</v>
      </c>
    </row>
    <row r="50" ht="20.1" customHeight="1" spans="3:62">
      <c r="C50" s="8">
        <v>60010211</v>
      </c>
      <c r="D50" s="20" t="s">
        <v>195</v>
      </c>
      <c r="E50" s="9">
        <v>1</v>
      </c>
      <c r="F50" s="9">
        <v>60010002</v>
      </c>
      <c r="G50" s="8">
        <v>0</v>
      </c>
      <c r="H50" s="10">
        <v>0</v>
      </c>
      <c r="I50" s="9">
        <v>0</v>
      </c>
      <c r="J50" s="9">
        <v>0</v>
      </c>
      <c r="K50" s="10">
        <v>0</v>
      </c>
      <c r="L50" s="10">
        <v>0</v>
      </c>
      <c r="M50" s="9">
        <v>0</v>
      </c>
      <c r="N50" s="9">
        <v>1</v>
      </c>
      <c r="O50" s="9">
        <v>0</v>
      </c>
      <c r="P50" s="9">
        <v>0</v>
      </c>
      <c r="Q50" s="9">
        <v>0</v>
      </c>
      <c r="R50" s="6">
        <v>0</v>
      </c>
      <c r="S50" s="9">
        <v>0</v>
      </c>
      <c r="T50" s="11">
        <v>1</v>
      </c>
      <c r="U50" s="9">
        <v>1</v>
      </c>
      <c r="V50" s="10">
        <v>0</v>
      </c>
      <c r="W50" s="9">
        <v>1.5</v>
      </c>
      <c r="X50" s="9">
        <v>20</v>
      </c>
      <c r="Y50" s="9">
        <v>0</v>
      </c>
      <c r="Z50" s="9">
        <v>0</v>
      </c>
      <c r="AA50" s="10">
        <v>0</v>
      </c>
      <c r="AB50" s="9">
        <v>0</v>
      </c>
      <c r="AC50" s="9">
        <v>0</v>
      </c>
      <c r="AD50" s="9">
        <v>10</v>
      </c>
      <c r="AE50" s="9">
        <v>2</v>
      </c>
      <c r="AF50" s="9" t="s">
        <v>190</v>
      </c>
      <c r="AG50" s="10">
        <v>0</v>
      </c>
      <c r="AH50" s="27">
        <v>0</v>
      </c>
      <c r="AI50" s="6">
        <v>0</v>
      </c>
      <c r="AJ50" s="9">
        <v>0</v>
      </c>
      <c r="AK50" s="28">
        <v>0</v>
      </c>
      <c r="AL50" s="9">
        <v>0</v>
      </c>
      <c r="AM50" s="9">
        <v>0</v>
      </c>
      <c r="AN50" s="9">
        <v>0.5</v>
      </c>
      <c r="AO50" s="9">
        <v>1000</v>
      </c>
      <c r="AP50" s="9">
        <v>0</v>
      </c>
      <c r="AQ50" s="9">
        <v>0</v>
      </c>
      <c r="AR50" s="6">
        <v>0</v>
      </c>
      <c r="AS50" s="31">
        <v>0</v>
      </c>
      <c r="AT50" s="9">
        <v>0</v>
      </c>
      <c r="AU50" s="10">
        <v>0</v>
      </c>
      <c r="AV50" s="10">
        <v>0</v>
      </c>
      <c r="AW50" s="10">
        <v>0</v>
      </c>
      <c r="AX50" s="12" t="s">
        <v>145</v>
      </c>
      <c r="AY50" s="1">
        <v>0</v>
      </c>
      <c r="AZ50" s="34">
        <v>0</v>
      </c>
      <c r="BA50" s="34">
        <v>0</v>
      </c>
      <c r="BB50" s="36" t="s">
        <v>196</v>
      </c>
      <c r="BC50" s="9">
        <v>0</v>
      </c>
      <c r="BD50" s="9">
        <v>0</v>
      </c>
      <c r="BE50" s="18">
        <v>0</v>
      </c>
      <c r="BF50" s="9">
        <v>0</v>
      </c>
      <c r="BG50" s="9">
        <v>0</v>
      </c>
      <c r="BH50" s="28">
        <v>0</v>
      </c>
      <c r="BI50" s="9">
        <v>0</v>
      </c>
      <c r="BJ50" s="6">
        <v>0</v>
      </c>
    </row>
    <row r="51" ht="20.1" customHeight="1" spans="3:62">
      <c r="C51" s="8">
        <v>60010212</v>
      </c>
      <c r="D51" s="20" t="s">
        <v>195</v>
      </c>
      <c r="E51" s="9">
        <v>2</v>
      </c>
      <c r="F51" s="9">
        <v>60010002</v>
      </c>
      <c r="G51" s="8">
        <v>0</v>
      </c>
      <c r="H51" s="10">
        <v>0</v>
      </c>
      <c r="I51" s="9">
        <v>0</v>
      </c>
      <c r="J51" s="9">
        <v>0</v>
      </c>
      <c r="K51" s="10">
        <v>0</v>
      </c>
      <c r="L51" s="10">
        <v>0</v>
      </c>
      <c r="M51" s="9">
        <v>0</v>
      </c>
      <c r="N51" s="9">
        <v>1</v>
      </c>
      <c r="O51" s="9">
        <v>0</v>
      </c>
      <c r="P51" s="9">
        <v>0</v>
      </c>
      <c r="Q51" s="9">
        <v>0</v>
      </c>
      <c r="R51" s="6">
        <v>0</v>
      </c>
      <c r="S51" s="9">
        <v>0</v>
      </c>
      <c r="T51" s="11">
        <v>1</v>
      </c>
      <c r="U51" s="9">
        <v>1</v>
      </c>
      <c r="V51" s="10">
        <v>0</v>
      </c>
      <c r="W51" s="9">
        <v>1.8</v>
      </c>
      <c r="X51" s="9">
        <v>35</v>
      </c>
      <c r="Y51" s="9">
        <v>0</v>
      </c>
      <c r="Z51" s="9">
        <v>0</v>
      </c>
      <c r="AA51" s="10">
        <v>0</v>
      </c>
      <c r="AB51" s="9">
        <v>0</v>
      </c>
      <c r="AC51" s="9">
        <v>0</v>
      </c>
      <c r="AD51" s="9">
        <v>10</v>
      </c>
      <c r="AE51" s="9">
        <v>2</v>
      </c>
      <c r="AF51" s="9" t="s">
        <v>190</v>
      </c>
      <c r="AG51" s="10">
        <v>0</v>
      </c>
      <c r="AH51" s="27">
        <v>0</v>
      </c>
      <c r="AI51" s="6">
        <v>0</v>
      </c>
      <c r="AJ51" s="9">
        <v>0</v>
      </c>
      <c r="AK51" s="28">
        <v>0</v>
      </c>
      <c r="AL51" s="9">
        <v>0</v>
      </c>
      <c r="AM51" s="9">
        <v>0</v>
      </c>
      <c r="AN51" s="9">
        <v>0.5</v>
      </c>
      <c r="AO51" s="9">
        <v>1000</v>
      </c>
      <c r="AP51" s="9">
        <v>0</v>
      </c>
      <c r="AQ51" s="9">
        <v>0</v>
      </c>
      <c r="AR51" s="6">
        <v>0</v>
      </c>
      <c r="AS51" s="31">
        <v>0</v>
      </c>
      <c r="AT51" s="9">
        <v>0</v>
      </c>
      <c r="AU51" s="10">
        <v>0</v>
      </c>
      <c r="AV51" s="10">
        <v>0</v>
      </c>
      <c r="AW51" s="10">
        <v>0</v>
      </c>
      <c r="AX51" s="12" t="s">
        <v>145</v>
      </c>
      <c r="AY51" s="1">
        <v>0</v>
      </c>
      <c r="AZ51" s="34">
        <v>0</v>
      </c>
      <c r="BA51" s="34">
        <v>0</v>
      </c>
      <c r="BB51" s="36" t="s">
        <v>197</v>
      </c>
      <c r="BC51" s="9">
        <v>0</v>
      </c>
      <c r="BD51" s="9">
        <v>0</v>
      </c>
      <c r="BE51" s="18">
        <v>0</v>
      </c>
      <c r="BF51" s="9">
        <v>0</v>
      </c>
      <c r="BG51" s="9">
        <v>0</v>
      </c>
      <c r="BH51" s="28">
        <v>0</v>
      </c>
      <c r="BI51" s="9">
        <v>0</v>
      </c>
      <c r="BJ51" s="6">
        <v>0</v>
      </c>
    </row>
    <row r="52" ht="20.1" customHeight="1" spans="3:62">
      <c r="C52" s="8">
        <v>60010213</v>
      </c>
      <c r="D52" s="20" t="s">
        <v>195</v>
      </c>
      <c r="E52" s="9">
        <v>3</v>
      </c>
      <c r="F52" s="9">
        <v>60010002</v>
      </c>
      <c r="G52" s="9">
        <v>0</v>
      </c>
      <c r="H52" s="10">
        <v>0</v>
      </c>
      <c r="I52" s="9">
        <v>0</v>
      </c>
      <c r="J52" s="9">
        <v>0</v>
      </c>
      <c r="K52" s="10">
        <v>0</v>
      </c>
      <c r="L52" s="10">
        <v>0</v>
      </c>
      <c r="M52" s="9">
        <v>0</v>
      </c>
      <c r="N52" s="9">
        <v>1</v>
      </c>
      <c r="O52" s="9">
        <v>0</v>
      </c>
      <c r="P52" s="9">
        <v>0</v>
      </c>
      <c r="Q52" s="9">
        <v>0</v>
      </c>
      <c r="R52" s="6">
        <v>0</v>
      </c>
      <c r="S52" s="9">
        <v>0</v>
      </c>
      <c r="T52" s="11">
        <v>1</v>
      </c>
      <c r="U52" s="9">
        <v>1</v>
      </c>
      <c r="V52" s="10">
        <v>0</v>
      </c>
      <c r="W52" s="9">
        <v>2.1</v>
      </c>
      <c r="X52" s="9">
        <v>50</v>
      </c>
      <c r="Y52" s="9">
        <v>0</v>
      </c>
      <c r="Z52" s="9">
        <v>0</v>
      </c>
      <c r="AA52" s="10">
        <v>0</v>
      </c>
      <c r="AB52" s="9">
        <v>0</v>
      </c>
      <c r="AC52" s="9">
        <v>0</v>
      </c>
      <c r="AD52" s="9">
        <v>10</v>
      </c>
      <c r="AE52" s="9">
        <v>2</v>
      </c>
      <c r="AF52" s="9" t="s">
        <v>190</v>
      </c>
      <c r="AG52" s="10">
        <v>0</v>
      </c>
      <c r="AH52" s="27">
        <v>0</v>
      </c>
      <c r="AI52" s="6">
        <v>0</v>
      </c>
      <c r="AJ52" s="9">
        <v>0</v>
      </c>
      <c r="AK52" s="28">
        <v>0</v>
      </c>
      <c r="AL52" s="9">
        <v>0</v>
      </c>
      <c r="AM52" s="9">
        <v>0</v>
      </c>
      <c r="AN52" s="9">
        <v>0.5</v>
      </c>
      <c r="AO52" s="9">
        <v>1000</v>
      </c>
      <c r="AP52" s="9">
        <v>0</v>
      </c>
      <c r="AQ52" s="9">
        <v>0</v>
      </c>
      <c r="AR52" s="6">
        <v>0</v>
      </c>
      <c r="AS52" s="31">
        <v>0</v>
      </c>
      <c r="AT52" s="9">
        <v>0</v>
      </c>
      <c r="AU52" s="10">
        <v>0</v>
      </c>
      <c r="AV52" s="10">
        <v>0</v>
      </c>
      <c r="AW52" s="10">
        <v>0</v>
      </c>
      <c r="AX52" s="12" t="s">
        <v>145</v>
      </c>
      <c r="AY52" s="1">
        <v>0</v>
      </c>
      <c r="AZ52" s="34">
        <v>0</v>
      </c>
      <c r="BA52" s="34">
        <v>0</v>
      </c>
      <c r="BB52" s="36" t="s">
        <v>198</v>
      </c>
      <c r="BC52" s="9">
        <v>0</v>
      </c>
      <c r="BD52" s="9">
        <v>0</v>
      </c>
      <c r="BE52" s="18">
        <v>0</v>
      </c>
      <c r="BF52" s="9">
        <v>0</v>
      </c>
      <c r="BG52" s="9">
        <v>0</v>
      </c>
      <c r="BH52" s="28">
        <v>0</v>
      </c>
      <c r="BI52" s="9">
        <v>0</v>
      </c>
      <c r="BJ52" s="6">
        <v>0</v>
      </c>
    </row>
    <row r="53" ht="20.1" customHeight="1" spans="3:62">
      <c r="C53" s="8">
        <v>60010214</v>
      </c>
      <c r="D53" s="20" t="s">
        <v>195</v>
      </c>
      <c r="E53" s="9">
        <v>4</v>
      </c>
      <c r="F53" s="9">
        <v>60010002</v>
      </c>
      <c r="G53" s="9">
        <v>0</v>
      </c>
      <c r="H53" s="10">
        <v>0</v>
      </c>
      <c r="I53" s="9">
        <v>0</v>
      </c>
      <c r="J53" s="9">
        <v>0</v>
      </c>
      <c r="K53" s="10">
        <v>0</v>
      </c>
      <c r="L53" s="10">
        <v>0</v>
      </c>
      <c r="M53" s="9">
        <v>0</v>
      </c>
      <c r="N53" s="9">
        <v>1</v>
      </c>
      <c r="O53" s="9">
        <v>0</v>
      </c>
      <c r="P53" s="9">
        <v>0</v>
      </c>
      <c r="Q53" s="9">
        <v>0</v>
      </c>
      <c r="R53" s="6">
        <v>0</v>
      </c>
      <c r="S53" s="9">
        <v>0</v>
      </c>
      <c r="T53" s="11">
        <v>1</v>
      </c>
      <c r="U53" s="9">
        <v>1</v>
      </c>
      <c r="V53" s="10">
        <v>0</v>
      </c>
      <c r="W53" s="9">
        <v>2.4</v>
      </c>
      <c r="X53" s="9">
        <v>70</v>
      </c>
      <c r="Y53" s="9">
        <v>0</v>
      </c>
      <c r="Z53" s="9">
        <v>0</v>
      </c>
      <c r="AA53" s="10">
        <v>0</v>
      </c>
      <c r="AB53" s="9">
        <v>0</v>
      </c>
      <c r="AC53" s="9">
        <v>0</v>
      </c>
      <c r="AD53" s="9">
        <v>10</v>
      </c>
      <c r="AE53" s="9">
        <v>2</v>
      </c>
      <c r="AF53" s="9" t="s">
        <v>190</v>
      </c>
      <c r="AG53" s="10">
        <v>0</v>
      </c>
      <c r="AH53" s="27">
        <v>0</v>
      </c>
      <c r="AI53" s="6">
        <v>0</v>
      </c>
      <c r="AJ53" s="9">
        <v>0</v>
      </c>
      <c r="AK53" s="28">
        <v>0</v>
      </c>
      <c r="AL53" s="9">
        <v>0</v>
      </c>
      <c r="AM53" s="9">
        <v>0</v>
      </c>
      <c r="AN53" s="9">
        <v>0.5</v>
      </c>
      <c r="AO53" s="9">
        <v>1000</v>
      </c>
      <c r="AP53" s="9">
        <v>0</v>
      </c>
      <c r="AQ53" s="9">
        <v>0</v>
      </c>
      <c r="AR53" s="6">
        <v>0</v>
      </c>
      <c r="AS53" s="31">
        <v>0</v>
      </c>
      <c r="AT53" s="9">
        <v>0</v>
      </c>
      <c r="AU53" s="10">
        <v>0</v>
      </c>
      <c r="AV53" s="10">
        <v>0</v>
      </c>
      <c r="AW53" s="10">
        <v>0</v>
      </c>
      <c r="AX53" s="12" t="s">
        <v>145</v>
      </c>
      <c r="AY53" s="1">
        <v>0</v>
      </c>
      <c r="AZ53" s="34">
        <v>0</v>
      </c>
      <c r="BA53" s="34">
        <v>0</v>
      </c>
      <c r="BB53" s="36" t="s">
        <v>199</v>
      </c>
      <c r="BC53" s="9">
        <v>0</v>
      </c>
      <c r="BD53" s="9">
        <v>0</v>
      </c>
      <c r="BE53" s="18">
        <v>0</v>
      </c>
      <c r="BF53" s="9">
        <v>0</v>
      </c>
      <c r="BG53" s="9">
        <v>0</v>
      </c>
      <c r="BH53" s="28">
        <v>0</v>
      </c>
      <c r="BI53" s="9">
        <v>0</v>
      </c>
      <c r="BJ53" s="6">
        <v>0</v>
      </c>
    </row>
    <row r="54" ht="20.1" customHeight="1" spans="3:62">
      <c r="C54" s="8">
        <v>60010300</v>
      </c>
      <c r="D54" s="9" t="s">
        <v>200</v>
      </c>
      <c r="E54" s="21">
        <v>0</v>
      </c>
      <c r="F54" s="9">
        <v>60011101</v>
      </c>
      <c r="G54" s="8">
        <v>60010301</v>
      </c>
      <c r="H54" s="10">
        <v>0</v>
      </c>
      <c r="I54" s="9">
        <v>12</v>
      </c>
      <c r="J54" s="9">
        <v>5</v>
      </c>
      <c r="K54" s="10">
        <v>0</v>
      </c>
      <c r="L54" s="10">
        <v>0</v>
      </c>
      <c r="M54" s="9">
        <v>0</v>
      </c>
      <c r="N54" s="9">
        <v>1</v>
      </c>
      <c r="O54" s="9">
        <v>0</v>
      </c>
      <c r="P54" s="9">
        <v>0</v>
      </c>
      <c r="Q54" s="9">
        <v>0</v>
      </c>
      <c r="R54" s="6">
        <v>0</v>
      </c>
      <c r="S54" s="9">
        <v>0</v>
      </c>
      <c r="T54" s="11">
        <v>1</v>
      </c>
      <c r="U54" s="9">
        <v>1</v>
      </c>
      <c r="V54" s="10">
        <v>0</v>
      </c>
      <c r="W54" s="9">
        <v>2</v>
      </c>
      <c r="X54" s="9">
        <v>20</v>
      </c>
      <c r="Y54" s="9">
        <v>0</v>
      </c>
      <c r="Z54" s="9">
        <v>0</v>
      </c>
      <c r="AA54" s="10">
        <v>0</v>
      </c>
      <c r="AB54" s="9">
        <v>0</v>
      </c>
      <c r="AC54" s="9">
        <v>0</v>
      </c>
      <c r="AD54" s="9">
        <v>15</v>
      </c>
      <c r="AE54" s="9">
        <v>2</v>
      </c>
      <c r="AF54" s="9" t="s">
        <v>201</v>
      </c>
      <c r="AG54" s="10">
        <v>0</v>
      </c>
      <c r="AH54" s="27">
        <v>2</v>
      </c>
      <c r="AI54" s="6">
        <v>0</v>
      </c>
      <c r="AJ54" s="9">
        <v>6</v>
      </c>
      <c r="AK54" s="28">
        <v>0</v>
      </c>
      <c r="AL54" s="9">
        <v>0</v>
      </c>
      <c r="AM54" s="9">
        <v>0</v>
      </c>
      <c r="AN54" s="9">
        <v>0.5</v>
      </c>
      <c r="AO54" s="9">
        <v>3000</v>
      </c>
      <c r="AP54" s="9">
        <v>0.5</v>
      </c>
      <c r="AQ54" s="9">
        <v>0</v>
      </c>
      <c r="AR54" s="6">
        <v>0</v>
      </c>
      <c r="AS54" s="31" t="s">
        <v>143</v>
      </c>
      <c r="AT54" s="9" t="s">
        <v>202</v>
      </c>
      <c r="AU54" s="10">
        <v>0</v>
      </c>
      <c r="AV54" s="10">
        <v>12000002</v>
      </c>
      <c r="AW54" s="10">
        <v>20000004</v>
      </c>
      <c r="AX54" s="12" t="s">
        <v>145</v>
      </c>
      <c r="AY54" s="1">
        <v>0</v>
      </c>
      <c r="AZ54" s="34">
        <v>0</v>
      </c>
      <c r="BA54" s="34">
        <v>0</v>
      </c>
      <c r="BB54" s="36" t="s">
        <v>203</v>
      </c>
      <c r="BC54" s="9">
        <v>0</v>
      </c>
      <c r="BD54" s="9">
        <v>0</v>
      </c>
      <c r="BE54" s="18">
        <v>0</v>
      </c>
      <c r="BF54" s="9">
        <v>0</v>
      </c>
      <c r="BG54" s="9">
        <v>0</v>
      </c>
      <c r="BH54" s="28">
        <v>0</v>
      </c>
      <c r="BI54" s="9">
        <v>0</v>
      </c>
      <c r="BJ54" s="6">
        <v>0</v>
      </c>
    </row>
    <row r="55" ht="20.1" customHeight="1" spans="3:62">
      <c r="C55" s="8">
        <v>60010301</v>
      </c>
      <c r="D55" s="9" t="s">
        <v>200</v>
      </c>
      <c r="E55" s="21">
        <v>1</v>
      </c>
      <c r="F55" s="9">
        <v>60011101</v>
      </c>
      <c r="G55" s="8">
        <v>60010302</v>
      </c>
      <c r="H55" s="10">
        <v>0</v>
      </c>
      <c r="I55" s="9">
        <v>20</v>
      </c>
      <c r="J55" s="9">
        <v>3</v>
      </c>
      <c r="K55" s="10">
        <v>0</v>
      </c>
      <c r="L55" s="10">
        <v>0</v>
      </c>
      <c r="M55" s="9">
        <v>0</v>
      </c>
      <c r="N55" s="9">
        <v>1</v>
      </c>
      <c r="O55" s="9">
        <v>0</v>
      </c>
      <c r="P55" s="9">
        <v>0</v>
      </c>
      <c r="Q55" s="9">
        <v>0</v>
      </c>
      <c r="R55" s="6">
        <v>0</v>
      </c>
      <c r="S55" s="9">
        <v>0</v>
      </c>
      <c r="T55" s="11">
        <v>1</v>
      </c>
      <c r="U55" s="9">
        <v>1</v>
      </c>
      <c r="V55" s="10">
        <v>0</v>
      </c>
      <c r="W55" s="9">
        <v>2</v>
      </c>
      <c r="X55" s="9">
        <v>20</v>
      </c>
      <c r="Y55" s="9">
        <v>0</v>
      </c>
      <c r="Z55" s="9">
        <v>0</v>
      </c>
      <c r="AA55" s="10">
        <v>0</v>
      </c>
      <c r="AB55" s="9">
        <v>0</v>
      </c>
      <c r="AC55" s="9">
        <v>0</v>
      </c>
      <c r="AD55" s="9">
        <v>15</v>
      </c>
      <c r="AE55" s="9">
        <v>2</v>
      </c>
      <c r="AF55" s="9" t="s">
        <v>201</v>
      </c>
      <c r="AG55" s="10">
        <v>0</v>
      </c>
      <c r="AH55" s="27">
        <v>2</v>
      </c>
      <c r="AI55" s="6">
        <v>0</v>
      </c>
      <c r="AJ55" s="9">
        <v>6</v>
      </c>
      <c r="AK55" s="28">
        <v>0</v>
      </c>
      <c r="AL55" s="9">
        <v>0</v>
      </c>
      <c r="AM55" s="9">
        <v>0</v>
      </c>
      <c r="AN55" s="9">
        <v>0.5</v>
      </c>
      <c r="AO55" s="9">
        <v>3000</v>
      </c>
      <c r="AP55" s="9">
        <v>0.5</v>
      </c>
      <c r="AQ55" s="9">
        <v>0</v>
      </c>
      <c r="AR55" s="6">
        <v>0</v>
      </c>
      <c r="AS55" s="31" t="s">
        <v>143</v>
      </c>
      <c r="AT55" s="9" t="s">
        <v>202</v>
      </c>
      <c r="AU55" s="10">
        <v>0</v>
      </c>
      <c r="AV55" s="10">
        <v>12000002</v>
      </c>
      <c r="AW55" s="10">
        <v>20000004</v>
      </c>
      <c r="AX55" s="12" t="s">
        <v>145</v>
      </c>
      <c r="AY55" s="1">
        <v>0</v>
      </c>
      <c r="AZ55" s="34">
        <v>0</v>
      </c>
      <c r="BA55" s="34">
        <v>0</v>
      </c>
      <c r="BB55" s="36" t="s">
        <v>203</v>
      </c>
      <c r="BC55" s="9">
        <v>0</v>
      </c>
      <c r="BD55" s="9">
        <v>0</v>
      </c>
      <c r="BE55" s="18">
        <v>0</v>
      </c>
      <c r="BF55" s="9">
        <v>0</v>
      </c>
      <c r="BG55" s="9">
        <v>0</v>
      </c>
      <c r="BH55" s="28">
        <v>0</v>
      </c>
      <c r="BI55" s="9">
        <v>0</v>
      </c>
      <c r="BJ55" s="6">
        <v>0</v>
      </c>
    </row>
    <row r="56" ht="20.1" customHeight="1" spans="3:62">
      <c r="C56" s="8">
        <v>60010302</v>
      </c>
      <c r="D56" s="9" t="s">
        <v>200</v>
      </c>
      <c r="E56" s="21">
        <v>2</v>
      </c>
      <c r="F56" s="9">
        <v>60011101</v>
      </c>
      <c r="G56" s="8">
        <v>60010303</v>
      </c>
      <c r="H56" s="10">
        <v>0</v>
      </c>
      <c r="I56" s="9">
        <v>25</v>
      </c>
      <c r="J56" s="9">
        <v>3</v>
      </c>
      <c r="K56" s="10">
        <v>0</v>
      </c>
      <c r="L56" s="10">
        <v>0</v>
      </c>
      <c r="M56" s="9">
        <v>0</v>
      </c>
      <c r="N56" s="9">
        <v>1</v>
      </c>
      <c r="O56" s="9">
        <v>0</v>
      </c>
      <c r="P56" s="9">
        <v>0</v>
      </c>
      <c r="Q56" s="9">
        <v>0</v>
      </c>
      <c r="R56" s="6">
        <v>0</v>
      </c>
      <c r="S56" s="9">
        <v>0</v>
      </c>
      <c r="T56" s="11">
        <v>1</v>
      </c>
      <c r="U56" s="9">
        <v>1</v>
      </c>
      <c r="V56" s="10">
        <v>0</v>
      </c>
      <c r="W56" s="9">
        <v>2.5</v>
      </c>
      <c r="X56" s="9">
        <v>30</v>
      </c>
      <c r="Y56" s="9">
        <v>0</v>
      </c>
      <c r="Z56" s="9">
        <v>0</v>
      </c>
      <c r="AA56" s="10">
        <v>0</v>
      </c>
      <c r="AB56" s="9">
        <v>0</v>
      </c>
      <c r="AC56" s="9">
        <v>0</v>
      </c>
      <c r="AD56" s="9">
        <v>15</v>
      </c>
      <c r="AE56" s="9">
        <v>2</v>
      </c>
      <c r="AF56" s="9" t="s">
        <v>201</v>
      </c>
      <c r="AG56" s="10">
        <v>0</v>
      </c>
      <c r="AH56" s="27">
        <v>2</v>
      </c>
      <c r="AI56" s="6">
        <v>0</v>
      </c>
      <c r="AJ56" s="9">
        <v>6</v>
      </c>
      <c r="AK56" s="28">
        <v>0</v>
      </c>
      <c r="AL56" s="9">
        <v>0</v>
      </c>
      <c r="AM56" s="9">
        <v>0</v>
      </c>
      <c r="AN56" s="9">
        <v>0.5</v>
      </c>
      <c r="AO56" s="9">
        <v>3000</v>
      </c>
      <c r="AP56" s="9">
        <v>0.5</v>
      </c>
      <c r="AQ56" s="9">
        <v>0</v>
      </c>
      <c r="AR56" s="6">
        <v>0</v>
      </c>
      <c r="AS56" s="31">
        <v>90000030</v>
      </c>
      <c r="AT56" s="9" t="s">
        <v>202</v>
      </c>
      <c r="AU56" s="10">
        <v>0</v>
      </c>
      <c r="AV56" s="10">
        <v>12000002</v>
      </c>
      <c r="AW56" s="10">
        <v>20000004</v>
      </c>
      <c r="AX56" s="12" t="s">
        <v>145</v>
      </c>
      <c r="AY56" s="1">
        <v>0</v>
      </c>
      <c r="AZ56" s="34">
        <v>0</v>
      </c>
      <c r="BA56" s="34">
        <v>0</v>
      </c>
      <c r="BB56" s="36" t="s">
        <v>204</v>
      </c>
      <c r="BC56" s="9">
        <v>0</v>
      </c>
      <c r="BD56" s="9">
        <v>0</v>
      </c>
      <c r="BE56" s="18">
        <v>0</v>
      </c>
      <c r="BF56" s="9">
        <v>0</v>
      </c>
      <c r="BG56" s="9">
        <v>0</v>
      </c>
      <c r="BH56" s="28">
        <v>0</v>
      </c>
      <c r="BI56" s="9">
        <v>0</v>
      </c>
      <c r="BJ56" s="6">
        <v>0</v>
      </c>
    </row>
    <row r="57" ht="20.1" customHeight="1" spans="3:62">
      <c r="C57" s="8">
        <v>60010303</v>
      </c>
      <c r="D57" s="9" t="s">
        <v>200</v>
      </c>
      <c r="E57" s="21">
        <v>3</v>
      </c>
      <c r="F57" s="9">
        <v>60011101</v>
      </c>
      <c r="G57" s="9">
        <v>0</v>
      </c>
      <c r="H57" s="10">
        <v>0</v>
      </c>
      <c r="I57" s="9">
        <v>0</v>
      </c>
      <c r="J57" s="9">
        <v>0</v>
      </c>
      <c r="K57" s="10">
        <v>0</v>
      </c>
      <c r="L57" s="10">
        <v>0</v>
      </c>
      <c r="M57" s="9">
        <v>0</v>
      </c>
      <c r="N57" s="9">
        <v>1</v>
      </c>
      <c r="O57" s="9">
        <v>0</v>
      </c>
      <c r="P57" s="9">
        <v>0</v>
      </c>
      <c r="Q57" s="9">
        <v>0</v>
      </c>
      <c r="R57" s="6">
        <v>0</v>
      </c>
      <c r="S57" s="9">
        <v>0</v>
      </c>
      <c r="T57" s="11">
        <v>1</v>
      </c>
      <c r="U57" s="9">
        <v>1</v>
      </c>
      <c r="V57" s="10">
        <v>0</v>
      </c>
      <c r="W57" s="9">
        <v>3</v>
      </c>
      <c r="X57" s="9">
        <v>50</v>
      </c>
      <c r="Y57" s="9">
        <v>0</v>
      </c>
      <c r="Z57" s="9">
        <v>0</v>
      </c>
      <c r="AA57" s="10">
        <v>0</v>
      </c>
      <c r="AB57" s="9">
        <v>0</v>
      </c>
      <c r="AC57" s="9">
        <v>0</v>
      </c>
      <c r="AD57" s="9">
        <v>15</v>
      </c>
      <c r="AE57" s="9">
        <v>2</v>
      </c>
      <c r="AF57" s="9" t="s">
        <v>201</v>
      </c>
      <c r="AG57" s="10">
        <v>0</v>
      </c>
      <c r="AH57" s="27">
        <v>2</v>
      </c>
      <c r="AI57" s="6">
        <v>0</v>
      </c>
      <c r="AJ57" s="9">
        <v>6</v>
      </c>
      <c r="AK57" s="28">
        <v>0</v>
      </c>
      <c r="AL57" s="9">
        <v>0</v>
      </c>
      <c r="AM57" s="9">
        <v>0</v>
      </c>
      <c r="AN57" s="9">
        <v>0.5</v>
      </c>
      <c r="AO57" s="9">
        <v>3000</v>
      </c>
      <c r="AP57" s="9">
        <v>0.5</v>
      </c>
      <c r="AQ57" s="9">
        <v>0</v>
      </c>
      <c r="AR57" s="6">
        <v>0</v>
      </c>
      <c r="AS57" s="31">
        <v>90000030</v>
      </c>
      <c r="AT57" s="9" t="s">
        <v>202</v>
      </c>
      <c r="AU57" s="10">
        <v>0</v>
      </c>
      <c r="AV57" s="10">
        <v>12000002</v>
      </c>
      <c r="AW57" s="10">
        <v>20000004</v>
      </c>
      <c r="AX57" s="12" t="s">
        <v>145</v>
      </c>
      <c r="AY57" s="1">
        <v>0</v>
      </c>
      <c r="AZ57" s="34">
        <v>0</v>
      </c>
      <c r="BA57" s="34">
        <v>0</v>
      </c>
      <c r="BB57" s="36" t="s">
        <v>205</v>
      </c>
      <c r="BC57" s="9">
        <v>0</v>
      </c>
      <c r="BD57" s="9">
        <v>0</v>
      </c>
      <c r="BE57" s="18">
        <v>0</v>
      </c>
      <c r="BF57" s="9">
        <v>0</v>
      </c>
      <c r="BG57" s="9">
        <v>0</v>
      </c>
      <c r="BH57" s="28">
        <v>0</v>
      </c>
      <c r="BI57" s="9">
        <v>0</v>
      </c>
      <c r="BJ57" s="6">
        <v>0</v>
      </c>
    </row>
    <row r="58" ht="20.1" customHeight="1" spans="3:62">
      <c r="C58" s="8">
        <v>60010400</v>
      </c>
      <c r="D58" s="9" t="s">
        <v>206</v>
      </c>
      <c r="E58" s="9">
        <v>0</v>
      </c>
      <c r="F58" s="9">
        <v>60011401</v>
      </c>
      <c r="G58" s="9">
        <v>60010401</v>
      </c>
      <c r="H58" s="10">
        <v>0</v>
      </c>
      <c r="I58" s="9">
        <v>20</v>
      </c>
      <c r="J58" s="9">
        <v>5</v>
      </c>
      <c r="K58" s="10">
        <v>0</v>
      </c>
      <c r="L58" s="10">
        <v>0</v>
      </c>
      <c r="M58" s="9">
        <v>0</v>
      </c>
      <c r="N58" s="9">
        <v>1</v>
      </c>
      <c r="O58" s="9">
        <v>0</v>
      </c>
      <c r="P58" s="9">
        <v>0</v>
      </c>
      <c r="Q58" s="9">
        <v>0</v>
      </c>
      <c r="R58" s="6">
        <v>0</v>
      </c>
      <c r="S58" s="9">
        <v>0</v>
      </c>
      <c r="T58" s="11">
        <v>1</v>
      </c>
      <c r="U58" s="9">
        <v>1</v>
      </c>
      <c r="V58" s="10">
        <v>0</v>
      </c>
      <c r="W58" s="9">
        <v>2.5</v>
      </c>
      <c r="X58" s="9">
        <v>0</v>
      </c>
      <c r="Y58" s="9">
        <v>0</v>
      </c>
      <c r="Z58" s="9">
        <v>0</v>
      </c>
      <c r="AA58" s="10">
        <v>0</v>
      </c>
      <c r="AB58" s="9">
        <v>0</v>
      </c>
      <c r="AC58" s="9">
        <v>1</v>
      </c>
      <c r="AD58" s="9">
        <v>5</v>
      </c>
      <c r="AE58" s="9">
        <v>0</v>
      </c>
      <c r="AF58" s="9">
        <v>0</v>
      </c>
      <c r="AG58" s="10">
        <v>7</v>
      </c>
      <c r="AH58" s="27">
        <v>0</v>
      </c>
      <c r="AI58" s="6">
        <v>0</v>
      </c>
      <c r="AJ58" s="9">
        <v>6</v>
      </c>
      <c r="AK58" s="28">
        <v>0</v>
      </c>
      <c r="AL58" s="9">
        <v>0</v>
      </c>
      <c r="AM58" s="9">
        <v>0</v>
      </c>
      <c r="AN58" s="9">
        <v>0.5</v>
      </c>
      <c r="AO58" s="9">
        <v>1000</v>
      </c>
      <c r="AP58" s="9">
        <v>0</v>
      </c>
      <c r="AQ58" s="9">
        <v>0</v>
      </c>
      <c r="AR58" s="6">
        <v>0</v>
      </c>
      <c r="AS58" s="31" t="s">
        <v>143</v>
      </c>
      <c r="AT58" s="9" t="s">
        <v>185</v>
      </c>
      <c r="AU58" s="10">
        <v>0</v>
      </c>
      <c r="AV58" s="10">
        <v>12000001</v>
      </c>
      <c r="AW58" s="10">
        <v>0</v>
      </c>
      <c r="AX58" s="7" t="s">
        <v>145</v>
      </c>
      <c r="AY58" s="1">
        <v>0</v>
      </c>
      <c r="AZ58" s="34">
        <v>0</v>
      </c>
      <c r="BA58" s="34">
        <v>0</v>
      </c>
      <c r="BB58" s="36" t="s">
        <v>207</v>
      </c>
      <c r="BC58" s="9">
        <v>0</v>
      </c>
      <c r="BD58" s="9">
        <v>0</v>
      </c>
      <c r="BE58" s="18">
        <v>0</v>
      </c>
      <c r="BF58" s="9">
        <v>0</v>
      </c>
      <c r="BG58" s="9">
        <v>0</v>
      </c>
      <c r="BH58" s="28">
        <v>0</v>
      </c>
      <c r="BI58" s="9">
        <v>0</v>
      </c>
      <c r="BJ58" s="6">
        <v>0</v>
      </c>
    </row>
    <row r="59" ht="20.1" customHeight="1" spans="3:62">
      <c r="C59" s="8">
        <v>60010401</v>
      </c>
      <c r="D59" s="9" t="s">
        <v>206</v>
      </c>
      <c r="E59" s="9">
        <v>1</v>
      </c>
      <c r="F59" s="9">
        <v>60011401</v>
      </c>
      <c r="G59" s="8">
        <v>60010402</v>
      </c>
      <c r="H59" s="10">
        <v>0</v>
      </c>
      <c r="I59" s="9">
        <v>25</v>
      </c>
      <c r="J59" s="9">
        <v>3</v>
      </c>
      <c r="K59" s="10">
        <v>0</v>
      </c>
      <c r="L59" s="10">
        <v>0</v>
      </c>
      <c r="M59" s="9">
        <v>0</v>
      </c>
      <c r="N59" s="9">
        <v>1</v>
      </c>
      <c r="O59" s="9">
        <v>0</v>
      </c>
      <c r="P59" s="9">
        <v>0</v>
      </c>
      <c r="Q59" s="9">
        <v>0</v>
      </c>
      <c r="R59" s="6">
        <v>0</v>
      </c>
      <c r="S59" s="9">
        <v>0</v>
      </c>
      <c r="T59" s="11">
        <v>1</v>
      </c>
      <c r="U59" s="9">
        <v>1</v>
      </c>
      <c r="V59" s="10">
        <v>0</v>
      </c>
      <c r="W59" s="9">
        <v>2.5</v>
      </c>
      <c r="X59" s="9">
        <v>0</v>
      </c>
      <c r="Y59" s="9">
        <v>0</v>
      </c>
      <c r="Z59" s="9">
        <v>0</v>
      </c>
      <c r="AA59" s="10">
        <v>0</v>
      </c>
      <c r="AB59" s="9">
        <v>0</v>
      </c>
      <c r="AC59" s="9">
        <v>1</v>
      </c>
      <c r="AD59" s="9">
        <v>5</v>
      </c>
      <c r="AE59" s="9">
        <v>0</v>
      </c>
      <c r="AF59" s="9">
        <v>0</v>
      </c>
      <c r="AG59" s="10">
        <v>7</v>
      </c>
      <c r="AH59" s="27">
        <v>0</v>
      </c>
      <c r="AI59" s="6">
        <v>0</v>
      </c>
      <c r="AJ59" s="9">
        <v>6</v>
      </c>
      <c r="AK59" s="28">
        <v>0</v>
      </c>
      <c r="AL59" s="9">
        <v>0</v>
      </c>
      <c r="AM59" s="9">
        <v>0</v>
      </c>
      <c r="AN59" s="9">
        <v>0.5</v>
      </c>
      <c r="AO59" s="9">
        <v>1000</v>
      </c>
      <c r="AP59" s="9">
        <v>0</v>
      </c>
      <c r="AQ59" s="9">
        <v>0</v>
      </c>
      <c r="AR59" s="6">
        <v>0</v>
      </c>
      <c r="AS59" s="31" t="s">
        <v>143</v>
      </c>
      <c r="AT59" s="9" t="s">
        <v>185</v>
      </c>
      <c r="AU59" s="10">
        <v>0</v>
      </c>
      <c r="AV59" s="10">
        <v>12000001</v>
      </c>
      <c r="AW59" s="10">
        <v>0</v>
      </c>
      <c r="AX59" s="7" t="s">
        <v>145</v>
      </c>
      <c r="AY59" s="1">
        <v>0</v>
      </c>
      <c r="AZ59" s="34">
        <v>0</v>
      </c>
      <c r="BA59" s="34">
        <v>0</v>
      </c>
      <c r="BB59" s="36" t="s">
        <v>207</v>
      </c>
      <c r="BC59" s="9">
        <v>0</v>
      </c>
      <c r="BD59" s="9">
        <v>0</v>
      </c>
      <c r="BE59" s="18">
        <v>0</v>
      </c>
      <c r="BF59" s="9">
        <v>0</v>
      </c>
      <c r="BG59" s="9">
        <v>0</v>
      </c>
      <c r="BH59" s="28">
        <v>0</v>
      </c>
      <c r="BI59" s="9">
        <v>0</v>
      </c>
      <c r="BJ59" s="6">
        <v>0</v>
      </c>
    </row>
    <row r="60" ht="20.1" customHeight="1" spans="3:62">
      <c r="C60" s="8">
        <v>60010402</v>
      </c>
      <c r="D60" s="9" t="s">
        <v>206</v>
      </c>
      <c r="E60" s="9">
        <v>2</v>
      </c>
      <c r="F60" s="9">
        <v>60011401</v>
      </c>
      <c r="G60" s="8">
        <v>60010403</v>
      </c>
      <c r="H60" s="10">
        <v>0</v>
      </c>
      <c r="I60" s="9">
        <v>30</v>
      </c>
      <c r="J60" s="9">
        <v>3</v>
      </c>
      <c r="K60" s="10">
        <v>0</v>
      </c>
      <c r="L60" s="10">
        <v>0</v>
      </c>
      <c r="M60" s="9">
        <v>0</v>
      </c>
      <c r="N60" s="9">
        <v>1</v>
      </c>
      <c r="O60" s="9">
        <v>0</v>
      </c>
      <c r="P60" s="9">
        <v>0</v>
      </c>
      <c r="Q60" s="9">
        <v>0</v>
      </c>
      <c r="R60" s="6">
        <v>0</v>
      </c>
      <c r="S60" s="9">
        <v>0</v>
      </c>
      <c r="T60" s="11">
        <v>1</v>
      </c>
      <c r="U60" s="9">
        <v>1</v>
      </c>
      <c r="V60" s="10">
        <v>0</v>
      </c>
      <c r="W60" s="9">
        <v>3</v>
      </c>
      <c r="X60" s="9">
        <v>0</v>
      </c>
      <c r="Y60" s="9">
        <v>0</v>
      </c>
      <c r="Z60" s="9">
        <v>0</v>
      </c>
      <c r="AA60" s="10">
        <v>0</v>
      </c>
      <c r="AB60" s="9">
        <v>0</v>
      </c>
      <c r="AC60" s="9">
        <v>1</v>
      </c>
      <c r="AD60" s="9">
        <v>5</v>
      </c>
      <c r="AE60" s="9">
        <v>0</v>
      </c>
      <c r="AF60" s="9">
        <v>0</v>
      </c>
      <c r="AG60" s="10">
        <v>7</v>
      </c>
      <c r="AH60" s="27">
        <v>0</v>
      </c>
      <c r="AI60" s="6">
        <v>0</v>
      </c>
      <c r="AJ60" s="9">
        <v>6</v>
      </c>
      <c r="AK60" s="28">
        <v>0</v>
      </c>
      <c r="AL60" s="9">
        <v>0</v>
      </c>
      <c r="AM60" s="9">
        <v>0</v>
      </c>
      <c r="AN60" s="9">
        <v>0.5</v>
      </c>
      <c r="AO60" s="9">
        <v>1000</v>
      </c>
      <c r="AP60" s="9">
        <v>0</v>
      </c>
      <c r="AQ60" s="9">
        <v>0</v>
      </c>
      <c r="AR60" s="6">
        <v>0</v>
      </c>
      <c r="AS60" s="31" t="s">
        <v>143</v>
      </c>
      <c r="AT60" s="9" t="s">
        <v>185</v>
      </c>
      <c r="AU60" s="10">
        <v>0</v>
      </c>
      <c r="AV60" s="10">
        <v>12000001</v>
      </c>
      <c r="AW60" s="10">
        <v>0</v>
      </c>
      <c r="AX60" s="7" t="s">
        <v>145</v>
      </c>
      <c r="AY60" s="1">
        <v>0</v>
      </c>
      <c r="AZ60" s="34">
        <v>0</v>
      </c>
      <c r="BA60" s="34">
        <v>0</v>
      </c>
      <c r="BB60" s="36" t="s">
        <v>208</v>
      </c>
      <c r="BC60" s="9">
        <v>0</v>
      </c>
      <c r="BD60" s="9">
        <v>0</v>
      </c>
      <c r="BE60" s="18">
        <v>0</v>
      </c>
      <c r="BF60" s="9">
        <v>0</v>
      </c>
      <c r="BG60" s="9">
        <v>0</v>
      </c>
      <c r="BH60" s="28">
        <v>0</v>
      </c>
      <c r="BI60" s="9">
        <v>0</v>
      </c>
      <c r="BJ60" s="6">
        <v>0</v>
      </c>
    </row>
    <row r="61" ht="20.1" customHeight="1" spans="3:62">
      <c r="C61" s="8">
        <v>60010403</v>
      </c>
      <c r="D61" s="9" t="s">
        <v>206</v>
      </c>
      <c r="E61" s="9">
        <v>3</v>
      </c>
      <c r="F61" s="9">
        <v>60011401</v>
      </c>
      <c r="G61" s="9">
        <v>0</v>
      </c>
      <c r="H61" s="10">
        <v>0</v>
      </c>
      <c r="I61" s="9">
        <v>0</v>
      </c>
      <c r="J61" s="9">
        <v>0</v>
      </c>
      <c r="K61" s="10">
        <v>0</v>
      </c>
      <c r="L61" s="10">
        <v>0</v>
      </c>
      <c r="M61" s="9">
        <v>0</v>
      </c>
      <c r="N61" s="9">
        <v>1</v>
      </c>
      <c r="O61" s="9">
        <v>0</v>
      </c>
      <c r="P61" s="9">
        <v>0</v>
      </c>
      <c r="Q61" s="9">
        <v>0</v>
      </c>
      <c r="R61" s="6">
        <v>0</v>
      </c>
      <c r="S61" s="9">
        <v>0</v>
      </c>
      <c r="T61" s="11">
        <v>1</v>
      </c>
      <c r="U61" s="9">
        <v>1</v>
      </c>
      <c r="V61" s="10">
        <v>0</v>
      </c>
      <c r="W61" s="9">
        <v>3.5</v>
      </c>
      <c r="X61" s="9">
        <v>0</v>
      </c>
      <c r="Y61" s="9">
        <v>0</v>
      </c>
      <c r="Z61" s="9">
        <v>0</v>
      </c>
      <c r="AA61" s="10">
        <v>0</v>
      </c>
      <c r="AB61" s="9">
        <v>0</v>
      </c>
      <c r="AC61" s="9">
        <v>1</v>
      </c>
      <c r="AD61" s="9">
        <v>5</v>
      </c>
      <c r="AE61" s="9">
        <v>0</v>
      </c>
      <c r="AF61" s="9">
        <v>0</v>
      </c>
      <c r="AG61" s="10">
        <v>7</v>
      </c>
      <c r="AH61" s="27">
        <v>0</v>
      </c>
      <c r="AI61" s="6">
        <v>0</v>
      </c>
      <c r="AJ61" s="9">
        <v>6</v>
      </c>
      <c r="AK61" s="28">
        <v>0</v>
      </c>
      <c r="AL61" s="9">
        <v>0</v>
      </c>
      <c r="AM61" s="9">
        <v>0</v>
      </c>
      <c r="AN61" s="9">
        <v>0.5</v>
      </c>
      <c r="AO61" s="9">
        <v>1000</v>
      </c>
      <c r="AP61" s="9">
        <v>0</v>
      </c>
      <c r="AQ61" s="9">
        <v>0</v>
      </c>
      <c r="AR61" s="6">
        <v>0</v>
      </c>
      <c r="AS61" s="31" t="s">
        <v>143</v>
      </c>
      <c r="AT61" s="9" t="s">
        <v>185</v>
      </c>
      <c r="AU61" s="10">
        <v>0</v>
      </c>
      <c r="AV61" s="10">
        <v>12000001</v>
      </c>
      <c r="AW61" s="10">
        <v>0</v>
      </c>
      <c r="AX61" s="7" t="s">
        <v>145</v>
      </c>
      <c r="AY61" s="1">
        <v>0</v>
      </c>
      <c r="AZ61" s="34">
        <v>0</v>
      </c>
      <c r="BA61" s="34">
        <v>0</v>
      </c>
      <c r="BB61" s="36" t="s">
        <v>209</v>
      </c>
      <c r="BC61" s="9">
        <v>0</v>
      </c>
      <c r="BD61" s="9">
        <v>0</v>
      </c>
      <c r="BE61" s="18">
        <v>0</v>
      </c>
      <c r="BF61" s="9">
        <v>0</v>
      </c>
      <c r="BG61" s="9">
        <v>0</v>
      </c>
      <c r="BH61" s="28">
        <v>0</v>
      </c>
      <c r="BI61" s="9">
        <v>0</v>
      </c>
      <c r="BJ61" s="6">
        <v>0</v>
      </c>
    </row>
    <row r="62" ht="20.1" customHeight="1" spans="3:62">
      <c r="C62" s="8">
        <v>60010500</v>
      </c>
      <c r="D62" s="9" t="s">
        <v>210</v>
      </c>
      <c r="E62" s="9">
        <v>0</v>
      </c>
      <c r="F62" s="9">
        <v>60010601</v>
      </c>
      <c r="G62" s="8">
        <v>60010501</v>
      </c>
      <c r="H62" s="10">
        <v>0</v>
      </c>
      <c r="I62" s="9">
        <v>25</v>
      </c>
      <c r="J62" s="9">
        <v>5</v>
      </c>
      <c r="K62" s="10">
        <v>0</v>
      </c>
      <c r="L62" s="10">
        <v>0</v>
      </c>
      <c r="M62" s="9">
        <v>0</v>
      </c>
      <c r="N62" s="9">
        <v>1</v>
      </c>
      <c r="O62" s="9">
        <v>0</v>
      </c>
      <c r="P62" s="9">
        <v>0</v>
      </c>
      <c r="Q62" s="9">
        <v>0</v>
      </c>
      <c r="R62" s="6">
        <v>0</v>
      </c>
      <c r="S62" s="9">
        <v>0</v>
      </c>
      <c r="T62" s="11">
        <v>1</v>
      </c>
      <c r="U62" s="9">
        <v>1</v>
      </c>
      <c r="V62" s="10">
        <v>0</v>
      </c>
      <c r="W62" s="9">
        <v>0</v>
      </c>
      <c r="X62" s="9">
        <v>0</v>
      </c>
      <c r="Y62" s="9">
        <v>0</v>
      </c>
      <c r="Z62" s="9">
        <v>0</v>
      </c>
      <c r="AA62" s="10">
        <v>0</v>
      </c>
      <c r="AB62" s="9">
        <v>0</v>
      </c>
      <c r="AC62" s="9">
        <v>1</v>
      </c>
      <c r="AD62" s="9">
        <v>90</v>
      </c>
      <c r="AE62" s="9">
        <v>0</v>
      </c>
      <c r="AF62" s="9">
        <v>0</v>
      </c>
      <c r="AG62" s="10">
        <v>0</v>
      </c>
      <c r="AH62" s="27">
        <v>0</v>
      </c>
      <c r="AI62" s="6">
        <v>0</v>
      </c>
      <c r="AJ62" s="9">
        <v>0</v>
      </c>
      <c r="AK62" s="28">
        <v>0</v>
      </c>
      <c r="AL62" s="9">
        <v>0</v>
      </c>
      <c r="AM62" s="9">
        <v>0</v>
      </c>
      <c r="AN62" s="9">
        <v>0.5</v>
      </c>
      <c r="AO62" s="9">
        <v>3000</v>
      </c>
      <c r="AP62" s="9">
        <v>0</v>
      </c>
      <c r="AQ62" s="9">
        <v>0</v>
      </c>
      <c r="AR62" s="6">
        <v>0</v>
      </c>
      <c r="AS62" s="31" t="s">
        <v>211</v>
      </c>
      <c r="AT62" s="9" t="s">
        <v>144</v>
      </c>
      <c r="AU62" s="10">
        <v>0</v>
      </c>
      <c r="AV62" s="10">
        <v>0</v>
      </c>
      <c r="AW62" s="10">
        <v>20000005</v>
      </c>
      <c r="AX62" s="7" t="s">
        <v>145</v>
      </c>
      <c r="AY62" s="1">
        <v>0</v>
      </c>
      <c r="AZ62" s="34">
        <v>0</v>
      </c>
      <c r="BA62" s="34">
        <v>0</v>
      </c>
      <c r="BB62" s="36" t="s">
        <v>212</v>
      </c>
      <c r="BC62" s="9">
        <v>0</v>
      </c>
      <c r="BD62" s="9">
        <v>0</v>
      </c>
      <c r="BE62" s="18">
        <v>0</v>
      </c>
      <c r="BF62" s="9">
        <v>0</v>
      </c>
      <c r="BG62" s="9">
        <v>0</v>
      </c>
      <c r="BH62" s="28">
        <v>0</v>
      </c>
      <c r="BI62" s="9">
        <v>0</v>
      </c>
      <c r="BJ62" s="6">
        <v>0</v>
      </c>
    </row>
    <row r="63" ht="20.1" customHeight="1" spans="3:62">
      <c r="C63" s="8">
        <v>60010501</v>
      </c>
      <c r="D63" s="9" t="s">
        <v>210</v>
      </c>
      <c r="E63" s="9">
        <v>1</v>
      </c>
      <c r="F63" s="9">
        <v>60010601</v>
      </c>
      <c r="G63" s="8">
        <v>60010502</v>
      </c>
      <c r="H63" s="10">
        <v>0</v>
      </c>
      <c r="I63" s="9">
        <v>30</v>
      </c>
      <c r="J63" s="9">
        <v>3</v>
      </c>
      <c r="K63" s="10">
        <v>0</v>
      </c>
      <c r="L63" s="10">
        <v>0</v>
      </c>
      <c r="M63" s="9">
        <v>0</v>
      </c>
      <c r="N63" s="9">
        <v>1</v>
      </c>
      <c r="O63" s="9">
        <v>0</v>
      </c>
      <c r="P63" s="9">
        <v>0</v>
      </c>
      <c r="Q63" s="9">
        <v>0</v>
      </c>
      <c r="R63" s="6">
        <v>0</v>
      </c>
      <c r="S63" s="9">
        <v>0</v>
      </c>
      <c r="T63" s="11">
        <v>1</v>
      </c>
      <c r="U63" s="9">
        <v>1</v>
      </c>
      <c r="V63" s="10">
        <v>0</v>
      </c>
      <c r="W63" s="9">
        <v>0</v>
      </c>
      <c r="X63" s="9">
        <v>0</v>
      </c>
      <c r="Y63" s="9">
        <v>0</v>
      </c>
      <c r="Z63" s="9">
        <v>0</v>
      </c>
      <c r="AA63" s="10">
        <v>0</v>
      </c>
      <c r="AB63" s="9">
        <v>0</v>
      </c>
      <c r="AC63" s="9">
        <v>1</v>
      </c>
      <c r="AD63" s="9">
        <v>90</v>
      </c>
      <c r="AE63" s="9">
        <v>0</v>
      </c>
      <c r="AF63" s="9">
        <v>0</v>
      </c>
      <c r="AG63" s="10">
        <v>0</v>
      </c>
      <c r="AH63" s="27">
        <v>0</v>
      </c>
      <c r="AI63" s="6">
        <v>0</v>
      </c>
      <c r="AJ63" s="9">
        <v>0</v>
      </c>
      <c r="AK63" s="28">
        <v>0</v>
      </c>
      <c r="AL63" s="9">
        <v>0</v>
      </c>
      <c r="AM63" s="9">
        <v>0</v>
      </c>
      <c r="AN63" s="9">
        <v>0.5</v>
      </c>
      <c r="AO63" s="9">
        <v>3000</v>
      </c>
      <c r="AP63" s="9">
        <v>0</v>
      </c>
      <c r="AQ63" s="9">
        <v>0</v>
      </c>
      <c r="AR63" s="6">
        <v>0</v>
      </c>
      <c r="AS63" s="31" t="s">
        <v>211</v>
      </c>
      <c r="AT63" s="9" t="s">
        <v>144</v>
      </c>
      <c r="AU63" s="10">
        <v>0</v>
      </c>
      <c r="AV63" s="10">
        <v>0</v>
      </c>
      <c r="AW63" s="10">
        <v>20000005</v>
      </c>
      <c r="AX63" s="7" t="s">
        <v>145</v>
      </c>
      <c r="AY63" s="1">
        <v>0</v>
      </c>
      <c r="AZ63" s="34">
        <v>0</v>
      </c>
      <c r="BA63" s="34">
        <v>0</v>
      </c>
      <c r="BB63" s="36" t="s">
        <v>212</v>
      </c>
      <c r="BC63" s="9">
        <v>0</v>
      </c>
      <c r="BD63" s="9">
        <v>0</v>
      </c>
      <c r="BE63" s="18">
        <v>0</v>
      </c>
      <c r="BF63" s="9">
        <v>0</v>
      </c>
      <c r="BG63" s="9">
        <v>0</v>
      </c>
      <c r="BH63" s="28">
        <v>0</v>
      </c>
      <c r="BI63" s="9">
        <v>0</v>
      </c>
      <c r="BJ63" s="6">
        <v>0</v>
      </c>
    </row>
    <row r="64" ht="20.1" customHeight="1" spans="3:62">
      <c r="C64" s="8">
        <v>60010502</v>
      </c>
      <c r="D64" s="9" t="s">
        <v>210</v>
      </c>
      <c r="E64" s="9">
        <v>2</v>
      </c>
      <c r="F64" s="9">
        <v>60010601</v>
      </c>
      <c r="G64" s="8">
        <v>60010503</v>
      </c>
      <c r="H64" s="10">
        <v>0</v>
      </c>
      <c r="I64" s="9">
        <v>35</v>
      </c>
      <c r="J64" s="9">
        <v>3</v>
      </c>
      <c r="K64" s="10">
        <v>0</v>
      </c>
      <c r="L64" s="10">
        <v>0</v>
      </c>
      <c r="M64" s="9">
        <v>0</v>
      </c>
      <c r="N64" s="9">
        <v>1</v>
      </c>
      <c r="O64" s="9">
        <v>0</v>
      </c>
      <c r="P64" s="9">
        <v>0</v>
      </c>
      <c r="Q64" s="9">
        <v>0</v>
      </c>
      <c r="R64" s="6">
        <v>0</v>
      </c>
      <c r="S64" s="9">
        <v>0</v>
      </c>
      <c r="T64" s="11">
        <v>1</v>
      </c>
      <c r="U64" s="9">
        <v>1</v>
      </c>
      <c r="V64" s="10">
        <v>0</v>
      </c>
      <c r="W64" s="9">
        <v>0</v>
      </c>
      <c r="X64" s="9">
        <v>0</v>
      </c>
      <c r="Y64" s="9">
        <v>0</v>
      </c>
      <c r="Z64" s="9">
        <v>0</v>
      </c>
      <c r="AA64" s="10">
        <v>0</v>
      </c>
      <c r="AB64" s="9">
        <v>0</v>
      </c>
      <c r="AC64" s="9">
        <v>1</v>
      </c>
      <c r="AD64" s="9">
        <v>90</v>
      </c>
      <c r="AE64" s="9">
        <v>0</v>
      </c>
      <c r="AF64" s="9">
        <v>0</v>
      </c>
      <c r="AG64" s="10">
        <v>0</v>
      </c>
      <c r="AH64" s="27">
        <v>0</v>
      </c>
      <c r="AI64" s="6">
        <v>0</v>
      </c>
      <c r="AJ64" s="9">
        <v>0</v>
      </c>
      <c r="AK64" s="28">
        <v>0</v>
      </c>
      <c r="AL64" s="9">
        <v>0</v>
      </c>
      <c r="AM64" s="9">
        <v>0</v>
      </c>
      <c r="AN64" s="9">
        <v>0.5</v>
      </c>
      <c r="AO64" s="9">
        <v>3000</v>
      </c>
      <c r="AP64" s="9">
        <v>0</v>
      </c>
      <c r="AQ64" s="9">
        <v>0</v>
      </c>
      <c r="AR64" s="6">
        <v>0</v>
      </c>
      <c r="AS64" s="31" t="s">
        <v>213</v>
      </c>
      <c r="AT64" s="9" t="s">
        <v>144</v>
      </c>
      <c r="AU64" s="10">
        <v>0</v>
      </c>
      <c r="AV64" s="10">
        <v>0</v>
      </c>
      <c r="AW64" s="10">
        <v>20000005</v>
      </c>
      <c r="AX64" s="7" t="s">
        <v>145</v>
      </c>
      <c r="AY64" s="1">
        <v>0</v>
      </c>
      <c r="AZ64" s="34">
        <v>0</v>
      </c>
      <c r="BA64" s="34">
        <v>0</v>
      </c>
      <c r="BB64" s="36" t="s">
        <v>214</v>
      </c>
      <c r="BC64" s="9">
        <v>0</v>
      </c>
      <c r="BD64" s="9">
        <v>0</v>
      </c>
      <c r="BE64" s="18">
        <v>0</v>
      </c>
      <c r="BF64" s="9">
        <v>0</v>
      </c>
      <c r="BG64" s="9">
        <v>0</v>
      </c>
      <c r="BH64" s="28">
        <v>0</v>
      </c>
      <c r="BI64" s="9">
        <v>0</v>
      </c>
      <c r="BJ64" s="6">
        <v>0</v>
      </c>
    </row>
    <row r="65" ht="20.1" customHeight="1" spans="3:62">
      <c r="C65" s="8">
        <v>60010503</v>
      </c>
      <c r="D65" s="9" t="s">
        <v>210</v>
      </c>
      <c r="E65" s="9">
        <v>3</v>
      </c>
      <c r="F65" s="9">
        <v>60010601</v>
      </c>
      <c r="G65" s="9">
        <v>0</v>
      </c>
      <c r="H65" s="10">
        <v>0</v>
      </c>
      <c r="I65" s="9">
        <v>0</v>
      </c>
      <c r="J65" s="9">
        <v>0</v>
      </c>
      <c r="K65" s="10">
        <v>0</v>
      </c>
      <c r="L65" s="10">
        <v>0</v>
      </c>
      <c r="M65" s="9">
        <v>0</v>
      </c>
      <c r="N65" s="9">
        <v>1</v>
      </c>
      <c r="O65" s="9">
        <v>0</v>
      </c>
      <c r="P65" s="9">
        <v>0</v>
      </c>
      <c r="Q65" s="9">
        <v>0</v>
      </c>
      <c r="R65" s="6">
        <v>0</v>
      </c>
      <c r="S65" s="9">
        <v>0</v>
      </c>
      <c r="T65" s="11">
        <v>1</v>
      </c>
      <c r="U65" s="9">
        <v>1</v>
      </c>
      <c r="V65" s="10">
        <v>0</v>
      </c>
      <c r="W65" s="9">
        <v>0</v>
      </c>
      <c r="X65" s="9">
        <v>0</v>
      </c>
      <c r="Y65" s="9">
        <v>0</v>
      </c>
      <c r="Z65" s="9">
        <v>0</v>
      </c>
      <c r="AA65" s="10">
        <v>0</v>
      </c>
      <c r="AB65" s="9">
        <v>0</v>
      </c>
      <c r="AC65" s="9">
        <v>1</v>
      </c>
      <c r="AD65" s="9">
        <v>90</v>
      </c>
      <c r="AE65" s="9">
        <v>0</v>
      </c>
      <c r="AF65" s="9">
        <v>0</v>
      </c>
      <c r="AG65" s="10">
        <v>0</v>
      </c>
      <c r="AH65" s="27">
        <v>0</v>
      </c>
      <c r="AI65" s="6">
        <v>0</v>
      </c>
      <c r="AJ65" s="9">
        <v>0</v>
      </c>
      <c r="AK65" s="28">
        <v>0</v>
      </c>
      <c r="AL65" s="9">
        <v>0</v>
      </c>
      <c r="AM65" s="9">
        <v>0</v>
      </c>
      <c r="AN65" s="9">
        <v>0.5</v>
      </c>
      <c r="AO65" s="9">
        <v>3000</v>
      </c>
      <c r="AP65" s="9">
        <v>0</v>
      </c>
      <c r="AQ65" s="9">
        <v>0</v>
      </c>
      <c r="AR65" s="6">
        <v>0</v>
      </c>
      <c r="AS65" s="31" t="s">
        <v>215</v>
      </c>
      <c r="AT65" s="9" t="s">
        <v>144</v>
      </c>
      <c r="AU65" s="10">
        <v>0</v>
      </c>
      <c r="AV65" s="10">
        <v>0</v>
      </c>
      <c r="AW65" s="10">
        <v>20000005</v>
      </c>
      <c r="AX65" s="7" t="s">
        <v>145</v>
      </c>
      <c r="AY65" s="1">
        <v>0</v>
      </c>
      <c r="AZ65" s="34">
        <v>0</v>
      </c>
      <c r="BA65" s="34">
        <v>0</v>
      </c>
      <c r="BB65" s="36" t="s">
        <v>216</v>
      </c>
      <c r="BC65" s="9">
        <v>0</v>
      </c>
      <c r="BD65" s="9">
        <v>0</v>
      </c>
      <c r="BE65" s="18">
        <v>0</v>
      </c>
      <c r="BF65" s="9">
        <v>0</v>
      </c>
      <c r="BG65" s="9">
        <v>0</v>
      </c>
      <c r="BH65" s="28">
        <v>0</v>
      </c>
      <c r="BI65" s="9">
        <v>0</v>
      </c>
      <c r="BJ65" s="6">
        <v>0</v>
      </c>
    </row>
    <row r="66" ht="20.1" customHeight="1" spans="3:62">
      <c r="C66" s="8">
        <v>60010600</v>
      </c>
      <c r="D66" s="9" t="s">
        <v>217</v>
      </c>
      <c r="E66" s="9">
        <v>0</v>
      </c>
      <c r="F66" s="9">
        <v>60011301</v>
      </c>
      <c r="G66" s="8">
        <v>60010601</v>
      </c>
      <c r="H66" s="10">
        <v>0</v>
      </c>
      <c r="I66" s="9">
        <v>30</v>
      </c>
      <c r="J66" s="9">
        <v>5</v>
      </c>
      <c r="K66" s="10">
        <v>0</v>
      </c>
      <c r="L66" s="10">
        <v>0</v>
      </c>
      <c r="M66" s="9">
        <v>0</v>
      </c>
      <c r="N66" s="9">
        <v>1</v>
      </c>
      <c r="O66" s="9">
        <v>0</v>
      </c>
      <c r="P66" s="9">
        <v>0</v>
      </c>
      <c r="Q66" s="9">
        <v>0</v>
      </c>
      <c r="R66" s="6">
        <v>0</v>
      </c>
      <c r="S66" s="9">
        <v>0</v>
      </c>
      <c r="T66" s="11">
        <v>1</v>
      </c>
      <c r="U66" s="9">
        <v>1</v>
      </c>
      <c r="V66" s="10">
        <v>0</v>
      </c>
      <c r="W66" s="9">
        <v>3</v>
      </c>
      <c r="X66" s="9">
        <v>0</v>
      </c>
      <c r="Y66" s="9">
        <v>0</v>
      </c>
      <c r="Z66" s="9">
        <v>0</v>
      </c>
      <c r="AA66" s="10">
        <v>0</v>
      </c>
      <c r="AB66" s="9">
        <v>0</v>
      </c>
      <c r="AC66" s="9">
        <v>0</v>
      </c>
      <c r="AD66" s="9">
        <v>45</v>
      </c>
      <c r="AE66" s="9">
        <v>1</v>
      </c>
      <c r="AF66" s="9">
        <v>3</v>
      </c>
      <c r="AG66" s="10">
        <v>2</v>
      </c>
      <c r="AH66" s="27">
        <v>1</v>
      </c>
      <c r="AI66" s="6">
        <v>0</v>
      </c>
      <c r="AJ66" s="9">
        <v>6</v>
      </c>
      <c r="AK66" s="28">
        <v>0</v>
      </c>
      <c r="AL66" s="9">
        <v>0</v>
      </c>
      <c r="AM66" s="9">
        <v>0</v>
      </c>
      <c r="AN66" s="9">
        <v>0.5</v>
      </c>
      <c r="AO66" s="9">
        <v>10000</v>
      </c>
      <c r="AP66" s="9">
        <v>0</v>
      </c>
      <c r="AQ66" s="9">
        <v>0</v>
      </c>
      <c r="AR66" s="6">
        <v>0</v>
      </c>
      <c r="AS66" s="9">
        <v>90000060</v>
      </c>
      <c r="AT66" s="9" t="s">
        <v>144</v>
      </c>
      <c r="AU66" s="10">
        <v>0</v>
      </c>
      <c r="AV66" s="10">
        <v>0</v>
      </c>
      <c r="AW66" s="10">
        <v>20000006</v>
      </c>
      <c r="AX66" s="19" t="s">
        <v>218</v>
      </c>
      <c r="AY66" s="1">
        <v>0</v>
      </c>
      <c r="AZ66" s="34">
        <v>0</v>
      </c>
      <c r="BA66" s="34">
        <v>0</v>
      </c>
      <c r="BB66" s="53" t="s">
        <v>219</v>
      </c>
      <c r="BC66" s="9">
        <v>0</v>
      </c>
      <c r="BD66" s="9">
        <v>0</v>
      </c>
      <c r="BE66" s="18">
        <v>0</v>
      </c>
      <c r="BF66" s="9">
        <v>0</v>
      </c>
      <c r="BG66" s="9">
        <v>0</v>
      </c>
      <c r="BH66" s="28">
        <v>0</v>
      </c>
      <c r="BI66" s="9">
        <v>0</v>
      </c>
      <c r="BJ66" s="6">
        <v>0</v>
      </c>
    </row>
    <row r="67" ht="20.1" customHeight="1" spans="3:62">
      <c r="C67" s="8">
        <v>60010601</v>
      </c>
      <c r="D67" s="9" t="s">
        <v>217</v>
      </c>
      <c r="E67" s="9">
        <v>1</v>
      </c>
      <c r="F67" s="9">
        <v>60011301</v>
      </c>
      <c r="G67" s="8">
        <v>60010602</v>
      </c>
      <c r="H67" s="10">
        <v>0</v>
      </c>
      <c r="I67" s="9">
        <v>35</v>
      </c>
      <c r="J67" s="9">
        <v>3</v>
      </c>
      <c r="K67" s="10">
        <v>0</v>
      </c>
      <c r="L67" s="10">
        <v>0</v>
      </c>
      <c r="M67" s="9">
        <v>0</v>
      </c>
      <c r="N67" s="9">
        <v>1</v>
      </c>
      <c r="O67" s="9">
        <v>0</v>
      </c>
      <c r="P67" s="9">
        <v>0</v>
      </c>
      <c r="Q67" s="9">
        <v>0</v>
      </c>
      <c r="R67" s="6">
        <v>0</v>
      </c>
      <c r="S67" s="9">
        <v>0</v>
      </c>
      <c r="T67" s="11">
        <v>1</v>
      </c>
      <c r="U67" s="9">
        <v>1</v>
      </c>
      <c r="V67" s="10">
        <v>0</v>
      </c>
      <c r="W67" s="9">
        <v>3</v>
      </c>
      <c r="X67" s="9">
        <v>0</v>
      </c>
      <c r="Y67" s="9">
        <v>0</v>
      </c>
      <c r="Z67" s="9">
        <v>0</v>
      </c>
      <c r="AA67" s="10">
        <v>0</v>
      </c>
      <c r="AB67" s="9">
        <v>0</v>
      </c>
      <c r="AC67" s="9">
        <v>0</v>
      </c>
      <c r="AD67" s="9">
        <v>45</v>
      </c>
      <c r="AE67" s="9">
        <v>1</v>
      </c>
      <c r="AF67" s="9">
        <v>3</v>
      </c>
      <c r="AG67" s="10">
        <v>2</v>
      </c>
      <c r="AH67" s="27">
        <v>1</v>
      </c>
      <c r="AI67" s="6">
        <v>0</v>
      </c>
      <c r="AJ67" s="9">
        <v>6</v>
      </c>
      <c r="AK67" s="28">
        <v>0</v>
      </c>
      <c r="AL67" s="9">
        <v>0</v>
      </c>
      <c r="AM67" s="9">
        <v>0</v>
      </c>
      <c r="AN67" s="9">
        <v>0.5</v>
      </c>
      <c r="AO67" s="9">
        <v>10000</v>
      </c>
      <c r="AP67" s="9">
        <v>0</v>
      </c>
      <c r="AQ67" s="9">
        <v>0</v>
      </c>
      <c r="AR67" s="6">
        <v>0</v>
      </c>
      <c r="AS67" s="9">
        <v>90000060</v>
      </c>
      <c r="AT67" s="9" t="s">
        <v>144</v>
      </c>
      <c r="AU67" s="10">
        <v>0</v>
      </c>
      <c r="AV67" s="10">
        <v>0</v>
      </c>
      <c r="AW67" s="10">
        <v>20000006</v>
      </c>
      <c r="AX67" s="19" t="s">
        <v>218</v>
      </c>
      <c r="AY67" s="1">
        <v>0</v>
      </c>
      <c r="AZ67" s="34">
        <v>0</v>
      </c>
      <c r="BA67" s="34">
        <v>0</v>
      </c>
      <c r="BB67" s="53" t="s">
        <v>219</v>
      </c>
      <c r="BC67" s="9">
        <v>0</v>
      </c>
      <c r="BD67" s="9">
        <v>0</v>
      </c>
      <c r="BE67" s="18">
        <v>0</v>
      </c>
      <c r="BF67" s="9">
        <v>0</v>
      </c>
      <c r="BG67" s="9">
        <v>0</v>
      </c>
      <c r="BH67" s="28">
        <v>0</v>
      </c>
      <c r="BI67" s="9">
        <v>0</v>
      </c>
      <c r="BJ67" s="6">
        <v>0</v>
      </c>
    </row>
    <row r="68" ht="20.1" customHeight="1" spans="3:62">
      <c r="C68" s="8">
        <v>60010602</v>
      </c>
      <c r="D68" s="9" t="s">
        <v>217</v>
      </c>
      <c r="E68" s="9">
        <v>2</v>
      </c>
      <c r="F68" s="9">
        <v>60011301</v>
      </c>
      <c r="G68" s="8">
        <v>60010603</v>
      </c>
      <c r="H68" s="10">
        <v>0</v>
      </c>
      <c r="I68" s="9">
        <v>40</v>
      </c>
      <c r="J68" s="9">
        <v>3</v>
      </c>
      <c r="K68" s="10">
        <v>0</v>
      </c>
      <c r="L68" s="10">
        <v>0</v>
      </c>
      <c r="M68" s="9">
        <v>0</v>
      </c>
      <c r="N68" s="9">
        <v>1</v>
      </c>
      <c r="O68" s="9">
        <v>0</v>
      </c>
      <c r="P68" s="9">
        <v>0</v>
      </c>
      <c r="Q68" s="9">
        <v>0</v>
      </c>
      <c r="R68" s="6">
        <v>0</v>
      </c>
      <c r="S68" s="9">
        <v>0</v>
      </c>
      <c r="T68" s="11">
        <v>1</v>
      </c>
      <c r="U68" s="9">
        <v>1</v>
      </c>
      <c r="V68" s="10">
        <v>0</v>
      </c>
      <c r="W68" s="9">
        <v>4</v>
      </c>
      <c r="X68" s="9">
        <v>0</v>
      </c>
      <c r="Y68" s="9">
        <v>0</v>
      </c>
      <c r="Z68" s="9">
        <v>0</v>
      </c>
      <c r="AA68" s="10">
        <v>0</v>
      </c>
      <c r="AB68" s="9">
        <v>0</v>
      </c>
      <c r="AC68" s="9">
        <v>0</v>
      </c>
      <c r="AD68" s="9">
        <v>45</v>
      </c>
      <c r="AE68" s="9">
        <v>1</v>
      </c>
      <c r="AF68" s="9">
        <v>3</v>
      </c>
      <c r="AG68" s="10">
        <v>2</v>
      </c>
      <c r="AH68" s="27">
        <v>1</v>
      </c>
      <c r="AI68" s="6">
        <v>0</v>
      </c>
      <c r="AJ68" s="9">
        <v>6</v>
      </c>
      <c r="AK68" s="28">
        <v>0</v>
      </c>
      <c r="AL68" s="9">
        <v>0</v>
      </c>
      <c r="AM68" s="9">
        <v>0</v>
      </c>
      <c r="AN68" s="9">
        <v>0.5</v>
      </c>
      <c r="AO68" s="9">
        <v>10000</v>
      </c>
      <c r="AP68" s="9">
        <v>0</v>
      </c>
      <c r="AQ68" s="9">
        <v>0</v>
      </c>
      <c r="AR68" s="6">
        <v>0</v>
      </c>
      <c r="AS68" s="9">
        <v>90000061</v>
      </c>
      <c r="AT68" s="9" t="s">
        <v>144</v>
      </c>
      <c r="AU68" s="10">
        <v>0</v>
      </c>
      <c r="AV68" s="10">
        <v>0</v>
      </c>
      <c r="AW68" s="10">
        <v>20000006</v>
      </c>
      <c r="AX68" s="19" t="s">
        <v>218</v>
      </c>
      <c r="AY68" s="1">
        <v>0</v>
      </c>
      <c r="AZ68" s="34">
        <v>0</v>
      </c>
      <c r="BA68" s="34">
        <v>0</v>
      </c>
      <c r="BB68" s="53" t="s">
        <v>220</v>
      </c>
      <c r="BC68" s="9">
        <v>0</v>
      </c>
      <c r="BD68" s="9">
        <v>0</v>
      </c>
      <c r="BE68" s="18">
        <v>0</v>
      </c>
      <c r="BF68" s="9">
        <v>0</v>
      </c>
      <c r="BG68" s="9">
        <v>0</v>
      </c>
      <c r="BH68" s="28">
        <v>0</v>
      </c>
      <c r="BI68" s="9">
        <v>0</v>
      </c>
      <c r="BJ68" s="6">
        <v>0</v>
      </c>
    </row>
    <row r="69" ht="20.1" customHeight="1" spans="3:62">
      <c r="C69" s="8">
        <v>60010603</v>
      </c>
      <c r="D69" s="9" t="s">
        <v>217</v>
      </c>
      <c r="E69" s="9">
        <v>3</v>
      </c>
      <c r="F69" s="9">
        <v>60011301</v>
      </c>
      <c r="G69" s="9">
        <v>0</v>
      </c>
      <c r="H69" s="10">
        <v>0</v>
      </c>
      <c r="I69" s="9">
        <v>0</v>
      </c>
      <c r="J69" s="9">
        <v>0</v>
      </c>
      <c r="K69" s="10">
        <v>0</v>
      </c>
      <c r="L69" s="10">
        <v>0</v>
      </c>
      <c r="M69" s="9">
        <v>0</v>
      </c>
      <c r="N69" s="9">
        <v>1</v>
      </c>
      <c r="O69" s="9">
        <v>0</v>
      </c>
      <c r="P69" s="9">
        <v>0</v>
      </c>
      <c r="Q69" s="9">
        <v>0</v>
      </c>
      <c r="R69" s="6">
        <v>0</v>
      </c>
      <c r="S69" s="9">
        <v>0</v>
      </c>
      <c r="T69" s="11">
        <v>1</v>
      </c>
      <c r="U69" s="9">
        <v>1</v>
      </c>
      <c r="V69" s="10">
        <v>0</v>
      </c>
      <c r="W69" s="9">
        <v>5</v>
      </c>
      <c r="X69" s="9">
        <v>0</v>
      </c>
      <c r="Y69" s="9">
        <v>0</v>
      </c>
      <c r="Z69" s="9">
        <v>0</v>
      </c>
      <c r="AA69" s="10">
        <v>0</v>
      </c>
      <c r="AB69" s="9">
        <v>0</v>
      </c>
      <c r="AC69" s="9">
        <v>0</v>
      </c>
      <c r="AD69" s="9">
        <v>45</v>
      </c>
      <c r="AE69" s="9">
        <v>1</v>
      </c>
      <c r="AF69" s="9">
        <v>3</v>
      </c>
      <c r="AG69" s="10">
        <v>2</v>
      </c>
      <c r="AH69" s="27">
        <v>1</v>
      </c>
      <c r="AI69" s="6">
        <v>0</v>
      </c>
      <c r="AJ69" s="9">
        <v>6</v>
      </c>
      <c r="AK69" s="28">
        <v>0</v>
      </c>
      <c r="AL69" s="9">
        <v>0</v>
      </c>
      <c r="AM69" s="9">
        <v>0</v>
      </c>
      <c r="AN69" s="9">
        <v>0.5</v>
      </c>
      <c r="AO69" s="9">
        <v>10000</v>
      </c>
      <c r="AP69" s="9">
        <v>0</v>
      </c>
      <c r="AQ69" s="9">
        <v>0</v>
      </c>
      <c r="AR69" s="6">
        <v>0</v>
      </c>
      <c r="AS69" s="9">
        <v>90000062</v>
      </c>
      <c r="AT69" s="9" t="s">
        <v>144</v>
      </c>
      <c r="AU69" s="10">
        <v>0</v>
      </c>
      <c r="AV69" s="10">
        <v>0</v>
      </c>
      <c r="AW69" s="10">
        <v>20000006</v>
      </c>
      <c r="AX69" s="19" t="s">
        <v>218</v>
      </c>
      <c r="AY69" s="1">
        <v>0</v>
      </c>
      <c r="AZ69" s="34">
        <v>0</v>
      </c>
      <c r="BA69" s="34">
        <v>0</v>
      </c>
      <c r="BB69" s="53" t="s">
        <v>221</v>
      </c>
      <c r="BC69" s="9">
        <v>0</v>
      </c>
      <c r="BD69" s="9">
        <v>0</v>
      </c>
      <c r="BE69" s="18">
        <v>0</v>
      </c>
      <c r="BF69" s="9">
        <v>0</v>
      </c>
      <c r="BG69" s="9">
        <v>0</v>
      </c>
      <c r="BH69" s="28">
        <v>0</v>
      </c>
      <c r="BI69" s="9">
        <v>0</v>
      </c>
      <c r="BJ69" s="6">
        <v>0</v>
      </c>
    </row>
    <row r="70" ht="20.1" customHeight="1" spans="3:62">
      <c r="C70" s="8">
        <v>60030001</v>
      </c>
      <c r="D70" s="9" t="s">
        <v>181</v>
      </c>
      <c r="E70" s="9">
        <v>1</v>
      </c>
      <c r="F70" s="9">
        <v>60010002</v>
      </c>
      <c r="G70" s="8">
        <v>0</v>
      </c>
      <c r="H70" s="10">
        <v>0</v>
      </c>
      <c r="I70" s="9">
        <v>1</v>
      </c>
      <c r="J70" s="9">
        <v>1</v>
      </c>
      <c r="K70" s="10">
        <v>0</v>
      </c>
      <c r="L70" s="10">
        <v>0</v>
      </c>
      <c r="M70" s="9">
        <v>0</v>
      </c>
      <c r="N70" s="9">
        <v>1</v>
      </c>
      <c r="O70" s="9">
        <v>0</v>
      </c>
      <c r="P70" s="9">
        <v>0</v>
      </c>
      <c r="Q70" s="9">
        <v>0</v>
      </c>
      <c r="R70" s="6">
        <v>0</v>
      </c>
      <c r="S70" s="9">
        <v>0</v>
      </c>
      <c r="T70" s="11">
        <v>1</v>
      </c>
      <c r="U70" s="9">
        <v>1</v>
      </c>
      <c r="V70" s="10">
        <v>0</v>
      </c>
      <c r="W70" s="9">
        <v>1</v>
      </c>
      <c r="X70" s="9">
        <v>0</v>
      </c>
      <c r="Y70" s="9">
        <v>0</v>
      </c>
      <c r="Z70" s="9">
        <v>0</v>
      </c>
      <c r="AA70" s="10">
        <v>0</v>
      </c>
      <c r="AB70" s="9">
        <v>0</v>
      </c>
      <c r="AC70" s="9">
        <v>0</v>
      </c>
      <c r="AD70" s="9">
        <v>1</v>
      </c>
      <c r="AE70" s="9">
        <v>0</v>
      </c>
      <c r="AF70" s="9">
        <v>0</v>
      </c>
      <c r="AG70" s="10">
        <v>0</v>
      </c>
      <c r="AH70" s="27">
        <v>0</v>
      </c>
      <c r="AI70" s="6">
        <v>0</v>
      </c>
      <c r="AJ70" s="9">
        <v>6</v>
      </c>
      <c r="AK70" s="28">
        <v>0</v>
      </c>
      <c r="AL70" s="9">
        <v>0</v>
      </c>
      <c r="AM70" s="9">
        <v>0</v>
      </c>
      <c r="AN70" s="9">
        <v>0.5</v>
      </c>
      <c r="AO70" s="9">
        <v>0</v>
      </c>
      <c r="AP70" s="9">
        <v>0.5</v>
      </c>
      <c r="AQ70" s="9">
        <v>20</v>
      </c>
      <c r="AR70" s="6">
        <v>0</v>
      </c>
      <c r="AS70" s="31">
        <v>0</v>
      </c>
      <c r="AT70" s="9" t="s">
        <v>144</v>
      </c>
      <c r="AU70" s="10">
        <v>0</v>
      </c>
      <c r="AV70" s="10">
        <v>0</v>
      </c>
      <c r="AW70" s="10">
        <v>20000007</v>
      </c>
      <c r="AX70" s="7" t="s">
        <v>145</v>
      </c>
      <c r="AY70" s="1">
        <v>0</v>
      </c>
      <c r="AZ70" s="34">
        <v>0</v>
      </c>
      <c r="BA70" s="34">
        <v>0</v>
      </c>
      <c r="BB70" s="36" t="s">
        <v>222</v>
      </c>
      <c r="BC70" s="9">
        <v>0</v>
      </c>
      <c r="BD70" s="9">
        <v>0</v>
      </c>
      <c r="BE70" s="18">
        <v>0</v>
      </c>
      <c r="BF70" s="9">
        <v>1</v>
      </c>
      <c r="BG70" s="9">
        <v>0</v>
      </c>
      <c r="BH70" s="28">
        <v>0</v>
      </c>
      <c r="BI70" s="9">
        <v>0</v>
      </c>
      <c r="BJ70" s="6">
        <v>0</v>
      </c>
    </row>
    <row r="71" ht="20.1" customHeight="1" spans="3:62">
      <c r="C71" s="8">
        <v>60030010</v>
      </c>
      <c r="D71" s="9" t="s">
        <v>223</v>
      </c>
      <c r="E71" s="9">
        <v>0</v>
      </c>
      <c r="F71" s="8">
        <v>60030010</v>
      </c>
      <c r="G71" s="8">
        <v>60030011</v>
      </c>
      <c r="H71" s="10">
        <v>0</v>
      </c>
      <c r="I71" s="9">
        <v>1</v>
      </c>
      <c r="J71" s="9">
        <v>0</v>
      </c>
      <c r="K71" s="10">
        <v>0</v>
      </c>
      <c r="L71" s="10">
        <v>0</v>
      </c>
      <c r="M71" s="9">
        <v>0</v>
      </c>
      <c r="N71" s="9">
        <v>1</v>
      </c>
      <c r="O71" s="9">
        <v>0</v>
      </c>
      <c r="P71" s="9">
        <v>0</v>
      </c>
      <c r="Q71" s="9">
        <v>0</v>
      </c>
      <c r="R71" s="6">
        <v>0</v>
      </c>
      <c r="S71" s="9">
        <v>0</v>
      </c>
      <c r="T71" s="11">
        <v>1</v>
      </c>
      <c r="U71" s="9">
        <v>1</v>
      </c>
      <c r="V71" s="10">
        <v>0</v>
      </c>
      <c r="W71" s="9">
        <v>1</v>
      </c>
      <c r="X71" s="9">
        <v>0</v>
      </c>
      <c r="Y71" s="9">
        <v>0</v>
      </c>
      <c r="Z71" s="9">
        <v>0</v>
      </c>
      <c r="AA71" s="10">
        <v>0</v>
      </c>
      <c r="AB71" s="9">
        <v>0</v>
      </c>
      <c r="AC71" s="9">
        <v>0</v>
      </c>
      <c r="AD71" s="9">
        <v>6</v>
      </c>
      <c r="AE71" s="9">
        <v>0</v>
      </c>
      <c r="AF71" s="47">
        <v>0</v>
      </c>
      <c r="AG71" s="48">
        <v>7</v>
      </c>
      <c r="AH71" s="49">
        <v>0</v>
      </c>
      <c r="AI71" s="6">
        <v>0</v>
      </c>
      <c r="AJ71" s="47">
        <v>6</v>
      </c>
      <c r="AK71" s="28">
        <v>0</v>
      </c>
      <c r="AL71" s="9">
        <v>0</v>
      </c>
      <c r="AM71" s="9">
        <v>0</v>
      </c>
      <c r="AN71" s="9">
        <v>0.5</v>
      </c>
      <c r="AO71" s="47">
        <v>3000</v>
      </c>
      <c r="AP71" s="9">
        <v>0.2</v>
      </c>
      <c r="AQ71" s="47">
        <v>20</v>
      </c>
      <c r="AR71" s="6">
        <v>0</v>
      </c>
      <c r="AS71" s="31">
        <v>80001010</v>
      </c>
      <c r="AT71" s="9" t="s">
        <v>144</v>
      </c>
      <c r="AU71" s="10">
        <v>0</v>
      </c>
      <c r="AV71" s="10">
        <v>0</v>
      </c>
      <c r="AW71" s="10">
        <v>20000008</v>
      </c>
      <c r="AX71" s="44" t="s">
        <v>183</v>
      </c>
      <c r="AY71" s="1">
        <v>0</v>
      </c>
      <c r="AZ71" s="34">
        <v>0</v>
      </c>
      <c r="BA71" s="34">
        <v>0</v>
      </c>
      <c r="BB71" s="36" t="s">
        <v>224</v>
      </c>
      <c r="BC71" s="9">
        <v>0</v>
      </c>
      <c r="BD71" s="9">
        <v>0</v>
      </c>
      <c r="BE71" s="18">
        <v>0</v>
      </c>
      <c r="BF71" s="9">
        <v>1</v>
      </c>
      <c r="BG71" s="9">
        <v>0</v>
      </c>
      <c r="BH71" s="28">
        <v>0</v>
      </c>
      <c r="BI71" s="9">
        <v>0</v>
      </c>
      <c r="BJ71" s="6">
        <v>0</v>
      </c>
    </row>
    <row r="72" ht="20.1" customHeight="1" spans="3:62">
      <c r="C72" s="8">
        <v>60030011</v>
      </c>
      <c r="D72" s="9" t="s">
        <v>223</v>
      </c>
      <c r="E72" s="9">
        <v>1</v>
      </c>
      <c r="F72" s="8">
        <v>60030010</v>
      </c>
      <c r="G72" s="8">
        <v>60030012</v>
      </c>
      <c r="H72" s="10">
        <v>0</v>
      </c>
      <c r="I72" s="9">
        <v>6</v>
      </c>
      <c r="J72" s="9">
        <v>5</v>
      </c>
      <c r="K72" s="10">
        <v>0</v>
      </c>
      <c r="L72" s="10">
        <v>0</v>
      </c>
      <c r="M72" s="9">
        <v>0</v>
      </c>
      <c r="N72" s="9">
        <v>1</v>
      </c>
      <c r="O72" s="9">
        <v>0</v>
      </c>
      <c r="P72" s="9">
        <v>0</v>
      </c>
      <c r="Q72" s="9">
        <v>0</v>
      </c>
      <c r="R72" s="6">
        <v>0</v>
      </c>
      <c r="S72" s="9">
        <v>0</v>
      </c>
      <c r="T72" s="11">
        <v>1</v>
      </c>
      <c r="U72" s="9">
        <v>1</v>
      </c>
      <c r="V72" s="10">
        <v>0</v>
      </c>
      <c r="W72" s="9">
        <v>1.5</v>
      </c>
      <c r="X72" s="9">
        <v>10</v>
      </c>
      <c r="Y72" s="9">
        <v>0</v>
      </c>
      <c r="Z72" s="9">
        <v>0</v>
      </c>
      <c r="AA72" s="10">
        <v>0</v>
      </c>
      <c r="AB72" s="9">
        <v>0</v>
      </c>
      <c r="AC72" s="9">
        <v>0</v>
      </c>
      <c r="AD72" s="9">
        <v>6</v>
      </c>
      <c r="AE72" s="9">
        <v>0</v>
      </c>
      <c r="AF72" s="9">
        <v>0</v>
      </c>
      <c r="AG72" s="10">
        <v>7</v>
      </c>
      <c r="AH72" s="27">
        <v>0</v>
      </c>
      <c r="AI72" s="6">
        <v>0</v>
      </c>
      <c r="AJ72" s="9">
        <v>6</v>
      </c>
      <c r="AK72" s="28">
        <v>0</v>
      </c>
      <c r="AL72" s="9">
        <v>0</v>
      </c>
      <c r="AM72" s="9">
        <v>0</v>
      </c>
      <c r="AN72" s="9">
        <v>0.5</v>
      </c>
      <c r="AO72" s="47">
        <v>3000</v>
      </c>
      <c r="AP72" s="9">
        <v>0.2</v>
      </c>
      <c r="AQ72" s="9">
        <v>20</v>
      </c>
      <c r="AR72" s="6">
        <v>0</v>
      </c>
      <c r="AS72" s="31">
        <v>80001010</v>
      </c>
      <c r="AT72" s="9" t="s">
        <v>144</v>
      </c>
      <c r="AU72" s="10">
        <v>0</v>
      </c>
      <c r="AV72" s="10">
        <v>0</v>
      </c>
      <c r="AW72" s="10">
        <v>20000008</v>
      </c>
      <c r="AX72" s="44" t="s">
        <v>183</v>
      </c>
      <c r="AY72" s="1">
        <v>0</v>
      </c>
      <c r="AZ72" s="34">
        <v>0</v>
      </c>
      <c r="BA72" s="34">
        <v>0</v>
      </c>
      <c r="BB72" s="36" t="s">
        <v>224</v>
      </c>
      <c r="BC72" s="9">
        <v>0</v>
      </c>
      <c r="BD72" s="9">
        <v>0</v>
      </c>
      <c r="BE72" s="18">
        <v>0</v>
      </c>
      <c r="BF72" s="9">
        <v>1</v>
      </c>
      <c r="BG72" s="9">
        <v>0</v>
      </c>
      <c r="BH72" s="28">
        <v>0</v>
      </c>
      <c r="BI72" s="9">
        <v>0</v>
      </c>
      <c r="BJ72" s="6">
        <v>0</v>
      </c>
    </row>
    <row r="73" ht="20.1" customHeight="1" spans="3:62">
      <c r="C73" s="8">
        <v>60030012</v>
      </c>
      <c r="D73" s="9" t="s">
        <v>223</v>
      </c>
      <c r="E73" s="9">
        <v>2</v>
      </c>
      <c r="F73" s="8">
        <v>60030010</v>
      </c>
      <c r="G73" s="8">
        <v>60030013</v>
      </c>
      <c r="H73" s="10">
        <v>0</v>
      </c>
      <c r="I73" s="9">
        <v>15</v>
      </c>
      <c r="J73" s="9">
        <v>3</v>
      </c>
      <c r="K73" s="10">
        <v>0</v>
      </c>
      <c r="L73" s="10">
        <v>0</v>
      </c>
      <c r="M73" s="9">
        <v>0</v>
      </c>
      <c r="N73" s="9">
        <v>1</v>
      </c>
      <c r="O73" s="9">
        <v>0</v>
      </c>
      <c r="P73" s="9">
        <v>0</v>
      </c>
      <c r="Q73" s="9">
        <v>0</v>
      </c>
      <c r="R73" s="6">
        <v>0</v>
      </c>
      <c r="S73" s="9">
        <v>0</v>
      </c>
      <c r="T73" s="11">
        <v>1</v>
      </c>
      <c r="U73" s="9">
        <v>1</v>
      </c>
      <c r="V73" s="10">
        <v>0</v>
      </c>
      <c r="W73" s="9">
        <v>2</v>
      </c>
      <c r="X73" s="9">
        <v>20</v>
      </c>
      <c r="Y73" s="9">
        <v>0</v>
      </c>
      <c r="Z73" s="9">
        <v>0</v>
      </c>
      <c r="AA73" s="10">
        <v>0</v>
      </c>
      <c r="AB73" s="9">
        <v>0</v>
      </c>
      <c r="AC73" s="9">
        <v>0</v>
      </c>
      <c r="AD73" s="9">
        <v>6</v>
      </c>
      <c r="AE73" s="9">
        <v>0</v>
      </c>
      <c r="AF73" s="9">
        <v>0</v>
      </c>
      <c r="AG73" s="10">
        <v>7</v>
      </c>
      <c r="AH73" s="27">
        <v>0</v>
      </c>
      <c r="AI73" s="6">
        <v>0</v>
      </c>
      <c r="AJ73" s="9">
        <v>6</v>
      </c>
      <c r="AK73" s="28">
        <v>0</v>
      </c>
      <c r="AL73" s="9">
        <v>0</v>
      </c>
      <c r="AM73" s="9">
        <v>0</v>
      </c>
      <c r="AN73" s="9">
        <v>0.5</v>
      </c>
      <c r="AO73" s="47">
        <v>3000</v>
      </c>
      <c r="AP73" s="9">
        <v>0.2</v>
      </c>
      <c r="AQ73" s="9">
        <v>20</v>
      </c>
      <c r="AR73" s="6">
        <v>0</v>
      </c>
      <c r="AS73" s="31">
        <v>80001010</v>
      </c>
      <c r="AT73" s="9" t="s">
        <v>144</v>
      </c>
      <c r="AU73" s="10">
        <v>0</v>
      </c>
      <c r="AV73" s="10">
        <v>0</v>
      </c>
      <c r="AW73" s="10">
        <v>20000008</v>
      </c>
      <c r="AX73" s="44" t="s">
        <v>183</v>
      </c>
      <c r="AY73" s="1">
        <v>0</v>
      </c>
      <c r="AZ73" s="34">
        <v>0</v>
      </c>
      <c r="BA73" s="34">
        <v>0</v>
      </c>
      <c r="BB73" s="36" t="s">
        <v>225</v>
      </c>
      <c r="BC73" s="9">
        <v>0</v>
      </c>
      <c r="BD73" s="9">
        <v>0</v>
      </c>
      <c r="BE73" s="18">
        <v>0</v>
      </c>
      <c r="BF73" s="9">
        <v>1</v>
      </c>
      <c r="BG73" s="9">
        <v>0</v>
      </c>
      <c r="BH73" s="28">
        <v>0</v>
      </c>
      <c r="BI73" s="9">
        <v>0</v>
      </c>
      <c r="BJ73" s="6">
        <v>0</v>
      </c>
    </row>
    <row r="74" ht="20.1" customHeight="1" spans="3:62">
      <c r="C74" s="8">
        <v>60030013</v>
      </c>
      <c r="D74" s="9" t="s">
        <v>223</v>
      </c>
      <c r="E74" s="9">
        <v>3</v>
      </c>
      <c r="F74" s="8">
        <v>60030010</v>
      </c>
      <c r="G74" s="8">
        <v>0</v>
      </c>
      <c r="H74" s="10">
        <v>0</v>
      </c>
      <c r="I74" s="9">
        <v>0</v>
      </c>
      <c r="J74" s="9">
        <v>0</v>
      </c>
      <c r="K74" s="10">
        <v>0</v>
      </c>
      <c r="L74" s="10">
        <v>0</v>
      </c>
      <c r="M74" s="9">
        <v>0</v>
      </c>
      <c r="N74" s="9">
        <v>1</v>
      </c>
      <c r="O74" s="9">
        <v>0</v>
      </c>
      <c r="P74" s="9">
        <v>0</v>
      </c>
      <c r="Q74" s="9">
        <v>0</v>
      </c>
      <c r="R74" s="6">
        <v>0</v>
      </c>
      <c r="S74" s="9">
        <v>0</v>
      </c>
      <c r="T74" s="11">
        <v>1</v>
      </c>
      <c r="U74" s="9">
        <v>1</v>
      </c>
      <c r="V74" s="10">
        <v>0</v>
      </c>
      <c r="W74" s="9">
        <v>2.5</v>
      </c>
      <c r="X74" s="9">
        <v>30</v>
      </c>
      <c r="Y74" s="9">
        <v>0</v>
      </c>
      <c r="Z74" s="9">
        <v>0</v>
      </c>
      <c r="AA74" s="10">
        <v>0</v>
      </c>
      <c r="AB74" s="9">
        <v>0</v>
      </c>
      <c r="AC74" s="9">
        <v>0</v>
      </c>
      <c r="AD74" s="9">
        <v>6</v>
      </c>
      <c r="AE74" s="9">
        <v>0</v>
      </c>
      <c r="AF74" s="9">
        <v>0</v>
      </c>
      <c r="AG74" s="10">
        <v>7</v>
      </c>
      <c r="AH74" s="27">
        <v>0</v>
      </c>
      <c r="AI74" s="6">
        <v>0</v>
      </c>
      <c r="AJ74" s="9">
        <v>6</v>
      </c>
      <c r="AK74" s="28">
        <v>0</v>
      </c>
      <c r="AL74" s="9">
        <v>0</v>
      </c>
      <c r="AM74" s="9">
        <v>0</v>
      </c>
      <c r="AN74" s="9">
        <v>0.5</v>
      </c>
      <c r="AO74" s="47">
        <v>3000</v>
      </c>
      <c r="AP74" s="9">
        <v>0.2</v>
      </c>
      <c r="AQ74" s="9">
        <v>20</v>
      </c>
      <c r="AR74" s="6">
        <v>0</v>
      </c>
      <c r="AS74" s="31">
        <v>80001010</v>
      </c>
      <c r="AT74" s="9" t="s">
        <v>144</v>
      </c>
      <c r="AU74" s="10">
        <v>0</v>
      </c>
      <c r="AV74" s="10">
        <v>0</v>
      </c>
      <c r="AW74" s="10">
        <v>20000008</v>
      </c>
      <c r="AX74" s="44" t="s">
        <v>183</v>
      </c>
      <c r="AY74" s="1">
        <v>0</v>
      </c>
      <c r="AZ74" s="34">
        <v>0</v>
      </c>
      <c r="BA74" s="34">
        <v>0</v>
      </c>
      <c r="BB74" s="36" t="s">
        <v>226</v>
      </c>
      <c r="BC74" s="9">
        <v>0</v>
      </c>
      <c r="BD74" s="9">
        <v>0</v>
      </c>
      <c r="BE74" s="18">
        <v>0</v>
      </c>
      <c r="BF74" s="9">
        <v>1</v>
      </c>
      <c r="BG74" s="9">
        <v>0</v>
      </c>
      <c r="BH74" s="28">
        <v>0</v>
      </c>
      <c r="BI74" s="9">
        <v>0</v>
      </c>
      <c r="BJ74" s="6">
        <v>0</v>
      </c>
    </row>
    <row r="75" ht="20.1" customHeight="1" spans="3:62">
      <c r="C75" s="43">
        <v>600003311</v>
      </c>
      <c r="D75" s="44" t="s">
        <v>181</v>
      </c>
      <c r="E75" s="43">
        <v>1</v>
      </c>
      <c r="F75" s="43">
        <v>60010500</v>
      </c>
      <c r="G75" s="43">
        <v>60000302</v>
      </c>
      <c r="H75" s="45">
        <v>0</v>
      </c>
      <c r="I75" s="43">
        <v>1</v>
      </c>
      <c r="J75" s="43">
        <v>3</v>
      </c>
      <c r="K75" s="46">
        <v>0</v>
      </c>
      <c r="L75" s="43">
        <v>0</v>
      </c>
      <c r="M75" s="43">
        <v>0</v>
      </c>
      <c r="N75" s="43">
        <v>1</v>
      </c>
      <c r="O75" s="43">
        <v>0</v>
      </c>
      <c r="P75" s="43">
        <v>0</v>
      </c>
      <c r="Q75" s="43">
        <v>0</v>
      </c>
      <c r="R75" s="6">
        <v>0</v>
      </c>
      <c r="S75" s="43">
        <v>60000332</v>
      </c>
      <c r="T75" s="11">
        <v>1</v>
      </c>
      <c r="U75" s="43">
        <v>1</v>
      </c>
      <c r="V75" s="43">
        <v>0</v>
      </c>
      <c r="W75" s="43">
        <v>1</v>
      </c>
      <c r="X75" s="43">
        <v>0</v>
      </c>
      <c r="Y75" s="43">
        <v>0</v>
      </c>
      <c r="Z75" s="43">
        <v>0</v>
      </c>
      <c r="AA75" s="43">
        <v>0</v>
      </c>
      <c r="AB75" s="43">
        <v>1</v>
      </c>
      <c r="AC75" s="43">
        <v>0</v>
      </c>
      <c r="AD75" s="43">
        <v>1</v>
      </c>
      <c r="AE75" s="43">
        <v>0</v>
      </c>
      <c r="AF75" s="43">
        <v>0</v>
      </c>
      <c r="AG75" s="50">
        <v>7</v>
      </c>
      <c r="AH75" s="50">
        <v>0</v>
      </c>
      <c r="AI75" s="6">
        <v>0</v>
      </c>
      <c r="AJ75" s="50">
        <v>6</v>
      </c>
      <c r="AK75" s="43">
        <v>0</v>
      </c>
      <c r="AL75" s="43">
        <v>0</v>
      </c>
      <c r="AM75" s="43">
        <v>0</v>
      </c>
      <c r="AN75" s="43">
        <v>0.5</v>
      </c>
      <c r="AO75" s="43">
        <v>3000</v>
      </c>
      <c r="AP75" s="43">
        <v>0.2</v>
      </c>
      <c r="AQ75" s="43">
        <v>20</v>
      </c>
      <c r="AR75" s="6">
        <v>0</v>
      </c>
      <c r="AS75" s="43" t="s">
        <v>143</v>
      </c>
      <c r="AT75" s="51" t="s">
        <v>169</v>
      </c>
      <c r="AU75" s="43" t="s">
        <v>182</v>
      </c>
      <c r="AV75" s="43">
        <v>12000005</v>
      </c>
      <c r="AW75" s="54">
        <v>21000210</v>
      </c>
      <c r="AX75" s="44" t="s">
        <v>183</v>
      </c>
      <c r="AY75" s="44" t="s">
        <v>143</v>
      </c>
      <c r="AZ75" s="45">
        <v>0</v>
      </c>
      <c r="BA75" s="45">
        <v>0</v>
      </c>
      <c r="BB75" s="55"/>
      <c r="BC75" s="43">
        <v>0</v>
      </c>
      <c r="BD75" s="43">
        <v>0</v>
      </c>
      <c r="BE75" s="18">
        <v>0</v>
      </c>
      <c r="BF75" s="43">
        <v>0</v>
      </c>
      <c r="BG75" s="43">
        <v>0</v>
      </c>
      <c r="BH75" s="43">
        <v>0</v>
      </c>
      <c r="BI75" s="43">
        <v>0</v>
      </c>
      <c r="BJ75" s="6">
        <v>0</v>
      </c>
    </row>
    <row r="76" ht="20.1" customHeight="1" spans="3:62">
      <c r="C76" s="8">
        <v>60030020</v>
      </c>
      <c r="D76" s="9" t="s">
        <v>227</v>
      </c>
      <c r="E76" s="9">
        <v>0</v>
      </c>
      <c r="F76" s="8">
        <v>60030020</v>
      </c>
      <c r="G76" s="8">
        <v>60030021</v>
      </c>
      <c r="H76" s="10">
        <v>0</v>
      </c>
      <c r="I76" s="9">
        <v>7</v>
      </c>
      <c r="J76" s="9">
        <v>5</v>
      </c>
      <c r="K76" s="10">
        <v>0</v>
      </c>
      <c r="L76" s="10">
        <v>0</v>
      </c>
      <c r="M76" s="9">
        <v>0</v>
      </c>
      <c r="N76" s="9">
        <v>1</v>
      </c>
      <c r="O76" s="9">
        <v>0</v>
      </c>
      <c r="P76" s="9">
        <v>0</v>
      </c>
      <c r="Q76" s="9">
        <v>0</v>
      </c>
      <c r="R76" s="6">
        <v>0</v>
      </c>
      <c r="S76" s="9">
        <v>0</v>
      </c>
      <c r="T76" s="11">
        <v>1</v>
      </c>
      <c r="U76" s="9">
        <v>1</v>
      </c>
      <c r="V76" s="10">
        <v>0</v>
      </c>
      <c r="W76" s="9">
        <v>1.5</v>
      </c>
      <c r="X76" s="9">
        <v>0</v>
      </c>
      <c r="Y76" s="9">
        <v>0</v>
      </c>
      <c r="Z76" s="9">
        <v>0</v>
      </c>
      <c r="AA76" s="10">
        <v>0</v>
      </c>
      <c r="AB76" s="9">
        <v>0</v>
      </c>
      <c r="AC76" s="9">
        <v>0</v>
      </c>
      <c r="AD76" s="9">
        <v>12</v>
      </c>
      <c r="AE76" s="9">
        <v>1</v>
      </c>
      <c r="AF76" s="9">
        <v>15</v>
      </c>
      <c r="AG76" s="10">
        <v>7</v>
      </c>
      <c r="AH76" s="27">
        <v>0</v>
      </c>
      <c r="AI76" s="6">
        <v>0</v>
      </c>
      <c r="AJ76" s="9">
        <v>6</v>
      </c>
      <c r="AK76" s="28">
        <v>0</v>
      </c>
      <c r="AL76" s="9">
        <v>1.5</v>
      </c>
      <c r="AM76" s="9">
        <v>0</v>
      </c>
      <c r="AN76" s="9">
        <v>0.5</v>
      </c>
      <c r="AO76" s="9">
        <v>0</v>
      </c>
      <c r="AP76" s="9">
        <v>0.5</v>
      </c>
      <c r="AQ76" s="9">
        <v>20</v>
      </c>
      <c r="AR76" s="6">
        <v>0</v>
      </c>
      <c r="AS76" s="31">
        <v>80001020</v>
      </c>
      <c r="AT76" s="9" t="s">
        <v>144</v>
      </c>
      <c r="AU76" s="10">
        <v>0</v>
      </c>
      <c r="AV76" s="10">
        <v>12000003</v>
      </c>
      <c r="AW76" s="10">
        <v>20000007</v>
      </c>
      <c r="AX76" s="7" t="s">
        <v>145</v>
      </c>
      <c r="AY76" s="1">
        <v>0</v>
      </c>
      <c r="AZ76" s="34">
        <v>0</v>
      </c>
      <c r="BA76" s="34">
        <v>0</v>
      </c>
      <c r="BB76" s="36" t="s">
        <v>228</v>
      </c>
      <c r="BC76" s="9">
        <v>0</v>
      </c>
      <c r="BD76" s="9">
        <v>0</v>
      </c>
      <c r="BE76" s="18">
        <v>0</v>
      </c>
      <c r="BF76" s="9">
        <v>1</v>
      </c>
      <c r="BG76" s="9">
        <v>0</v>
      </c>
      <c r="BH76" s="28">
        <v>0</v>
      </c>
      <c r="BI76" s="9">
        <v>0</v>
      </c>
      <c r="BJ76" s="6">
        <v>0</v>
      </c>
    </row>
    <row r="77" ht="20.1" customHeight="1" spans="3:62">
      <c r="C77" s="8">
        <v>60030021</v>
      </c>
      <c r="D77" s="9" t="s">
        <v>227</v>
      </c>
      <c r="E77" s="9">
        <v>1</v>
      </c>
      <c r="F77" s="8">
        <v>60030020</v>
      </c>
      <c r="G77" s="8">
        <v>60030022</v>
      </c>
      <c r="H77" s="10">
        <v>0</v>
      </c>
      <c r="I77" s="9">
        <v>12</v>
      </c>
      <c r="J77" s="9">
        <v>3</v>
      </c>
      <c r="K77" s="10">
        <v>0</v>
      </c>
      <c r="L77" s="10">
        <v>0</v>
      </c>
      <c r="M77" s="9">
        <v>0</v>
      </c>
      <c r="N77" s="9">
        <v>1</v>
      </c>
      <c r="O77" s="9">
        <v>0</v>
      </c>
      <c r="P77" s="9">
        <v>0</v>
      </c>
      <c r="Q77" s="9">
        <v>0</v>
      </c>
      <c r="R77" s="6">
        <v>0</v>
      </c>
      <c r="S77" s="9">
        <v>0</v>
      </c>
      <c r="T77" s="11">
        <v>1</v>
      </c>
      <c r="U77" s="9">
        <v>1</v>
      </c>
      <c r="V77" s="10">
        <v>0</v>
      </c>
      <c r="W77" s="9">
        <v>1.5</v>
      </c>
      <c r="X77" s="9">
        <v>20</v>
      </c>
      <c r="Y77" s="9">
        <v>0</v>
      </c>
      <c r="Z77" s="9">
        <v>0</v>
      </c>
      <c r="AA77" s="10">
        <v>0</v>
      </c>
      <c r="AB77" s="9">
        <v>0</v>
      </c>
      <c r="AC77" s="9">
        <v>0</v>
      </c>
      <c r="AD77" s="9">
        <v>12</v>
      </c>
      <c r="AE77" s="9">
        <v>1</v>
      </c>
      <c r="AF77" s="9">
        <v>15</v>
      </c>
      <c r="AG77" s="10">
        <v>7</v>
      </c>
      <c r="AH77" s="27">
        <v>0</v>
      </c>
      <c r="AI77" s="6">
        <v>0</v>
      </c>
      <c r="AJ77" s="9">
        <v>6</v>
      </c>
      <c r="AK77" s="28">
        <v>0</v>
      </c>
      <c r="AL77" s="9">
        <v>1.5</v>
      </c>
      <c r="AM77" s="9">
        <v>0</v>
      </c>
      <c r="AN77" s="9">
        <v>0.5</v>
      </c>
      <c r="AO77" s="9">
        <v>0</v>
      </c>
      <c r="AP77" s="9">
        <v>0.5</v>
      </c>
      <c r="AQ77" s="9">
        <v>20</v>
      </c>
      <c r="AR77" s="6">
        <v>0</v>
      </c>
      <c r="AS77" s="31">
        <v>80001020</v>
      </c>
      <c r="AT77" s="9" t="s">
        <v>144</v>
      </c>
      <c r="AU77" s="10">
        <v>0</v>
      </c>
      <c r="AV77" s="10">
        <v>12000003</v>
      </c>
      <c r="AW77" s="10">
        <v>20000007</v>
      </c>
      <c r="AX77" s="7" t="s">
        <v>145</v>
      </c>
      <c r="AY77" s="1">
        <v>0</v>
      </c>
      <c r="AZ77" s="34">
        <v>0</v>
      </c>
      <c r="BA77" s="34">
        <v>0</v>
      </c>
      <c r="BB77" s="36" t="s">
        <v>228</v>
      </c>
      <c r="BC77" s="9">
        <v>0</v>
      </c>
      <c r="BD77" s="9">
        <v>0</v>
      </c>
      <c r="BE77" s="18">
        <v>0</v>
      </c>
      <c r="BF77" s="9">
        <v>1</v>
      </c>
      <c r="BG77" s="9">
        <v>0</v>
      </c>
      <c r="BH77" s="28">
        <v>0</v>
      </c>
      <c r="BI77" s="9">
        <v>0</v>
      </c>
      <c r="BJ77" s="6">
        <v>0</v>
      </c>
    </row>
    <row r="78" ht="20.1" customHeight="1" spans="3:62">
      <c r="C78" s="8">
        <v>60030022</v>
      </c>
      <c r="D78" s="9" t="s">
        <v>227</v>
      </c>
      <c r="E78" s="9">
        <v>2</v>
      </c>
      <c r="F78" s="8">
        <v>60030020</v>
      </c>
      <c r="G78" s="8">
        <v>60030023</v>
      </c>
      <c r="H78" s="10">
        <v>0</v>
      </c>
      <c r="I78" s="9">
        <v>20</v>
      </c>
      <c r="J78" s="9">
        <v>3</v>
      </c>
      <c r="K78" s="10">
        <v>0</v>
      </c>
      <c r="L78" s="10">
        <v>0</v>
      </c>
      <c r="M78" s="9">
        <v>0</v>
      </c>
      <c r="N78" s="9">
        <v>1</v>
      </c>
      <c r="O78" s="9">
        <v>0</v>
      </c>
      <c r="P78" s="9">
        <v>0</v>
      </c>
      <c r="Q78" s="9">
        <v>0</v>
      </c>
      <c r="R78" s="6">
        <v>0</v>
      </c>
      <c r="S78" s="9">
        <v>0</v>
      </c>
      <c r="T78" s="11">
        <v>1</v>
      </c>
      <c r="U78" s="9">
        <v>1</v>
      </c>
      <c r="V78" s="10">
        <v>0</v>
      </c>
      <c r="W78" s="9">
        <v>2</v>
      </c>
      <c r="X78" s="9">
        <v>35</v>
      </c>
      <c r="Y78" s="9">
        <v>0</v>
      </c>
      <c r="Z78" s="9">
        <v>0</v>
      </c>
      <c r="AA78" s="10">
        <v>0</v>
      </c>
      <c r="AB78" s="9">
        <v>0</v>
      </c>
      <c r="AC78" s="9">
        <v>0</v>
      </c>
      <c r="AD78" s="9">
        <v>12</v>
      </c>
      <c r="AE78" s="9">
        <v>1</v>
      </c>
      <c r="AF78" s="9">
        <v>15</v>
      </c>
      <c r="AG78" s="10">
        <v>7</v>
      </c>
      <c r="AH78" s="27">
        <v>0</v>
      </c>
      <c r="AI78" s="6">
        <v>0</v>
      </c>
      <c r="AJ78" s="9">
        <v>6</v>
      </c>
      <c r="AK78" s="28">
        <v>0</v>
      </c>
      <c r="AL78" s="9">
        <v>1.5</v>
      </c>
      <c r="AM78" s="9">
        <v>0</v>
      </c>
      <c r="AN78" s="9">
        <v>0.5</v>
      </c>
      <c r="AO78" s="9">
        <v>0</v>
      </c>
      <c r="AP78" s="9">
        <v>0.5</v>
      </c>
      <c r="AQ78" s="9">
        <v>20</v>
      </c>
      <c r="AR78" s="6">
        <v>0</v>
      </c>
      <c r="AS78" s="31">
        <v>80001020</v>
      </c>
      <c r="AT78" s="9" t="s">
        <v>144</v>
      </c>
      <c r="AU78" s="10">
        <v>0</v>
      </c>
      <c r="AV78" s="10">
        <v>12000003</v>
      </c>
      <c r="AW78" s="10">
        <v>20000007</v>
      </c>
      <c r="AX78" s="7" t="s">
        <v>145</v>
      </c>
      <c r="AY78" s="1">
        <v>0</v>
      </c>
      <c r="AZ78" s="34">
        <v>0</v>
      </c>
      <c r="BA78" s="34">
        <v>0</v>
      </c>
      <c r="BB78" s="36" t="s">
        <v>229</v>
      </c>
      <c r="BC78" s="9">
        <v>0</v>
      </c>
      <c r="BD78" s="9">
        <v>0</v>
      </c>
      <c r="BE78" s="18">
        <v>0</v>
      </c>
      <c r="BF78" s="9">
        <v>1</v>
      </c>
      <c r="BG78" s="9">
        <v>0</v>
      </c>
      <c r="BH78" s="28">
        <v>0</v>
      </c>
      <c r="BI78" s="9">
        <v>0</v>
      </c>
      <c r="BJ78" s="6">
        <v>0</v>
      </c>
    </row>
    <row r="79" ht="20.1" customHeight="1" spans="3:62">
      <c r="C79" s="8">
        <v>60030023</v>
      </c>
      <c r="D79" s="9" t="s">
        <v>227</v>
      </c>
      <c r="E79" s="9">
        <v>3</v>
      </c>
      <c r="F79" s="8">
        <v>60030020</v>
      </c>
      <c r="G79" s="8">
        <v>0</v>
      </c>
      <c r="H79" s="10">
        <v>0</v>
      </c>
      <c r="I79" s="9">
        <v>0</v>
      </c>
      <c r="J79" s="9">
        <v>0</v>
      </c>
      <c r="K79" s="10">
        <v>0</v>
      </c>
      <c r="L79" s="10">
        <v>0</v>
      </c>
      <c r="M79" s="9">
        <v>0</v>
      </c>
      <c r="N79" s="9">
        <v>1</v>
      </c>
      <c r="O79" s="9">
        <v>0</v>
      </c>
      <c r="P79" s="9">
        <v>0</v>
      </c>
      <c r="Q79" s="9">
        <v>0</v>
      </c>
      <c r="R79" s="6">
        <v>0</v>
      </c>
      <c r="S79" s="9">
        <v>0</v>
      </c>
      <c r="T79" s="11">
        <v>1</v>
      </c>
      <c r="U79" s="9">
        <v>1</v>
      </c>
      <c r="V79" s="10">
        <v>0</v>
      </c>
      <c r="W79" s="9">
        <v>2.5</v>
      </c>
      <c r="X79" s="9">
        <v>50</v>
      </c>
      <c r="Y79" s="9">
        <v>0</v>
      </c>
      <c r="Z79" s="9">
        <v>0</v>
      </c>
      <c r="AA79" s="10">
        <v>0</v>
      </c>
      <c r="AB79" s="9">
        <v>0</v>
      </c>
      <c r="AC79" s="9">
        <v>0</v>
      </c>
      <c r="AD79" s="9">
        <v>12</v>
      </c>
      <c r="AE79" s="9">
        <v>1</v>
      </c>
      <c r="AF79" s="9">
        <v>15</v>
      </c>
      <c r="AG79" s="10">
        <v>7</v>
      </c>
      <c r="AH79" s="27">
        <v>0</v>
      </c>
      <c r="AI79" s="6">
        <v>0</v>
      </c>
      <c r="AJ79" s="9">
        <v>6</v>
      </c>
      <c r="AK79" s="28">
        <v>0</v>
      </c>
      <c r="AL79" s="9">
        <v>1.5</v>
      </c>
      <c r="AM79" s="9">
        <v>0</v>
      </c>
      <c r="AN79" s="9">
        <v>0.5</v>
      </c>
      <c r="AO79" s="9">
        <v>0</v>
      </c>
      <c r="AP79" s="9">
        <v>0.5</v>
      </c>
      <c r="AQ79" s="9">
        <v>20</v>
      </c>
      <c r="AR79" s="6">
        <v>0</v>
      </c>
      <c r="AS79" s="31">
        <v>80001020</v>
      </c>
      <c r="AT79" s="9" t="s">
        <v>144</v>
      </c>
      <c r="AU79" s="10">
        <v>0</v>
      </c>
      <c r="AV79" s="10">
        <v>12000003</v>
      </c>
      <c r="AW79" s="10">
        <v>20000007</v>
      </c>
      <c r="AX79" s="7" t="s">
        <v>145</v>
      </c>
      <c r="AY79" s="1">
        <v>0</v>
      </c>
      <c r="AZ79" s="34">
        <v>0</v>
      </c>
      <c r="BA79" s="34">
        <v>0</v>
      </c>
      <c r="BB79" s="36" t="s">
        <v>230</v>
      </c>
      <c r="BC79" s="9">
        <v>0</v>
      </c>
      <c r="BD79" s="9">
        <v>0</v>
      </c>
      <c r="BE79" s="18">
        <v>0</v>
      </c>
      <c r="BF79" s="9">
        <v>1</v>
      </c>
      <c r="BG79" s="9">
        <v>0</v>
      </c>
      <c r="BH79" s="28">
        <v>0</v>
      </c>
      <c r="BI79" s="9">
        <v>0</v>
      </c>
      <c r="BJ79" s="6">
        <v>0</v>
      </c>
    </row>
    <row r="80" ht="20.1" customHeight="1" spans="3:62">
      <c r="C80" s="8">
        <v>60030030</v>
      </c>
      <c r="D80" s="9" t="s">
        <v>231</v>
      </c>
      <c r="E80" s="9">
        <v>0</v>
      </c>
      <c r="F80" s="8">
        <v>60030030</v>
      </c>
      <c r="G80" s="8">
        <v>60030031</v>
      </c>
      <c r="H80" s="10">
        <v>0</v>
      </c>
      <c r="I80" s="9">
        <v>12</v>
      </c>
      <c r="J80" s="9">
        <v>5</v>
      </c>
      <c r="K80" s="10">
        <v>0</v>
      </c>
      <c r="L80" s="10">
        <v>0</v>
      </c>
      <c r="M80" s="9">
        <v>0</v>
      </c>
      <c r="N80" s="9">
        <v>1</v>
      </c>
      <c r="O80" s="9">
        <v>0</v>
      </c>
      <c r="P80" s="9">
        <v>0</v>
      </c>
      <c r="Q80" s="9">
        <v>0</v>
      </c>
      <c r="R80" s="6">
        <v>0</v>
      </c>
      <c r="S80" s="9">
        <v>0</v>
      </c>
      <c r="T80" s="11">
        <v>1</v>
      </c>
      <c r="U80" s="9">
        <v>1</v>
      </c>
      <c r="V80" s="10">
        <v>0</v>
      </c>
      <c r="W80" s="9">
        <v>0</v>
      </c>
      <c r="X80" s="9">
        <v>0</v>
      </c>
      <c r="Y80" s="9">
        <v>0</v>
      </c>
      <c r="Z80" s="9">
        <v>0</v>
      </c>
      <c r="AA80" s="10">
        <v>0</v>
      </c>
      <c r="AB80" s="9">
        <v>0</v>
      </c>
      <c r="AC80" s="9">
        <v>0</v>
      </c>
      <c r="AD80" s="9">
        <v>30</v>
      </c>
      <c r="AE80" s="9">
        <v>0</v>
      </c>
      <c r="AF80" s="9">
        <v>0</v>
      </c>
      <c r="AG80" s="10">
        <v>0</v>
      </c>
      <c r="AH80" s="27">
        <v>0</v>
      </c>
      <c r="AI80" s="6">
        <v>0</v>
      </c>
      <c r="AJ80" s="9">
        <v>0</v>
      </c>
      <c r="AK80" s="28">
        <v>0</v>
      </c>
      <c r="AL80" s="9">
        <v>0</v>
      </c>
      <c r="AM80" s="9">
        <v>0</v>
      </c>
      <c r="AN80" s="9">
        <v>0</v>
      </c>
      <c r="AO80" s="9">
        <v>1000</v>
      </c>
      <c r="AP80" s="9">
        <v>0</v>
      </c>
      <c r="AQ80" s="9">
        <v>0</v>
      </c>
      <c r="AR80" s="6">
        <v>0</v>
      </c>
      <c r="AS80" s="9">
        <v>80001061</v>
      </c>
      <c r="AT80" s="9" t="s">
        <v>144</v>
      </c>
      <c r="AU80" s="10">
        <v>0</v>
      </c>
      <c r="AV80" s="10">
        <v>0</v>
      </c>
      <c r="AW80" s="10">
        <v>0</v>
      </c>
      <c r="AX80" s="19" t="s">
        <v>145</v>
      </c>
      <c r="AY80" s="1">
        <v>0</v>
      </c>
      <c r="AZ80" s="34">
        <v>0</v>
      </c>
      <c r="BA80" s="34">
        <v>0</v>
      </c>
      <c r="BB80" s="36" t="s">
        <v>232</v>
      </c>
      <c r="BC80" s="9">
        <v>0</v>
      </c>
      <c r="BD80" s="9">
        <v>0</v>
      </c>
      <c r="BE80" s="18">
        <v>0</v>
      </c>
      <c r="BF80" s="9">
        <v>0</v>
      </c>
      <c r="BG80" s="9">
        <v>0</v>
      </c>
      <c r="BH80" s="28">
        <v>0</v>
      </c>
      <c r="BI80" s="9">
        <v>0</v>
      </c>
      <c r="BJ80" s="6">
        <v>0</v>
      </c>
    </row>
    <row r="81" ht="20.1" customHeight="1" spans="3:62">
      <c r="C81" s="8">
        <v>60030031</v>
      </c>
      <c r="D81" s="9" t="s">
        <v>231</v>
      </c>
      <c r="E81" s="9">
        <v>1</v>
      </c>
      <c r="F81" s="8">
        <v>60030030</v>
      </c>
      <c r="G81" s="8">
        <v>60030032</v>
      </c>
      <c r="H81" s="10">
        <v>0</v>
      </c>
      <c r="I81" s="9">
        <v>20</v>
      </c>
      <c r="J81" s="9">
        <v>3</v>
      </c>
      <c r="K81" s="10">
        <v>0</v>
      </c>
      <c r="L81" s="10">
        <v>0</v>
      </c>
      <c r="M81" s="9">
        <v>0</v>
      </c>
      <c r="N81" s="9">
        <v>1</v>
      </c>
      <c r="O81" s="9">
        <v>0</v>
      </c>
      <c r="P81" s="9">
        <v>0</v>
      </c>
      <c r="Q81" s="9">
        <v>0</v>
      </c>
      <c r="R81" s="6">
        <v>0</v>
      </c>
      <c r="S81" s="9">
        <v>0</v>
      </c>
      <c r="T81" s="11">
        <v>1</v>
      </c>
      <c r="U81" s="9">
        <v>1</v>
      </c>
      <c r="V81" s="10">
        <v>0</v>
      </c>
      <c r="W81" s="9">
        <v>0</v>
      </c>
      <c r="X81" s="9">
        <v>0</v>
      </c>
      <c r="Y81" s="9">
        <v>0</v>
      </c>
      <c r="Z81" s="9">
        <v>0</v>
      </c>
      <c r="AA81" s="10">
        <v>0</v>
      </c>
      <c r="AB81" s="9">
        <v>0</v>
      </c>
      <c r="AC81" s="9">
        <v>0</v>
      </c>
      <c r="AD81" s="9">
        <v>30</v>
      </c>
      <c r="AE81" s="9">
        <v>0</v>
      </c>
      <c r="AF81" s="9">
        <v>0</v>
      </c>
      <c r="AG81" s="10">
        <v>0</v>
      </c>
      <c r="AH81" s="27">
        <v>0</v>
      </c>
      <c r="AI81" s="6">
        <v>0</v>
      </c>
      <c r="AJ81" s="9">
        <v>0</v>
      </c>
      <c r="AK81" s="28">
        <v>0</v>
      </c>
      <c r="AL81" s="9">
        <v>0</v>
      </c>
      <c r="AM81" s="9">
        <v>0</v>
      </c>
      <c r="AN81" s="9">
        <v>0</v>
      </c>
      <c r="AO81" s="9">
        <v>1000</v>
      </c>
      <c r="AP81" s="9">
        <v>0</v>
      </c>
      <c r="AQ81" s="9">
        <v>0</v>
      </c>
      <c r="AR81" s="6">
        <v>0</v>
      </c>
      <c r="AS81" s="9">
        <v>80001061</v>
      </c>
      <c r="AT81" s="9" t="s">
        <v>144</v>
      </c>
      <c r="AU81" s="10">
        <v>0</v>
      </c>
      <c r="AV81" s="10">
        <v>0</v>
      </c>
      <c r="AW81" s="10">
        <v>0</v>
      </c>
      <c r="AX81" s="19" t="s">
        <v>145</v>
      </c>
      <c r="AY81" s="1">
        <v>0</v>
      </c>
      <c r="AZ81" s="34">
        <v>0</v>
      </c>
      <c r="BA81" s="34">
        <v>0</v>
      </c>
      <c r="BB81" s="36" t="s">
        <v>232</v>
      </c>
      <c r="BC81" s="9">
        <v>0</v>
      </c>
      <c r="BD81" s="9">
        <v>0</v>
      </c>
      <c r="BE81" s="18">
        <v>0</v>
      </c>
      <c r="BF81" s="9">
        <v>0</v>
      </c>
      <c r="BG81" s="9">
        <v>0</v>
      </c>
      <c r="BH81" s="28">
        <v>0</v>
      </c>
      <c r="BI81" s="9">
        <v>0</v>
      </c>
      <c r="BJ81" s="6">
        <v>0</v>
      </c>
    </row>
    <row r="82" ht="20.1" customHeight="1" spans="3:62">
      <c r="C82" s="8">
        <v>60030032</v>
      </c>
      <c r="D82" s="9" t="s">
        <v>231</v>
      </c>
      <c r="E82" s="9">
        <v>2</v>
      </c>
      <c r="F82" s="8">
        <v>60030030</v>
      </c>
      <c r="G82" s="8">
        <v>60030033</v>
      </c>
      <c r="H82" s="10">
        <v>0</v>
      </c>
      <c r="I82" s="9">
        <v>25</v>
      </c>
      <c r="J82" s="9">
        <v>3</v>
      </c>
      <c r="K82" s="10">
        <v>0</v>
      </c>
      <c r="L82" s="10">
        <v>0</v>
      </c>
      <c r="M82" s="9">
        <v>0</v>
      </c>
      <c r="N82" s="9">
        <v>1</v>
      </c>
      <c r="O82" s="9">
        <v>0</v>
      </c>
      <c r="P82" s="9">
        <v>0</v>
      </c>
      <c r="Q82" s="9">
        <v>0</v>
      </c>
      <c r="R82" s="6">
        <v>0</v>
      </c>
      <c r="S82" s="9">
        <v>0</v>
      </c>
      <c r="T82" s="11">
        <v>1</v>
      </c>
      <c r="U82" s="9">
        <v>1</v>
      </c>
      <c r="V82" s="10">
        <v>0</v>
      </c>
      <c r="W82" s="9">
        <v>0</v>
      </c>
      <c r="X82" s="9">
        <v>0</v>
      </c>
      <c r="Y82" s="9">
        <v>0</v>
      </c>
      <c r="Z82" s="9">
        <v>0</v>
      </c>
      <c r="AA82" s="10">
        <v>0</v>
      </c>
      <c r="AB82" s="9">
        <v>0</v>
      </c>
      <c r="AC82" s="9">
        <v>0</v>
      </c>
      <c r="AD82" s="9">
        <v>30</v>
      </c>
      <c r="AE82" s="9">
        <v>0</v>
      </c>
      <c r="AF82" s="9">
        <v>0</v>
      </c>
      <c r="AG82" s="10">
        <v>0</v>
      </c>
      <c r="AH82" s="27">
        <v>0</v>
      </c>
      <c r="AI82" s="6">
        <v>0</v>
      </c>
      <c r="AJ82" s="9">
        <v>0</v>
      </c>
      <c r="AK82" s="28">
        <v>0</v>
      </c>
      <c r="AL82" s="9">
        <v>0</v>
      </c>
      <c r="AM82" s="9">
        <v>0</v>
      </c>
      <c r="AN82" s="9">
        <v>0</v>
      </c>
      <c r="AO82" s="9">
        <v>1000</v>
      </c>
      <c r="AP82" s="9">
        <v>0</v>
      </c>
      <c r="AQ82" s="9">
        <v>0</v>
      </c>
      <c r="AR82" s="6">
        <v>0</v>
      </c>
      <c r="AS82" s="9">
        <v>80001062</v>
      </c>
      <c r="AT82" s="9" t="s">
        <v>144</v>
      </c>
      <c r="AU82" s="10">
        <v>0</v>
      </c>
      <c r="AV82" s="10">
        <v>0</v>
      </c>
      <c r="AW82" s="10">
        <v>0</v>
      </c>
      <c r="AX82" s="19" t="s">
        <v>145</v>
      </c>
      <c r="AY82" s="1">
        <v>0</v>
      </c>
      <c r="AZ82" s="34">
        <v>0</v>
      </c>
      <c r="BA82" s="34">
        <v>0</v>
      </c>
      <c r="BB82" s="36" t="s">
        <v>233</v>
      </c>
      <c r="BC82" s="9">
        <v>0</v>
      </c>
      <c r="BD82" s="9">
        <v>0</v>
      </c>
      <c r="BE82" s="18">
        <v>0</v>
      </c>
      <c r="BF82" s="9">
        <v>0</v>
      </c>
      <c r="BG82" s="9">
        <v>0</v>
      </c>
      <c r="BH82" s="28">
        <v>0</v>
      </c>
      <c r="BI82" s="9">
        <v>0</v>
      </c>
      <c r="BJ82" s="6">
        <v>0</v>
      </c>
    </row>
    <row r="83" ht="20.1" customHeight="1" spans="3:62">
      <c r="C83" s="8">
        <v>60030033</v>
      </c>
      <c r="D83" s="9" t="s">
        <v>231</v>
      </c>
      <c r="E83" s="9">
        <v>3</v>
      </c>
      <c r="F83" s="8">
        <v>60030030</v>
      </c>
      <c r="G83" s="9">
        <v>0</v>
      </c>
      <c r="H83" s="10">
        <v>0</v>
      </c>
      <c r="I83" s="9">
        <v>0</v>
      </c>
      <c r="J83" s="9">
        <v>0</v>
      </c>
      <c r="K83" s="10">
        <v>0</v>
      </c>
      <c r="L83" s="10">
        <v>0</v>
      </c>
      <c r="M83" s="9">
        <v>0</v>
      </c>
      <c r="N83" s="9">
        <v>1</v>
      </c>
      <c r="O83" s="9">
        <v>0</v>
      </c>
      <c r="P83" s="9">
        <v>0</v>
      </c>
      <c r="Q83" s="9">
        <v>0</v>
      </c>
      <c r="R83" s="6">
        <v>0</v>
      </c>
      <c r="S83" s="9">
        <v>0</v>
      </c>
      <c r="T83" s="11">
        <v>1</v>
      </c>
      <c r="U83" s="9">
        <v>1</v>
      </c>
      <c r="V83" s="10">
        <v>0</v>
      </c>
      <c r="W83" s="9">
        <v>0</v>
      </c>
      <c r="X83" s="9">
        <v>0</v>
      </c>
      <c r="Y83" s="9">
        <v>0</v>
      </c>
      <c r="Z83" s="9">
        <v>0</v>
      </c>
      <c r="AA83" s="10">
        <v>0</v>
      </c>
      <c r="AB83" s="9">
        <v>0</v>
      </c>
      <c r="AC83" s="9">
        <v>0</v>
      </c>
      <c r="AD83" s="9">
        <v>30</v>
      </c>
      <c r="AE83" s="9">
        <v>0</v>
      </c>
      <c r="AF83" s="9">
        <v>0</v>
      </c>
      <c r="AG83" s="10">
        <v>0</v>
      </c>
      <c r="AH83" s="27">
        <v>0</v>
      </c>
      <c r="AI83" s="6">
        <v>0</v>
      </c>
      <c r="AJ83" s="9">
        <v>0</v>
      </c>
      <c r="AK83" s="28">
        <v>0</v>
      </c>
      <c r="AL83" s="9">
        <v>0</v>
      </c>
      <c r="AM83" s="9">
        <v>0</v>
      </c>
      <c r="AN83" s="9">
        <v>0</v>
      </c>
      <c r="AO83" s="9">
        <v>1000</v>
      </c>
      <c r="AP83" s="9">
        <v>0</v>
      </c>
      <c r="AQ83" s="9">
        <v>0</v>
      </c>
      <c r="AR83" s="6">
        <v>0</v>
      </c>
      <c r="AS83" s="9">
        <v>80001063</v>
      </c>
      <c r="AT83" s="9" t="s">
        <v>144</v>
      </c>
      <c r="AU83" s="10">
        <v>0</v>
      </c>
      <c r="AV83" s="10">
        <v>0</v>
      </c>
      <c r="AW83" s="10">
        <v>0</v>
      </c>
      <c r="AX83" s="19" t="s">
        <v>145</v>
      </c>
      <c r="AY83" s="1">
        <v>0</v>
      </c>
      <c r="AZ83" s="34">
        <v>0</v>
      </c>
      <c r="BA83" s="34">
        <v>0</v>
      </c>
      <c r="BB83" s="36" t="s">
        <v>234</v>
      </c>
      <c r="BC83" s="9">
        <v>0</v>
      </c>
      <c r="BD83" s="9">
        <v>0</v>
      </c>
      <c r="BE83" s="18">
        <v>0</v>
      </c>
      <c r="BF83" s="9">
        <v>0</v>
      </c>
      <c r="BG83" s="9">
        <v>0</v>
      </c>
      <c r="BH83" s="28">
        <v>0</v>
      </c>
      <c r="BI83" s="9">
        <v>0</v>
      </c>
      <c r="BJ83" s="6">
        <v>0</v>
      </c>
    </row>
    <row r="84" ht="20.1" customHeight="1" spans="3:62">
      <c r="C84" s="43">
        <v>620211331</v>
      </c>
      <c r="D84" s="44" t="s">
        <v>231</v>
      </c>
      <c r="E84" s="46">
        <v>1</v>
      </c>
      <c r="F84" s="43">
        <v>62021101</v>
      </c>
      <c r="G84" s="43">
        <f t="shared" ref="G84" si="0">C85</f>
        <v>60030040</v>
      </c>
      <c r="H84" s="45">
        <v>0</v>
      </c>
      <c r="I84" s="46">
        <v>27</v>
      </c>
      <c r="J84" s="46">
        <v>2</v>
      </c>
      <c r="K84" s="46">
        <v>17500</v>
      </c>
      <c r="L84" s="43">
        <v>0</v>
      </c>
      <c r="M84" s="43">
        <v>0</v>
      </c>
      <c r="N84" s="43">
        <v>1</v>
      </c>
      <c r="O84" s="43">
        <v>0</v>
      </c>
      <c r="P84" s="43">
        <v>0</v>
      </c>
      <c r="Q84" s="43">
        <v>0</v>
      </c>
      <c r="R84" s="6">
        <v>0</v>
      </c>
      <c r="S84" s="45">
        <v>0</v>
      </c>
      <c r="T84" s="11">
        <v>1</v>
      </c>
      <c r="U84" s="43">
        <v>2</v>
      </c>
      <c r="V84" s="43">
        <v>0</v>
      </c>
      <c r="W84" s="43">
        <v>0</v>
      </c>
      <c r="X84" s="43">
        <v>0</v>
      </c>
      <c r="Y84" s="43">
        <v>0</v>
      </c>
      <c r="Z84" s="43">
        <v>0</v>
      </c>
      <c r="AA84" s="43">
        <v>0</v>
      </c>
      <c r="AB84" s="43">
        <v>0</v>
      </c>
      <c r="AC84" s="43">
        <v>0</v>
      </c>
      <c r="AD84" s="43">
        <v>18</v>
      </c>
      <c r="AE84" s="43">
        <v>0</v>
      </c>
      <c r="AF84" s="43">
        <v>0</v>
      </c>
      <c r="AG84" s="50">
        <v>2</v>
      </c>
      <c r="AH84" s="50">
        <v>0</v>
      </c>
      <c r="AI84" s="6">
        <v>0</v>
      </c>
      <c r="AJ84" s="50">
        <v>0</v>
      </c>
      <c r="AK84" s="43">
        <v>0</v>
      </c>
      <c r="AL84" s="43">
        <v>0</v>
      </c>
      <c r="AM84" s="43">
        <v>0</v>
      </c>
      <c r="AN84" s="43">
        <v>0</v>
      </c>
      <c r="AO84" s="43">
        <v>1000</v>
      </c>
      <c r="AP84" s="43">
        <v>0</v>
      </c>
      <c r="AQ84" s="43">
        <v>0</v>
      </c>
      <c r="AR84" s="6">
        <v>92011001</v>
      </c>
      <c r="AS84" s="43" t="s">
        <v>143</v>
      </c>
      <c r="AT84" s="44" t="s">
        <v>144</v>
      </c>
      <c r="AU84" s="43" t="s">
        <v>235</v>
      </c>
      <c r="AV84" s="43">
        <v>0</v>
      </c>
      <c r="AW84" s="43">
        <v>0</v>
      </c>
      <c r="AX84" s="44" t="s">
        <v>145</v>
      </c>
      <c r="AY84" s="44" t="s">
        <v>143</v>
      </c>
      <c r="AZ84" s="45">
        <v>0</v>
      </c>
      <c r="BA84" s="45">
        <v>0</v>
      </c>
      <c r="BB84" s="56" t="s">
        <v>236</v>
      </c>
      <c r="BC84" s="43">
        <v>0</v>
      </c>
      <c r="BD84" s="43">
        <v>1</v>
      </c>
      <c r="BE84" s="18">
        <v>0</v>
      </c>
      <c r="BF84" s="43">
        <v>0</v>
      </c>
      <c r="BG84" s="43">
        <v>0</v>
      </c>
      <c r="BH84" s="43">
        <v>0</v>
      </c>
      <c r="BI84" s="9">
        <v>0</v>
      </c>
      <c r="BJ84" s="6">
        <v>0</v>
      </c>
    </row>
    <row r="85" ht="20.1" customHeight="1" spans="3:62">
      <c r="C85" s="8">
        <v>60030040</v>
      </c>
      <c r="D85" s="9" t="s">
        <v>237</v>
      </c>
      <c r="E85" s="9">
        <v>0</v>
      </c>
      <c r="F85" s="8">
        <v>60030040</v>
      </c>
      <c r="G85" s="8">
        <v>60030041</v>
      </c>
      <c r="H85" s="10">
        <v>0</v>
      </c>
      <c r="I85" s="9">
        <v>20</v>
      </c>
      <c r="J85" s="9">
        <v>5</v>
      </c>
      <c r="K85" s="10">
        <v>0</v>
      </c>
      <c r="L85" s="10">
        <v>0</v>
      </c>
      <c r="M85" s="9">
        <v>0</v>
      </c>
      <c r="N85" s="9">
        <v>1</v>
      </c>
      <c r="O85" s="9">
        <v>0</v>
      </c>
      <c r="P85" s="9">
        <v>0</v>
      </c>
      <c r="Q85" s="9">
        <v>0</v>
      </c>
      <c r="R85" s="6">
        <v>0</v>
      </c>
      <c r="S85" s="9">
        <v>0</v>
      </c>
      <c r="T85" s="11">
        <v>1</v>
      </c>
      <c r="U85" s="9">
        <v>1</v>
      </c>
      <c r="V85" s="10">
        <v>0</v>
      </c>
      <c r="W85" s="9">
        <v>2</v>
      </c>
      <c r="X85" s="9">
        <v>0</v>
      </c>
      <c r="Y85" s="9">
        <v>0</v>
      </c>
      <c r="Z85" s="9">
        <v>0</v>
      </c>
      <c r="AA85" s="10">
        <v>0</v>
      </c>
      <c r="AB85" s="9">
        <v>0</v>
      </c>
      <c r="AC85" s="9">
        <v>0</v>
      </c>
      <c r="AD85" s="9">
        <v>15</v>
      </c>
      <c r="AE85" s="9">
        <v>1</v>
      </c>
      <c r="AF85" s="9">
        <v>4</v>
      </c>
      <c r="AG85" s="10">
        <v>2</v>
      </c>
      <c r="AH85" s="27">
        <v>1</v>
      </c>
      <c r="AI85" s="6">
        <v>0</v>
      </c>
      <c r="AJ85" s="9">
        <v>8</v>
      </c>
      <c r="AK85" s="28">
        <v>0</v>
      </c>
      <c r="AL85" s="9">
        <v>0</v>
      </c>
      <c r="AM85" s="9">
        <v>0</v>
      </c>
      <c r="AN85" s="9">
        <v>0.5</v>
      </c>
      <c r="AO85" s="9">
        <v>3000</v>
      </c>
      <c r="AP85" s="9">
        <v>0</v>
      </c>
      <c r="AQ85" s="9">
        <v>0</v>
      </c>
      <c r="AR85" s="6">
        <v>0</v>
      </c>
      <c r="AS85" s="9">
        <v>0</v>
      </c>
      <c r="AT85" s="9" t="s">
        <v>144</v>
      </c>
      <c r="AU85" s="10">
        <v>0</v>
      </c>
      <c r="AV85" s="10">
        <v>0</v>
      </c>
      <c r="AW85" s="10">
        <v>20000009</v>
      </c>
      <c r="AX85" s="19" t="s">
        <v>145</v>
      </c>
      <c r="AY85" s="1">
        <v>0</v>
      </c>
      <c r="AZ85" s="34">
        <v>0</v>
      </c>
      <c r="BA85" s="34">
        <v>0</v>
      </c>
      <c r="BB85" s="36" t="s">
        <v>238</v>
      </c>
      <c r="BC85" s="9">
        <v>0</v>
      </c>
      <c r="BD85" s="9">
        <v>0</v>
      </c>
      <c r="BE85" s="18">
        <v>0</v>
      </c>
      <c r="BF85" s="9">
        <v>0</v>
      </c>
      <c r="BG85" s="9">
        <v>0</v>
      </c>
      <c r="BH85" s="28">
        <v>0</v>
      </c>
      <c r="BI85" s="9">
        <v>0</v>
      </c>
      <c r="BJ85" s="6">
        <v>0</v>
      </c>
    </row>
    <row r="86" ht="20.1" customHeight="1" spans="3:62">
      <c r="C86" s="8">
        <v>60030041</v>
      </c>
      <c r="D86" s="9" t="s">
        <v>237</v>
      </c>
      <c r="E86" s="9">
        <v>1</v>
      </c>
      <c r="F86" s="8">
        <v>60030040</v>
      </c>
      <c r="G86" s="8">
        <v>60030042</v>
      </c>
      <c r="H86" s="10">
        <v>0</v>
      </c>
      <c r="I86" s="9">
        <v>25</v>
      </c>
      <c r="J86" s="9">
        <v>3</v>
      </c>
      <c r="K86" s="10">
        <v>0</v>
      </c>
      <c r="L86" s="10">
        <v>0</v>
      </c>
      <c r="M86" s="9">
        <v>0</v>
      </c>
      <c r="N86" s="9">
        <v>1</v>
      </c>
      <c r="O86" s="9">
        <v>0</v>
      </c>
      <c r="P86" s="9">
        <v>0</v>
      </c>
      <c r="Q86" s="9">
        <v>0</v>
      </c>
      <c r="R86" s="6">
        <v>0</v>
      </c>
      <c r="S86" s="9">
        <v>0</v>
      </c>
      <c r="T86" s="11">
        <v>1</v>
      </c>
      <c r="U86" s="9">
        <v>1</v>
      </c>
      <c r="V86" s="10">
        <v>0</v>
      </c>
      <c r="W86" s="9">
        <v>2</v>
      </c>
      <c r="X86" s="9">
        <v>0</v>
      </c>
      <c r="Y86" s="9">
        <v>0</v>
      </c>
      <c r="Z86" s="9">
        <v>0</v>
      </c>
      <c r="AA86" s="10">
        <v>0</v>
      </c>
      <c r="AB86" s="9">
        <v>0</v>
      </c>
      <c r="AC86" s="9">
        <v>0</v>
      </c>
      <c r="AD86" s="9">
        <v>15</v>
      </c>
      <c r="AE86" s="9">
        <v>1</v>
      </c>
      <c r="AF86" s="9">
        <v>4</v>
      </c>
      <c r="AG86" s="10">
        <v>2</v>
      </c>
      <c r="AH86" s="27">
        <v>1</v>
      </c>
      <c r="AI86" s="6">
        <v>0</v>
      </c>
      <c r="AJ86" s="9">
        <v>8</v>
      </c>
      <c r="AK86" s="28">
        <v>0</v>
      </c>
      <c r="AL86" s="9">
        <v>0</v>
      </c>
      <c r="AM86" s="9">
        <v>0</v>
      </c>
      <c r="AN86" s="9">
        <v>0.5</v>
      </c>
      <c r="AO86" s="9">
        <v>3000</v>
      </c>
      <c r="AP86" s="9">
        <v>0</v>
      </c>
      <c r="AQ86" s="9">
        <v>0</v>
      </c>
      <c r="AR86" s="6">
        <v>0</v>
      </c>
      <c r="AS86" s="9">
        <v>0</v>
      </c>
      <c r="AT86" s="9" t="s">
        <v>144</v>
      </c>
      <c r="AU86" s="10">
        <v>0</v>
      </c>
      <c r="AV86" s="10">
        <v>0</v>
      </c>
      <c r="AW86" s="10">
        <v>20000009</v>
      </c>
      <c r="AX86" s="19" t="s">
        <v>145</v>
      </c>
      <c r="AY86" s="1">
        <v>0</v>
      </c>
      <c r="AZ86" s="34">
        <v>0</v>
      </c>
      <c r="BA86" s="34">
        <v>0</v>
      </c>
      <c r="BB86" s="36" t="s">
        <v>238</v>
      </c>
      <c r="BC86" s="9">
        <v>0</v>
      </c>
      <c r="BD86" s="9">
        <v>0</v>
      </c>
      <c r="BE86" s="18">
        <v>0</v>
      </c>
      <c r="BF86" s="9">
        <v>0</v>
      </c>
      <c r="BG86" s="9">
        <v>0</v>
      </c>
      <c r="BH86" s="28">
        <v>0</v>
      </c>
      <c r="BI86" s="9">
        <v>0</v>
      </c>
      <c r="BJ86" s="6">
        <v>0</v>
      </c>
    </row>
    <row r="87" ht="20.1" customHeight="1" spans="3:62">
      <c r="C87" s="8">
        <v>60030042</v>
      </c>
      <c r="D87" s="9" t="s">
        <v>237</v>
      </c>
      <c r="E87" s="9">
        <v>2</v>
      </c>
      <c r="F87" s="8">
        <v>60030040</v>
      </c>
      <c r="G87" s="8">
        <v>60030043</v>
      </c>
      <c r="H87" s="10">
        <v>0</v>
      </c>
      <c r="I87" s="9">
        <v>30</v>
      </c>
      <c r="J87" s="9">
        <v>3</v>
      </c>
      <c r="K87" s="10">
        <v>0</v>
      </c>
      <c r="L87" s="10">
        <v>0</v>
      </c>
      <c r="M87" s="9">
        <v>0</v>
      </c>
      <c r="N87" s="9">
        <v>1</v>
      </c>
      <c r="O87" s="9">
        <v>0</v>
      </c>
      <c r="P87" s="9">
        <v>0</v>
      </c>
      <c r="Q87" s="9">
        <v>0</v>
      </c>
      <c r="R87" s="6">
        <v>0</v>
      </c>
      <c r="S87" s="9">
        <v>0</v>
      </c>
      <c r="T87" s="11">
        <v>1</v>
      </c>
      <c r="U87" s="9">
        <v>1</v>
      </c>
      <c r="V87" s="10">
        <v>0</v>
      </c>
      <c r="W87" s="9">
        <v>2.5</v>
      </c>
      <c r="X87" s="9">
        <v>0</v>
      </c>
      <c r="Y87" s="9">
        <v>0</v>
      </c>
      <c r="Z87" s="9">
        <v>0</v>
      </c>
      <c r="AA87" s="10">
        <v>0</v>
      </c>
      <c r="AB87" s="9">
        <v>0</v>
      </c>
      <c r="AC87" s="9">
        <v>0</v>
      </c>
      <c r="AD87" s="9">
        <v>15</v>
      </c>
      <c r="AE87" s="9">
        <v>1</v>
      </c>
      <c r="AF87" s="9">
        <v>4</v>
      </c>
      <c r="AG87" s="10">
        <v>2</v>
      </c>
      <c r="AH87" s="27">
        <v>1</v>
      </c>
      <c r="AI87" s="6">
        <v>0</v>
      </c>
      <c r="AJ87" s="9">
        <v>8</v>
      </c>
      <c r="AK87" s="28">
        <v>0</v>
      </c>
      <c r="AL87" s="9">
        <v>0</v>
      </c>
      <c r="AM87" s="9">
        <v>0</v>
      </c>
      <c r="AN87" s="9">
        <v>0.5</v>
      </c>
      <c r="AO87" s="9">
        <v>3000</v>
      </c>
      <c r="AP87" s="9">
        <v>0</v>
      </c>
      <c r="AQ87" s="9">
        <v>0</v>
      </c>
      <c r="AR87" s="6">
        <v>0</v>
      </c>
      <c r="AS87" s="9">
        <v>80001030</v>
      </c>
      <c r="AT87" s="9" t="s">
        <v>144</v>
      </c>
      <c r="AU87" s="10">
        <v>0</v>
      </c>
      <c r="AV87" s="10">
        <v>0</v>
      </c>
      <c r="AW87" s="10">
        <v>20000009</v>
      </c>
      <c r="AX87" s="19" t="s">
        <v>145</v>
      </c>
      <c r="AY87" s="1">
        <v>0</v>
      </c>
      <c r="AZ87" s="34">
        <v>0</v>
      </c>
      <c r="BA87" s="34">
        <v>0</v>
      </c>
      <c r="BB87" s="36" t="s">
        <v>239</v>
      </c>
      <c r="BC87" s="9">
        <v>0</v>
      </c>
      <c r="BD87" s="9">
        <v>0</v>
      </c>
      <c r="BE87" s="18">
        <v>0</v>
      </c>
      <c r="BF87" s="9">
        <v>0</v>
      </c>
      <c r="BG87" s="9">
        <v>0</v>
      </c>
      <c r="BH87" s="28">
        <v>0</v>
      </c>
      <c r="BI87" s="9">
        <v>0</v>
      </c>
      <c r="BJ87" s="6">
        <v>0</v>
      </c>
    </row>
    <row r="88" ht="20.1" customHeight="1" spans="3:62">
      <c r="C88" s="8">
        <v>60030043</v>
      </c>
      <c r="D88" s="9" t="s">
        <v>237</v>
      </c>
      <c r="E88" s="9">
        <v>3</v>
      </c>
      <c r="F88" s="8">
        <v>60030040</v>
      </c>
      <c r="G88" s="8">
        <v>0</v>
      </c>
      <c r="H88" s="10">
        <v>0</v>
      </c>
      <c r="I88" s="9">
        <v>0</v>
      </c>
      <c r="J88" s="9">
        <v>0</v>
      </c>
      <c r="K88" s="10">
        <v>0</v>
      </c>
      <c r="L88" s="10">
        <v>0</v>
      </c>
      <c r="M88" s="9">
        <v>0</v>
      </c>
      <c r="N88" s="9">
        <v>1</v>
      </c>
      <c r="O88" s="9">
        <v>0</v>
      </c>
      <c r="P88" s="9">
        <v>0</v>
      </c>
      <c r="Q88" s="9">
        <v>0</v>
      </c>
      <c r="R88" s="6">
        <v>0</v>
      </c>
      <c r="S88" s="9">
        <v>0</v>
      </c>
      <c r="T88" s="11">
        <v>1</v>
      </c>
      <c r="U88" s="9">
        <v>1</v>
      </c>
      <c r="V88" s="10">
        <v>0</v>
      </c>
      <c r="W88" s="9">
        <v>3</v>
      </c>
      <c r="X88" s="9">
        <v>0</v>
      </c>
      <c r="Y88" s="9">
        <v>0</v>
      </c>
      <c r="Z88" s="9">
        <v>0</v>
      </c>
      <c r="AA88" s="10">
        <v>0</v>
      </c>
      <c r="AB88" s="9">
        <v>0</v>
      </c>
      <c r="AC88" s="9">
        <v>0</v>
      </c>
      <c r="AD88" s="9">
        <v>15</v>
      </c>
      <c r="AE88" s="9">
        <v>1</v>
      </c>
      <c r="AF88" s="9">
        <v>4</v>
      </c>
      <c r="AG88" s="10">
        <v>2</v>
      </c>
      <c r="AH88" s="27">
        <v>1</v>
      </c>
      <c r="AI88" s="6">
        <v>0</v>
      </c>
      <c r="AJ88" s="9">
        <v>8</v>
      </c>
      <c r="AK88" s="28">
        <v>0</v>
      </c>
      <c r="AL88" s="9">
        <v>0</v>
      </c>
      <c r="AM88" s="9">
        <v>0</v>
      </c>
      <c r="AN88" s="9">
        <v>0.5</v>
      </c>
      <c r="AO88" s="9">
        <v>3000</v>
      </c>
      <c r="AP88" s="9">
        <v>0</v>
      </c>
      <c r="AQ88" s="9">
        <v>0</v>
      </c>
      <c r="AR88" s="6">
        <v>0</v>
      </c>
      <c r="AS88" s="9">
        <v>80001030</v>
      </c>
      <c r="AT88" s="9" t="s">
        <v>144</v>
      </c>
      <c r="AU88" s="10">
        <v>0</v>
      </c>
      <c r="AV88" s="10">
        <v>0</v>
      </c>
      <c r="AW88" s="10">
        <v>20000009</v>
      </c>
      <c r="AX88" s="19" t="s">
        <v>145</v>
      </c>
      <c r="AY88" s="1">
        <v>0</v>
      </c>
      <c r="AZ88" s="34">
        <v>0</v>
      </c>
      <c r="BA88" s="34">
        <v>0</v>
      </c>
      <c r="BB88" s="36" t="s">
        <v>240</v>
      </c>
      <c r="BC88" s="9">
        <v>0</v>
      </c>
      <c r="BD88" s="9">
        <v>0</v>
      </c>
      <c r="BE88" s="18">
        <v>0</v>
      </c>
      <c r="BF88" s="9">
        <v>0</v>
      </c>
      <c r="BG88" s="9">
        <v>0</v>
      </c>
      <c r="BH88" s="28">
        <v>0</v>
      </c>
      <c r="BI88" s="9">
        <v>0</v>
      </c>
      <c r="BJ88" s="6">
        <v>0</v>
      </c>
    </row>
    <row r="89" ht="20.1" customHeight="1" spans="3:62">
      <c r="C89" s="8">
        <v>60030050</v>
      </c>
      <c r="D89" s="9" t="s">
        <v>241</v>
      </c>
      <c r="E89" s="9">
        <v>0</v>
      </c>
      <c r="F89" s="8">
        <v>60030050</v>
      </c>
      <c r="G89" s="8">
        <v>60030051</v>
      </c>
      <c r="H89" s="10">
        <v>0</v>
      </c>
      <c r="I89" s="9">
        <v>25</v>
      </c>
      <c r="J89" s="9">
        <v>5</v>
      </c>
      <c r="K89" s="10">
        <v>0</v>
      </c>
      <c r="L89" s="10">
        <v>0</v>
      </c>
      <c r="M89" s="9">
        <v>0</v>
      </c>
      <c r="N89" s="9">
        <v>1</v>
      </c>
      <c r="O89" s="9">
        <v>0</v>
      </c>
      <c r="P89" s="9">
        <v>0</v>
      </c>
      <c r="Q89" s="9">
        <v>0</v>
      </c>
      <c r="R89" s="6">
        <v>0</v>
      </c>
      <c r="S89" s="9">
        <v>0</v>
      </c>
      <c r="T89" s="11">
        <v>1</v>
      </c>
      <c r="U89" s="9">
        <v>1</v>
      </c>
      <c r="V89" s="10">
        <v>0</v>
      </c>
      <c r="W89" s="9">
        <v>0.8</v>
      </c>
      <c r="X89" s="9">
        <v>20</v>
      </c>
      <c r="Y89" s="9">
        <v>0</v>
      </c>
      <c r="Z89" s="9">
        <v>0</v>
      </c>
      <c r="AA89" s="10">
        <v>0</v>
      </c>
      <c r="AB89" s="9">
        <v>0</v>
      </c>
      <c r="AC89" s="9">
        <v>0</v>
      </c>
      <c r="AD89" s="9">
        <v>1</v>
      </c>
      <c r="AE89" s="9">
        <v>1</v>
      </c>
      <c r="AF89" s="9">
        <v>4</v>
      </c>
      <c r="AG89" s="10">
        <v>2</v>
      </c>
      <c r="AH89" s="27">
        <v>1</v>
      </c>
      <c r="AI89" s="6">
        <v>0</v>
      </c>
      <c r="AJ89" s="9">
        <v>8</v>
      </c>
      <c r="AK89" s="28">
        <v>0</v>
      </c>
      <c r="AL89" s="9">
        <v>0</v>
      </c>
      <c r="AM89" s="9">
        <v>6</v>
      </c>
      <c r="AN89" s="9">
        <v>0.5</v>
      </c>
      <c r="AO89" s="9">
        <v>10000</v>
      </c>
      <c r="AP89" s="9">
        <v>0</v>
      </c>
      <c r="AQ89" s="9">
        <v>0</v>
      </c>
      <c r="AR89" s="6">
        <v>0</v>
      </c>
      <c r="AS89" s="9">
        <v>80001050</v>
      </c>
      <c r="AT89" s="9" t="s">
        <v>144</v>
      </c>
      <c r="AU89" s="10">
        <v>0</v>
      </c>
      <c r="AV89" s="10">
        <v>0</v>
      </c>
      <c r="AW89" s="10">
        <v>20000010</v>
      </c>
      <c r="AX89" s="19" t="s">
        <v>218</v>
      </c>
      <c r="AY89" s="1">
        <v>1</v>
      </c>
      <c r="AZ89" s="34">
        <v>0</v>
      </c>
      <c r="BA89" s="34">
        <v>0</v>
      </c>
      <c r="BB89" s="36" t="s">
        <v>242</v>
      </c>
      <c r="BC89" s="9">
        <v>0</v>
      </c>
      <c r="BD89" s="9">
        <v>1</v>
      </c>
      <c r="BE89" s="18">
        <v>0</v>
      </c>
      <c r="BF89" s="9">
        <v>0</v>
      </c>
      <c r="BG89" s="9">
        <v>0</v>
      </c>
      <c r="BH89" s="28">
        <v>0</v>
      </c>
      <c r="BI89" s="9">
        <v>0</v>
      </c>
      <c r="BJ89" s="6">
        <v>0</v>
      </c>
    </row>
    <row r="90" ht="20.1" customHeight="1" spans="3:62">
      <c r="C90" s="8">
        <v>60030051</v>
      </c>
      <c r="D90" s="9" t="s">
        <v>241</v>
      </c>
      <c r="E90" s="9">
        <v>1</v>
      </c>
      <c r="F90" s="8">
        <v>60030050</v>
      </c>
      <c r="G90" s="8">
        <v>60030052</v>
      </c>
      <c r="H90" s="10">
        <v>0</v>
      </c>
      <c r="I90" s="9">
        <v>30</v>
      </c>
      <c r="J90" s="9">
        <v>3</v>
      </c>
      <c r="K90" s="10">
        <v>0</v>
      </c>
      <c r="L90" s="10">
        <v>0</v>
      </c>
      <c r="M90" s="9">
        <v>0</v>
      </c>
      <c r="N90" s="9">
        <v>1</v>
      </c>
      <c r="O90" s="9">
        <v>0</v>
      </c>
      <c r="P90" s="9">
        <v>0</v>
      </c>
      <c r="Q90" s="9">
        <v>0</v>
      </c>
      <c r="R90" s="6">
        <v>0</v>
      </c>
      <c r="S90" s="9">
        <v>0</v>
      </c>
      <c r="T90" s="11">
        <v>1</v>
      </c>
      <c r="U90" s="9">
        <v>1</v>
      </c>
      <c r="V90" s="10">
        <v>0</v>
      </c>
      <c r="W90" s="9">
        <v>0.8</v>
      </c>
      <c r="X90" s="9">
        <v>20</v>
      </c>
      <c r="Y90" s="9">
        <v>0</v>
      </c>
      <c r="Z90" s="9">
        <v>0</v>
      </c>
      <c r="AA90" s="10">
        <v>0</v>
      </c>
      <c r="AB90" s="9">
        <v>0</v>
      </c>
      <c r="AC90" s="9">
        <v>0</v>
      </c>
      <c r="AD90" s="9">
        <v>1</v>
      </c>
      <c r="AE90" s="9">
        <v>1</v>
      </c>
      <c r="AF90" s="9">
        <v>4</v>
      </c>
      <c r="AG90" s="10">
        <v>2</v>
      </c>
      <c r="AH90" s="27">
        <v>1</v>
      </c>
      <c r="AI90" s="6">
        <v>0</v>
      </c>
      <c r="AJ90" s="9">
        <v>8</v>
      </c>
      <c r="AK90" s="28">
        <v>0</v>
      </c>
      <c r="AL90" s="9">
        <v>0</v>
      </c>
      <c r="AM90" s="9">
        <v>6</v>
      </c>
      <c r="AN90" s="9">
        <v>0.5</v>
      </c>
      <c r="AO90" s="9">
        <v>10000</v>
      </c>
      <c r="AP90" s="9">
        <v>0</v>
      </c>
      <c r="AQ90" s="9">
        <v>0</v>
      </c>
      <c r="AR90" s="6">
        <v>0</v>
      </c>
      <c r="AS90" s="9">
        <v>80001050</v>
      </c>
      <c r="AT90" s="9" t="s">
        <v>144</v>
      </c>
      <c r="AU90" s="10">
        <v>0</v>
      </c>
      <c r="AV90" s="10">
        <v>0</v>
      </c>
      <c r="AW90" s="10">
        <v>20000010</v>
      </c>
      <c r="AX90" s="19" t="s">
        <v>218</v>
      </c>
      <c r="AY90" s="1">
        <v>1</v>
      </c>
      <c r="AZ90" s="34">
        <v>0</v>
      </c>
      <c r="BA90" s="34">
        <v>0</v>
      </c>
      <c r="BB90" s="36" t="s">
        <v>242</v>
      </c>
      <c r="BC90" s="9">
        <v>0</v>
      </c>
      <c r="BD90" s="9">
        <v>1</v>
      </c>
      <c r="BE90" s="18">
        <v>0</v>
      </c>
      <c r="BF90" s="9">
        <v>0</v>
      </c>
      <c r="BG90" s="9">
        <v>0</v>
      </c>
      <c r="BH90" s="28">
        <v>0</v>
      </c>
      <c r="BI90" s="9">
        <v>0</v>
      </c>
      <c r="BJ90" s="6">
        <v>0</v>
      </c>
    </row>
    <row r="91" ht="20.1" customHeight="1" spans="3:62">
      <c r="C91" s="8">
        <v>60030052</v>
      </c>
      <c r="D91" s="9" t="s">
        <v>241</v>
      </c>
      <c r="E91" s="9">
        <v>2</v>
      </c>
      <c r="F91" s="8">
        <v>60030050</v>
      </c>
      <c r="G91" s="8">
        <v>60030053</v>
      </c>
      <c r="H91" s="10">
        <v>0</v>
      </c>
      <c r="I91" s="9">
        <v>35</v>
      </c>
      <c r="J91" s="9">
        <v>3</v>
      </c>
      <c r="K91" s="10">
        <v>0</v>
      </c>
      <c r="L91" s="10">
        <v>0</v>
      </c>
      <c r="M91" s="9">
        <v>0</v>
      </c>
      <c r="N91" s="9">
        <v>1</v>
      </c>
      <c r="O91" s="9">
        <v>0</v>
      </c>
      <c r="P91" s="9">
        <v>0</v>
      </c>
      <c r="Q91" s="9">
        <v>0</v>
      </c>
      <c r="R91" s="6">
        <v>0</v>
      </c>
      <c r="S91" s="9">
        <v>0</v>
      </c>
      <c r="T91" s="11">
        <v>1</v>
      </c>
      <c r="U91" s="9">
        <v>1</v>
      </c>
      <c r="V91" s="10">
        <v>0</v>
      </c>
      <c r="W91" s="9">
        <v>1</v>
      </c>
      <c r="X91" s="9">
        <v>35</v>
      </c>
      <c r="Y91" s="9">
        <v>0</v>
      </c>
      <c r="Z91" s="9">
        <v>0</v>
      </c>
      <c r="AA91" s="10">
        <v>0</v>
      </c>
      <c r="AB91" s="9">
        <v>0</v>
      </c>
      <c r="AC91" s="9">
        <v>0</v>
      </c>
      <c r="AD91" s="9">
        <v>1</v>
      </c>
      <c r="AE91" s="9">
        <v>1</v>
      </c>
      <c r="AF91" s="9">
        <v>4</v>
      </c>
      <c r="AG91" s="10">
        <v>2</v>
      </c>
      <c r="AH91" s="27">
        <v>1</v>
      </c>
      <c r="AI91" s="6">
        <v>0</v>
      </c>
      <c r="AJ91" s="9">
        <v>8</v>
      </c>
      <c r="AK91" s="28">
        <v>0</v>
      </c>
      <c r="AL91" s="9">
        <v>0</v>
      </c>
      <c r="AM91" s="9">
        <v>6</v>
      </c>
      <c r="AN91" s="9">
        <v>0.5</v>
      </c>
      <c r="AO91" s="9">
        <v>10000</v>
      </c>
      <c r="AP91" s="9">
        <v>0</v>
      </c>
      <c r="AQ91" s="9">
        <v>0</v>
      </c>
      <c r="AR91" s="6">
        <v>0</v>
      </c>
      <c r="AS91" s="9">
        <v>80001050</v>
      </c>
      <c r="AT91" s="9" t="s">
        <v>144</v>
      </c>
      <c r="AU91" s="10">
        <v>0</v>
      </c>
      <c r="AV91" s="10">
        <v>0</v>
      </c>
      <c r="AW91" s="10">
        <v>20000010</v>
      </c>
      <c r="AX91" s="19" t="s">
        <v>218</v>
      </c>
      <c r="AY91" s="1">
        <v>1</v>
      </c>
      <c r="AZ91" s="34">
        <v>0</v>
      </c>
      <c r="BA91" s="34">
        <v>0</v>
      </c>
      <c r="BB91" s="36" t="s">
        <v>243</v>
      </c>
      <c r="BC91" s="9">
        <v>0</v>
      </c>
      <c r="BD91" s="9">
        <v>1</v>
      </c>
      <c r="BE91" s="18">
        <v>0</v>
      </c>
      <c r="BF91" s="9">
        <v>0</v>
      </c>
      <c r="BG91" s="9">
        <v>0</v>
      </c>
      <c r="BH91" s="28">
        <v>0</v>
      </c>
      <c r="BI91" s="9">
        <v>0</v>
      </c>
      <c r="BJ91" s="6">
        <v>0</v>
      </c>
    </row>
    <row r="92" ht="20.1" customHeight="1" spans="3:62">
      <c r="C92" s="8">
        <v>60030053</v>
      </c>
      <c r="D92" s="9" t="s">
        <v>241</v>
      </c>
      <c r="E92" s="9">
        <v>3</v>
      </c>
      <c r="F92" s="8">
        <v>60030050</v>
      </c>
      <c r="G92" s="8">
        <v>0</v>
      </c>
      <c r="H92" s="10">
        <v>0</v>
      </c>
      <c r="I92" s="9">
        <v>0</v>
      </c>
      <c r="J92" s="9">
        <v>0</v>
      </c>
      <c r="K92" s="10">
        <v>0</v>
      </c>
      <c r="L92" s="10">
        <v>0</v>
      </c>
      <c r="M92" s="9">
        <v>0</v>
      </c>
      <c r="N92" s="9">
        <v>1</v>
      </c>
      <c r="O92" s="9">
        <v>0</v>
      </c>
      <c r="P92" s="9">
        <v>0</v>
      </c>
      <c r="Q92" s="9">
        <v>0</v>
      </c>
      <c r="R92" s="6">
        <v>0</v>
      </c>
      <c r="S92" s="9">
        <v>0</v>
      </c>
      <c r="T92" s="11">
        <v>1</v>
      </c>
      <c r="U92" s="9">
        <v>1</v>
      </c>
      <c r="V92" s="10">
        <v>0</v>
      </c>
      <c r="W92" s="9">
        <v>1.2</v>
      </c>
      <c r="X92" s="9">
        <v>50</v>
      </c>
      <c r="Y92" s="9">
        <v>0</v>
      </c>
      <c r="Z92" s="9">
        <v>0</v>
      </c>
      <c r="AA92" s="10">
        <v>0</v>
      </c>
      <c r="AB92" s="9">
        <v>0</v>
      </c>
      <c r="AC92" s="9">
        <v>0</v>
      </c>
      <c r="AD92" s="9">
        <v>1</v>
      </c>
      <c r="AE92" s="9">
        <v>1</v>
      </c>
      <c r="AF92" s="9">
        <v>4</v>
      </c>
      <c r="AG92" s="10">
        <v>2</v>
      </c>
      <c r="AH92" s="27">
        <v>1</v>
      </c>
      <c r="AI92" s="6">
        <v>0</v>
      </c>
      <c r="AJ92" s="9">
        <v>8</v>
      </c>
      <c r="AK92" s="28">
        <v>0</v>
      </c>
      <c r="AL92" s="9">
        <v>0</v>
      </c>
      <c r="AM92" s="9">
        <v>6</v>
      </c>
      <c r="AN92" s="9">
        <v>0.5</v>
      </c>
      <c r="AO92" s="9">
        <v>10000</v>
      </c>
      <c r="AP92" s="9">
        <v>0</v>
      </c>
      <c r="AQ92" s="9">
        <v>0</v>
      </c>
      <c r="AR92" s="6">
        <v>0</v>
      </c>
      <c r="AS92" s="9">
        <v>80001050</v>
      </c>
      <c r="AT92" s="9" t="s">
        <v>144</v>
      </c>
      <c r="AU92" s="10">
        <v>0</v>
      </c>
      <c r="AV92" s="10">
        <v>0</v>
      </c>
      <c r="AW92" s="10">
        <v>20000010</v>
      </c>
      <c r="AX92" s="19" t="s">
        <v>218</v>
      </c>
      <c r="AY92" s="1">
        <v>1</v>
      </c>
      <c r="AZ92" s="34">
        <v>0</v>
      </c>
      <c r="BA92" s="34">
        <v>0</v>
      </c>
      <c r="BB92" s="36" t="s">
        <v>244</v>
      </c>
      <c r="BC92" s="9">
        <v>0</v>
      </c>
      <c r="BD92" s="9">
        <v>1</v>
      </c>
      <c r="BE92" s="18">
        <v>0</v>
      </c>
      <c r="BF92" s="9">
        <v>0</v>
      </c>
      <c r="BG92" s="9">
        <v>0</v>
      </c>
      <c r="BH92" s="28">
        <v>0</v>
      </c>
      <c r="BI92" s="9">
        <v>0</v>
      </c>
      <c r="BJ92" s="6">
        <v>0</v>
      </c>
    </row>
    <row r="93" ht="20.1" customHeight="1" spans="3:62">
      <c r="C93" s="46">
        <v>620214021</v>
      </c>
      <c r="D93" s="44" t="s">
        <v>245</v>
      </c>
      <c r="E93" s="46">
        <v>1</v>
      </c>
      <c r="F93" s="46">
        <v>62021401</v>
      </c>
      <c r="G93" s="43">
        <f t="shared" ref="G93" si="1">C94</f>
        <v>60030060</v>
      </c>
      <c r="H93" s="45">
        <v>0</v>
      </c>
      <c r="I93" s="46">
        <f t="shared" ref="I93" si="2">I87+5</f>
        <v>35</v>
      </c>
      <c r="J93" s="43">
        <v>2</v>
      </c>
      <c r="K93" s="46">
        <v>32500</v>
      </c>
      <c r="L93" s="43">
        <v>0</v>
      </c>
      <c r="M93" s="43">
        <v>0</v>
      </c>
      <c r="N93" s="43">
        <v>1</v>
      </c>
      <c r="O93" s="43">
        <v>0</v>
      </c>
      <c r="P93" s="43">
        <v>0</v>
      </c>
      <c r="Q93" s="43">
        <v>0</v>
      </c>
      <c r="R93" s="6">
        <v>0</v>
      </c>
      <c r="S93" s="45">
        <v>0</v>
      </c>
      <c r="T93" s="11">
        <v>1</v>
      </c>
      <c r="U93" s="43">
        <v>2</v>
      </c>
      <c r="V93" s="43">
        <v>0</v>
      </c>
      <c r="W93" s="43">
        <v>1</v>
      </c>
      <c r="X93" s="43">
        <v>750</v>
      </c>
      <c r="Y93" s="43">
        <v>0</v>
      </c>
      <c r="Z93" s="43">
        <v>0</v>
      </c>
      <c r="AA93" s="43">
        <v>0</v>
      </c>
      <c r="AB93" s="43">
        <v>0</v>
      </c>
      <c r="AC93" s="43">
        <v>0</v>
      </c>
      <c r="AD93" s="43">
        <v>6</v>
      </c>
      <c r="AE93" s="43">
        <v>1</v>
      </c>
      <c r="AF93" s="43">
        <v>3</v>
      </c>
      <c r="AG93" s="50">
        <v>2</v>
      </c>
      <c r="AH93" s="50">
        <v>1</v>
      </c>
      <c r="AI93" s="6">
        <v>0</v>
      </c>
      <c r="AJ93" s="50">
        <v>6</v>
      </c>
      <c r="AK93" s="43">
        <v>0</v>
      </c>
      <c r="AL93" s="43">
        <v>0</v>
      </c>
      <c r="AM93" s="43">
        <v>6</v>
      </c>
      <c r="AN93" s="43">
        <v>1</v>
      </c>
      <c r="AO93" s="43">
        <v>6000</v>
      </c>
      <c r="AP93" s="43">
        <v>0</v>
      </c>
      <c r="AQ93" s="43">
        <v>0</v>
      </c>
      <c r="AR93" s="6">
        <v>0</v>
      </c>
      <c r="AS93" s="43">
        <v>92014001</v>
      </c>
      <c r="AT93" s="44" t="s">
        <v>246</v>
      </c>
      <c r="AU93" s="43" t="s">
        <v>247</v>
      </c>
      <c r="AV93" s="43">
        <v>10002001</v>
      </c>
      <c r="AW93" s="43">
        <v>21101040</v>
      </c>
      <c r="AX93" s="44" t="s">
        <v>218</v>
      </c>
      <c r="AY93" s="44" t="s">
        <v>248</v>
      </c>
      <c r="AZ93" s="45">
        <v>0</v>
      </c>
      <c r="BA93" s="45">
        <v>0</v>
      </c>
      <c r="BB93" s="57"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3">
        <v>0</v>
      </c>
      <c r="BD93" s="43">
        <v>1</v>
      </c>
      <c r="BE93" s="18">
        <v>0</v>
      </c>
      <c r="BF93" s="43">
        <v>0</v>
      </c>
      <c r="BG93" s="43">
        <v>0</v>
      </c>
      <c r="BH93" s="43">
        <v>0</v>
      </c>
      <c r="BI93" s="9">
        <v>0</v>
      </c>
      <c r="BJ93" s="6">
        <v>0</v>
      </c>
    </row>
    <row r="94" ht="20.1" customHeight="1" spans="3:62">
      <c r="C94" s="8">
        <v>60030060</v>
      </c>
      <c r="D94" s="9" t="s">
        <v>249</v>
      </c>
      <c r="E94" s="9">
        <v>0</v>
      </c>
      <c r="F94" s="8">
        <v>60030060</v>
      </c>
      <c r="G94" s="8">
        <v>60030061</v>
      </c>
      <c r="H94" s="10">
        <v>0</v>
      </c>
      <c r="I94" s="9">
        <v>30</v>
      </c>
      <c r="J94" s="9">
        <v>5</v>
      </c>
      <c r="K94" s="10">
        <v>0</v>
      </c>
      <c r="L94" s="10">
        <v>0</v>
      </c>
      <c r="M94" s="9">
        <v>0</v>
      </c>
      <c r="N94" s="9">
        <v>1</v>
      </c>
      <c r="O94" s="9">
        <v>0</v>
      </c>
      <c r="P94" s="9">
        <v>0</v>
      </c>
      <c r="Q94" s="9">
        <v>0</v>
      </c>
      <c r="R94" s="6">
        <v>0</v>
      </c>
      <c r="S94" s="9">
        <v>0</v>
      </c>
      <c r="T94" s="11">
        <v>1</v>
      </c>
      <c r="U94" s="9">
        <v>1</v>
      </c>
      <c r="V94" s="10">
        <v>0</v>
      </c>
      <c r="W94" s="9">
        <v>3</v>
      </c>
      <c r="X94" s="9">
        <v>100</v>
      </c>
      <c r="Y94" s="9">
        <v>0</v>
      </c>
      <c r="Z94" s="9">
        <v>0</v>
      </c>
      <c r="AA94" s="10">
        <v>0</v>
      </c>
      <c r="AB94" s="9">
        <v>0</v>
      </c>
      <c r="AC94" s="9">
        <v>0</v>
      </c>
      <c r="AD94" s="9">
        <v>30</v>
      </c>
      <c r="AE94" s="9">
        <v>1</v>
      </c>
      <c r="AF94" s="9">
        <v>3</v>
      </c>
      <c r="AG94" s="10">
        <v>2</v>
      </c>
      <c r="AH94" s="27">
        <v>1</v>
      </c>
      <c r="AI94" s="6">
        <v>0</v>
      </c>
      <c r="AJ94" s="9">
        <v>8</v>
      </c>
      <c r="AK94" s="28">
        <v>0</v>
      </c>
      <c r="AL94" s="9">
        <v>2.5</v>
      </c>
      <c r="AM94" s="9">
        <v>0</v>
      </c>
      <c r="AN94" s="9">
        <v>0.5</v>
      </c>
      <c r="AO94" s="9">
        <v>10000</v>
      </c>
      <c r="AP94" s="9">
        <v>0</v>
      </c>
      <c r="AQ94" s="9">
        <v>0</v>
      </c>
      <c r="AR94" s="6">
        <v>0</v>
      </c>
      <c r="AS94" s="9">
        <v>0</v>
      </c>
      <c r="AT94" s="9" t="s">
        <v>144</v>
      </c>
      <c r="AU94" s="10">
        <v>0</v>
      </c>
      <c r="AV94" s="10">
        <v>0</v>
      </c>
      <c r="AW94" s="10">
        <v>20000011</v>
      </c>
      <c r="AX94" s="19" t="s">
        <v>145</v>
      </c>
      <c r="AY94" s="1">
        <v>0</v>
      </c>
      <c r="AZ94" s="34">
        <v>0</v>
      </c>
      <c r="BA94" s="34">
        <v>0</v>
      </c>
      <c r="BB94" s="36" t="s">
        <v>250</v>
      </c>
      <c r="BC94" s="9">
        <v>0</v>
      </c>
      <c r="BD94" s="9">
        <v>0</v>
      </c>
      <c r="BE94" s="18">
        <v>0</v>
      </c>
      <c r="BF94" s="9">
        <v>0</v>
      </c>
      <c r="BG94" s="9">
        <v>0</v>
      </c>
      <c r="BH94" s="28">
        <v>0</v>
      </c>
      <c r="BI94" s="9">
        <v>0</v>
      </c>
      <c r="BJ94" s="6">
        <v>0</v>
      </c>
    </row>
    <row r="95" ht="20.1" customHeight="1" spans="3:62">
      <c r="C95" s="8">
        <v>60030061</v>
      </c>
      <c r="D95" s="9" t="s">
        <v>249</v>
      </c>
      <c r="E95" s="9">
        <v>1</v>
      </c>
      <c r="F95" s="8">
        <v>60030060</v>
      </c>
      <c r="G95" s="8">
        <v>60030062</v>
      </c>
      <c r="H95" s="10">
        <v>0</v>
      </c>
      <c r="I95" s="9">
        <v>35</v>
      </c>
      <c r="J95" s="9">
        <v>3</v>
      </c>
      <c r="K95" s="10">
        <v>0</v>
      </c>
      <c r="L95" s="10">
        <v>0</v>
      </c>
      <c r="M95" s="9">
        <v>0</v>
      </c>
      <c r="N95" s="9">
        <v>1</v>
      </c>
      <c r="O95" s="9">
        <v>0</v>
      </c>
      <c r="P95" s="9">
        <v>0</v>
      </c>
      <c r="Q95" s="9">
        <v>0</v>
      </c>
      <c r="R95" s="6">
        <v>0</v>
      </c>
      <c r="S95" s="9">
        <v>0</v>
      </c>
      <c r="T95" s="11">
        <v>1</v>
      </c>
      <c r="U95" s="9">
        <v>1</v>
      </c>
      <c r="V95" s="10">
        <v>0</v>
      </c>
      <c r="W95" s="9">
        <v>3</v>
      </c>
      <c r="X95" s="9">
        <v>100</v>
      </c>
      <c r="Y95" s="9">
        <v>0</v>
      </c>
      <c r="Z95" s="9">
        <v>0</v>
      </c>
      <c r="AA95" s="10">
        <v>0</v>
      </c>
      <c r="AB95" s="9">
        <v>0</v>
      </c>
      <c r="AC95" s="9">
        <v>0</v>
      </c>
      <c r="AD95" s="9">
        <v>30</v>
      </c>
      <c r="AE95" s="9">
        <v>1</v>
      </c>
      <c r="AF95" s="9">
        <v>3</v>
      </c>
      <c r="AG95" s="10">
        <v>2</v>
      </c>
      <c r="AH95" s="27">
        <v>1</v>
      </c>
      <c r="AI95" s="6">
        <v>0</v>
      </c>
      <c r="AJ95" s="9">
        <v>8</v>
      </c>
      <c r="AK95" s="28">
        <v>0</v>
      </c>
      <c r="AL95" s="9">
        <v>2.5</v>
      </c>
      <c r="AM95" s="9">
        <v>0</v>
      </c>
      <c r="AN95" s="9">
        <v>0.5</v>
      </c>
      <c r="AO95" s="9">
        <v>10000</v>
      </c>
      <c r="AP95" s="9">
        <v>0</v>
      </c>
      <c r="AQ95" s="9">
        <v>0</v>
      </c>
      <c r="AR95" s="6">
        <v>0</v>
      </c>
      <c r="AS95" s="9">
        <v>0</v>
      </c>
      <c r="AT95" s="9" t="s">
        <v>144</v>
      </c>
      <c r="AU95" s="10">
        <v>0</v>
      </c>
      <c r="AV95" s="10">
        <v>0</v>
      </c>
      <c r="AW95" s="10">
        <v>20000011</v>
      </c>
      <c r="AX95" s="19" t="s">
        <v>145</v>
      </c>
      <c r="AY95" s="1">
        <v>0</v>
      </c>
      <c r="AZ95" s="34">
        <v>0</v>
      </c>
      <c r="BA95" s="34">
        <v>0</v>
      </c>
      <c r="BB95" s="36" t="s">
        <v>250</v>
      </c>
      <c r="BC95" s="9">
        <v>0</v>
      </c>
      <c r="BD95" s="9">
        <v>0</v>
      </c>
      <c r="BE95" s="18">
        <v>0</v>
      </c>
      <c r="BF95" s="9">
        <v>0</v>
      </c>
      <c r="BG95" s="9">
        <v>0</v>
      </c>
      <c r="BH95" s="28">
        <v>0</v>
      </c>
      <c r="BI95" s="9">
        <v>0</v>
      </c>
      <c r="BJ95" s="6">
        <v>0</v>
      </c>
    </row>
    <row r="96" ht="20.1" customHeight="1" spans="3:62">
      <c r="C96" s="8">
        <v>60030062</v>
      </c>
      <c r="D96" s="9" t="s">
        <v>249</v>
      </c>
      <c r="E96" s="9">
        <v>2</v>
      </c>
      <c r="F96" s="8">
        <v>60030060</v>
      </c>
      <c r="G96" s="8">
        <v>60030063</v>
      </c>
      <c r="H96" s="10">
        <v>0</v>
      </c>
      <c r="I96" s="9">
        <v>40</v>
      </c>
      <c r="J96" s="9">
        <v>3</v>
      </c>
      <c r="K96" s="10">
        <v>0</v>
      </c>
      <c r="L96" s="10">
        <v>0</v>
      </c>
      <c r="M96" s="9">
        <v>0</v>
      </c>
      <c r="N96" s="9">
        <v>1</v>
      </c>
      <c r="O96" s="9">
        <v>0</v>
      </c>
      <c r="P96" s="9">
        <v>0</v>
      </c>
      <c r="Q96" s="9">
        <v>0</v>
      </c>
      <c r="R96" s="6">
        <v>0</v>
      </c>
      <c r="S96" s="9">
        <v>0</v>
      </c>
      <c r="T96" s="11">
        <v>1</v>
      </c>
      <c r="U96" s="9">
        <v>1</v>
      </c>
      <c r="V96" s="10">
        <v>0</v>
      </c>
      <c r="W96" s="9">
        <v>4</v>
      </c>
      <c r="X96" s="9">
        <v>200</v>
      </c>
      <c r="Y96" s="9">
        <v>0</v>
      </c>
      <c r="Z96" s="9">
        <v>0</v>
      </c>
      <c r="AA96" s="10">
        <v>0</v>
      </c>
      <c r="AB96" s="9">
        <v>0</v>
      </c>
      <c r="AC96" s="9">
        <v>0</v>
      </c>
      <c r="AD96" s="9">
        <v>30</v>
      </c>
      <c r="AE96" s="9">
        <v>1</v>
      </c>
      <c r="AF96" s="9">
        <v>3</v>
      </c>
      <c r="AG96" s="10">
        <v>2</v>
      </c>
      <c r="AH96" s="27">
        <v>1</v>
      </c>
      <c r="AI96" s="6">
        <v>0</v>
      </c>
      <c r="AJ96" s="9">
        <v>8</v>
      </c>
      <c r="AK96" s="28">
        <v>0</v>
      </c>
      <c r="AL96" s="9">
        <v>2.5</v>
      </c>
      <c r="AM96" s="9">
        <v>0</v>
      </c>
      <c r="AN96" s="9">
        <v>0.5</v>
      </c>
      <c r="AO96" s="9">
        <v>10000</v>
      </c>
      <c r="AP96" s="9">
        <v>0</v>
      </c>
      <c r="AQ96" s="9">
        <v>0</v>
      </c>
      <c r="AR96" s="6">
        <v>0</v>
      </c>
      <c r="AS96" s="9">
        <v>0</v>
      </c>
      <c r="AT96" s="9" t="s">
        <v>144</v>
      </c>
      <c r="AU96" s="10">
        <v>0</v>
      </c>
      <c r="AV96" s="10">
        <v>0</v>
      </c>
      <c r="AW96" s="10">
        <v>20000011</v>
      </c>
      <c r="AX96" s="19" t="s">
        <v>145</v>
      </c>
      <c r="AY96" s="1">
        <v>0</v>
      </c>
      <c r="AZ96" s="34">
        <v>0</v>
      </c>
      <c r="BA96" s="34">
        <v>0</v>
      </c>
      <c r="BB96" s="36" t="s">
        <v>251</v>
      </c>
      <c r="BC96" s="9">
        <v>0</v>
      </c>
      <c r="BD96" s="9">
        <v>0</v>
      </c>
      <c r="BE96" s="18">
        <v>0</v>
      </c>
      <c r="BF96" s="9">
        <v>0</v>
      </c>
      <c r="BG96" s="9">
        <v>0</v>
      </c>
      <c r="BH96" s="28">
        <v>0</v>
      </c>
      <c r="BI96" s="9">
        <v>0</v>
      </c>
      <c r="BJ96" s="6">
        <v>0</v>
      </c>
    </row>
    <row r="97" ht="20.1" customHeight="1" spans="3:62">
      <c r="C97" s="8">
        <v>60030063</v>
      </c>
      <c r="D97" s="9" t="s">
        <v>249</v>
      </c>
      <c r="E97" s="9">
        <v>3</v>
      </c>
      <c r="F97" s="8">
        <v>60030060</v>
      </c>
      <c r="G97" s="8">
        <v>0</v>
      </c>
      <c r="H97" s="10">
        <v>0</v>
      </c>
      <c r="I97" s="9">
        <v>0</v>
      </c>
      <c r="J97" s="9">
        <v>0</v>
      </c>
      <c r="K97" s="10">
        <v>0</v>
      </c>
      <c r="L97" s="10">
        <v>0</v>
      </c>
      <c r="M97" s="9">
        <v>0</v>
      </c>
      <c r="N97" s="9">
        <v>1</v>
      </c>
      <c r="O97" s="9">
        <v>0</v>
      </c>
      <c r="P97" s="9">
        <v>0</v>
      </c>
      <c r="Q97" s="9">
        <v>0</v>
      </c>
      <c r="R97" s="6">
        <v>0</v>
      </c>
      <c r="S97" s="9">
        <v>0</v>
      </c>
      <c r="T97" s="11">
        <v>1</v>
      </c>
      <c r="U97" s="9">
        <v>1</v>
      </c>
      <c r="V97" s="10">
        <v>0</v>
      </c>
      <c r="W97" s="9">
        <v>5</v>
      </c>
      <c r="X97" s="9">
        <v>300</v>
      </c>
      <c r="Y97" s="9">
        <v>0</v>
      </c>
      <c r="Z97" s="9">
        <v>0</v>
      </c>
      <c r="AA97" s="10">
        <v>0</v>
      </c>
      <c r="AB97" s="9">
        <v>0</v>
      </c>
      <c r="AC97" s="9">
        <v>0</v>
      </c>
      <c r="AD97" s="9">
        <v>30</v>
      </c>
      <c r="AE97" s="9">
        <v>1</v>
      </c>
      <c r="AF97" s="9">
        <v>3</v>
      </c>
      <c r="AG97" s="10">
        <v>2</v>
      </c>
      <c r="AH97" s="27">
        <v>1</v>
      </c>
      <c r="AI97" s="6">
        <v>0</v>
      </c>
      <c r="AJ97" s="9">
        <v>8</v>
      </c>
      <c r="AK97" s="28">
        <v>0</v>
      </c>
      <c r="AL97" s="9">
        <v>2.5</v>
      </c>
      <c r="AM97" s="9">
        <v>0</v>
      </c>
      <c r="AN97" s="9">
        <v>0.5</v>
      </c>
      <c r="AO97" s="9">
        <v>10000</v>
      </c>
      <c r="AP97" s="9">
        <v>0</v>
      </c>
      <c r="AQ97" s="9">
        <v>0</v>
      </c>
      <c r="AR97" s="6">
        <v>0</v>
      </c>
      <c r="AS97" s="9">
        <v>0</v>
      </c>
      <c r="AT97" s="9" t="s">
        <v>144</v>
      </c>
      <c r="AU97" s="10">
        <v>0</v>
      </c>
      <c r="AV97" s="10">
        <v>0</v>
      </c>
      <c r="AW97" s="10">
        <v>20000011</v>
      </c>
      <c r="AX97" s="19" t="s">
        <v>145</v>
      </c>
      <c r="AY97" s="1">
        <v>0</v>
      </c>
      <c r="AZ97" s="34">
        <v>0</v>
      </c>
      <c r="BA97" s="34">
        <v>0</v>
      </c>
      <c r="BB97" s="36" t="s">
        <v>252</v>
      </c>
      <c r="BC97" s="9">
        <v>0</v>
      </c>
      <c r="BD97" s="9">
        <v>0</v>
      </c>
      <c r="BE97" s="18">
        <v>0</v>
      </c>
      <c r="BF97" s="9">
        <v>0</v>
      </c>
      <c r="BG97" s="9">
        <v>0</v>
      </c>
      <c r="BH97" s="28">
        <v>0</v>
      </c>
      <c r="BI97" s="9">
        <v>0</v>
      </c>
      <c r="BJ97" s="6">
        <v>0</v>
      </c>
    </row>
    <row r="98" ht="20.1" customHeight="1" spans="3:62">
      <c r="C98" s="8">
        <v>60090001</v>
      </c>
      <c r="D98" s="9" t="s">
        <v>253</v>
      </c>
      <c r="E98" s="9">
        <v>1</v>
      </c>
      <c r="F98" s="8">
        <v>60090001</v>
      </c>
      <c r="G98" s="9">
        <v>0</v>
      </c>
      <c r="H98" s="10">
        <v>0</v>
      </c>
      <c r="I98" s="9">
        <v>0</v>
      </c>
      <c r="J98" s="9">
        <v>0</v>
      </c>
      <c r="K98" s="10">
        <v>0</v>
      </c>
      <c r="L98" s="10">
        <v>0</v>
      </c>
      <c r="M98" s="9">
        <v>0</v>
      </c>
      <c r="N98" s="9">
        <v>1</v>
      </c>
      <c r="O98" s="9">
        <v>0</v>
      </c>
      <c r="P98" s="9">
        <v>0</v>
      </c>
      <c r="Q98" s="9">
        <v>0</v>
      </c>
      <c r="R98" s="6">
        <v>0</v>
      </c>
      <c r="S98" s="9">
        <v>0</v>
      </c>
      <c r="T98" s="11">
        <v>1</v>
      </c>
      <c r="U98" s="9">
        <v>1</v>
      </c>
      <c r="V98" s="10">
        <v>0</v>
      </c>
      <c r="W98" s="9">
        <v>0</v>
      </c>
      <c r="X98" s="9">
        <v>30</v>
      </c>
      <c r="Y98" s="9">
        <v>0</v>
      </c>
      <c r="Z98" s="9">
        <v>0</v>
      </c>
      <c r="AA98" s="10">
        <v>0</v>
      </c>
      <c r="AB98" s="9">
        <v>0</v>
      </c>
      <c r="AC98" s="9">
        <v>0</v>
      </c>
      <c r="AD98" s="9">
        <v>15</v>
      </c>
      <c r="AE98" s="9">
        <v>0</v>
      </c>
      <c r="AF98" s="9">
        <v>0</v>
      </c>
      <c r="AG98" s="10">
        <v>0</v>
      </c>
      <c r="AH98" s="27">
        <v>0</v>
      </c>
      <c r="AI98" s="6">
        <v>0</v>
      </c>
      <c r="AJ98" s="9">
        <v>0</v>
      </c>
      <c r="AK98" s="28">
        <v>0</v>
      </c>
      <c r="AL98" s="9">
        <v>0</v>
      </c>
      <c r="AM98" s="9">
        <v>0</v>
      </c>
      <c r="AN98" s="9">
        <v>0</v>
      </c>
      <c r="AO98" s="9">
        <v>1000</v>
      </c>
      <c r="AP98" s="9">
        <v>0</v>
      </c>
      <c r="AQ98" s="9">
        <v>0</v>
      </c>
      <c r="AR98" s="8">
        <v>94000201</v>
      </c>
      <c r="AS98" s="52">
        <v>0</v>
      </c>
      <c r="AT98" s="9" t="s">
        <v>144</v>
      </c>
      <c r="AU98" s="10">
        <v>0</v>
      </c>
      <c r="AV98" s="10">
        <v>0</v>
      </c>
      <c r="AW98" s="10">
        <v>20000001</v>
      </c>
      <c r="AX98" s="19" t="s">
        <v>145</v>
      </c>
      <c r="AY98" s="1">
        <v>0</v>
      </c>
      <c r="AZ98" s="34">
        <v>0</v>
      </c>
      <c r="BA98" s="34">
        <v>0</v>
      </c>
      <c r="BB98" s="53" t="s">
        <v>254</v>
      </c>
      <c r="BC98" s="9">
        <v>0</v>
      </c>
      <c r="BD98" s="9">
        <v>0</v>
      </c>
      <c r="BE98" s="18">
        <v>0</v>
      </c>
      <c r="BF98" s="9">
        <v>0</v>
      </c>
      <c r="BG98" s="9">
        <v>0</v>
      </c>
      <c r="BH98" s="28">
        <v>0</v>
      </c>
      <c r="BI98" s="9">
        <v>0</v>
      </c>
      <c r="BJ98" s="6">
        <v>0</v>
      </c>
    </row>
    <row r="99" ht="20.1" customHeight="1" spans="3:62">
      <c r="C99" s="8">
        <v>60090002</v>
      </c>
      <c r="D99" s="20" t="s">
        <v>255</v>
      </c>
      <c r="E99" s="9">
        <v>1</v>
      </c>
      <c r="F99" s="8">
        <v>60090002</v>
      </c>
      <c r="G99" s="9">
        <v>0</v>
      </c>
      <c r="H99" s="10">
        <v>0</v>
      </c>
      <c r="I99" s="9">
        <v>0</v>
      </c>
      <c r="J99" s="9">
        <v>0</v>
      </c>
      <c r="K99" s="10">
        <v>0</v>
      </c>
      <c r="L99" s="10">
        <v>0</v>
      </c>
      <c r="M99" s="9" t="s">
        <v>256</v>
      </c>
      <c r="N99" s="9">
        <v>3</v>
      </c>
      <c r="O99" s="9">
        <v>0</v>
      </c>
      <c r="P99" s="9">
        <v>0</v>
      </c>
      <c r="Q99" s="9">
        <v>0</v>
      </c>
      <c r="R99" s="6">
        <v>0</v>
      </c>
      <c r="S99" s="9">
        <v>0</v>
      </c>
      <c r="T99" s="11">
        <v>1</v>
      </c>
      <c r="U99" s="9">
        <v>0</v>
      </c>
      <c r="V99" s="10">
        <v>0</v>
      </c>
      <c r="W99" s="9">
        <v>0</v>
      </c>
      <c r="X99" s="9">
        <v>0</v>
      </c>
      <c r="Y99" s="9">
        <v>0</v>
      </c>
      <c r="Z99" s="9">
        <v>0</v>
      </c>
      <c r="AA99" s="10">
        <v>0</v>
      </c>
      <c r="AB99" s="9">
        <v>0</v>
      </c>
      <c r="AC99" s="9">
        <v>0</v>
      </c>
      <c r="AD99" s="9">
        <v>0</v>
      </c>
      <c r="AE99" s="9">
        <v>0</v>
      </c>
      <c r="AF99" s="9">
        <v>0</v>
      </c>
      <c r="AG99" s="10">
        <v>0</v>
      </c>
      <c r="AH99" s="27">
        <v>0</v>
      </c>
      <c r="AI99" s="6">
        <v>0</v>
      </c>
      <c r="AJ99" s="9">
        <v>0</v>
      </c>
      <c r="AK99" s="28">
        <v>0</v>
      </c>
      <c r="AL99" s="9">
        <v>0</v>
      </c>
      <c r="AM99" s="9">
        <v>0</v>
      </c>
      <c r="AN99" s="9">
        <v>0</v>
      </c>
      <c r="AO99" s="9">
        <v>0</v>
      </c>
      <c r="AP99" s="9">
        <v>0</v>
      </c>
      <c r="AQ99" s="9">
        <v>0</v>
      </c>
      <c r="AR99" s="6">
        <v>0</v>
      </c>
      <c r="AS99" s="31">
        <v>0</v>
      </c>
      <c r="AT99" s="9">
        <v>0</v>
      </c>
      <c r="AU99" s="10">
        <v>0</v>
      </c>
      <c r="AV99" s="10">
        <v>0</v>
      </c>
      <c r="AW99" s="10">
        <v>0</v>
      </c>
      <c r="AX99" s="19" t="s">
        <v>145</v>
      </c>
      <c r="AY99" s="1">
        <v>0</v>
      </c>
      <c r="AZ99" s="34">
        <v>0</v>
      </c>
      <c r="BA99" s="34">
        <v>0</v>
      </c>
      <c r="BB99" s="53" t="s">
        <v>257</v>
      </c>
      <c r="BC99" s="9">
        <v>0</v>
      </c>
      <c r="BD99" s="9">
        <v>0</v>
      </c>
      <c r="BE99" s="18">
        <v>0</v>
      </c>
      <c r="BF99" s="9">
        <v>0</v>
      </c>
      <c r="BG99" s="9">
        <v>0</v>
      </c>
      <c r="BH99" s="28">
        <v>0</v>
      </c>
      <c r="BI99" s="9">
        <v>0</v>
      </c>
      <c r="BJ99" s="6">
        <v>0</v>
      </c>
    </row>
    <row r="100" ht="20.1" customHeight="1" spans="3:62">
      <c r="C100" s="8">
        <v>60090003</v>
      </c>
      <c r="D100" s="9" t="s">
        <v>258</v>
      </c>
      <c r="E100" s="21">
        <v>1</v>
      </c>
      <c r="F100" s="8">
        <v>60090003</v>
      </c>
      <c r="G100" s="8">
        <v>0</v>
      </c>
      <c r="H100" s="10">
        <v>0</v>
      </c>
      <c r="I100" s="9">
        <v>0</v>
      </c>
      <c r="J100" s="9">
        <v>0</v>
      </c>
      <c r="K100" s="10">
        <v>0</v>
      </c>
      <c r="L100" s="10">
        <v>0</v>
      </c>
      <c r="M100" s="9">
        <v>0</v>
      </c>
      <c r="N100" s="9">
        <v>1</v>
      </c>
      <c r="O100" s="9">
        <v>0</v>
      </c>
      <c r="P100" s="9">
        <v>0</v>
      </c>
      <c r="Q100" s="9">
        <v>0</v>
      </c>
      <c r="R100" s="6">
        <v>0</v>
      </c>
      <c r="S100" s="9">
        <v>0</v>
      </c>
      <c r="T100" s="11">
        <v>1</v>
      </c>
      <c r="U100" s="9">
        <v>1</v>
      </c>
      <c r="V100" s="10">
        <v>0</v>
      </c>
      <c r="W100" s="9">
        <v>0</v>
      </c>
      <c r="X100" s="9">
        <v>50</v>
      </c>
      <c r="Y100" s="9">
        <v>1</v>
      </c>
      <c r="Z100" s="9">
        <v>0</v>
      </c>
      <c r="AA100" s="10">
        <v>0</v>
      </c>
      <c r="AB100" s="9">
        <v>0</v>
      </c>
      <c r="AC100" s="9">
        <v>0</v>
      </c>
      <c r="AD100" s="9">
        <v>30</v>
      </c>
      <c r="AE100" s="9">
        <v>2</v>
      </c>
      <c r="AF100" s="9" t="s">
        <v>152</v>
      </c>
      <c r="AG100" s="10">
        <v>0</v>
      </c>
      <c r="AH100" s="27">
        <v>0</v>
      </c>
      <c r="AI100" s="6">
        <v>0</v>
      </c>
      <c r="AJ100" s="9">
        <v>0</v>
      </c>
      <c r="AK100" s="28">
        <v>0</v>
      </c>
      <c r="AL100" s="9">
        <v>0</v>
      </c>
      <c r="AM100" s="9">
        <v>0</v>
      </c>
      <c r="AN100" s="9">
        <v>0</v>
      </c>
      <c r="AO100" s="9">
        <v>3000</v>
      </c>
      <c r="AP100" s="9">
        <v>0.5</v>
      </c>
      <c r="AQ100" s="9">
        <v>0</v>
      </c>
      <c r="AR100" s="6">
        <v>0</v>
      </c>
      <c r="AS100" s="9">
        <v>0</v>
      </c>
      <c r="AT100" s="9" t="s">
        <v>202</v>
      </c>
      <c r="AU100" s="10">
        <v>0</v>
      </c>
      <c r="AV100" s="10">
        <v>12000002</v>
      </c>
      <c r="AW100" s="10">
        <v>20000012</v>
      </c>
      <c r="AX100" s="19" t="s">
        <v>145</v>
      </c>
      <c r="AY100" s="1">
        <v>0</v>
      </c>
      <c r="AZ100" s="34">
        <v>0</v>
      </c>
      <c r="BA100" s="34">
        <v>0</v>
      </c>
      <c r="BB100" s="53" t="s">
        <v>259</v>
      </c>
      <c r="BC100" s="9">
        <v>0</v>
      </c>
      <c r="BD100" s="9">
        <v>0</v>
      </c>
      <c r="BE100" s="18">
        <v>0</v>
      </c>
      <c r="BF100" s="9">
        <v>0</v>
      </c>
      <c r="BG100" s="9">
        <v>0</v>
      </c>
      <c r="BH100" s="28">
        <v>0</v>
      </c>
      <c r="BI100" s="9">
        <v>0</v>
      </c>
      <c r="BJ100" s="6">
        <v>0</v>
      </c>
    </row>
    <row r="101" ht="20.1" customHeight="1" spans="3:62">
      <c r="C101" s="8">
        <v>60090004</v>
      </c>
      <c r="D101" s="9" t="s">
        <v>260</v>
      </c>
      <c r="E101" s="9">
        <v>1</v>
      </c>
      <c r="F101" s="9">
        <v>60010401</v>
      </c>
      <c r="G101" s="9">
        <v>0</v>
      </c>
      <c r="H101" s="10">
        <v>0</v>
      </c>
      <c r="I101" s="9">
        <v>0</v>
      </c>
      <c r="J101" s="9">
        <v>0</v>
      </c>
      <c r="K101" s="10">
        <v>0</v>
      </c>
      <c r="L101" s="10">
        <v>0</v>
      </c>
      <c r="M101" s="9">
        <v>0</v>
      </c>
      <c r="N101" s="9">
        <v>1</v>
      </c>
      <c r="O101" s="9">
        <v>0</v>
      </c>
      <c r="P101" s="9">
        <v>0</v>
      </c>
      <c r="Q101" s="9">
        <v>0</v>
      </c>
      <c r="R101" s="6">
        <v>0</v>
      </c>
      <c r="S101" s="9">
        <v>0</v>
      </c>
      <c r="T101" s="11">
        <v>1</v>
      </c>
      <c r="U101" s="9">
        <v>1</v>
      </c>
      <c r="V101" s="10">
        <v>0</v>
      </c>
      <c r="W101" s="9">
        <v>0</v>
      </c>
      <c r="X101" s="9">
        <v>0</v>
      </c>
      <c r="Y101" s="9">
        <v>0</v>
      </c>
      <c r="Z101" s="9">
        <v>0</v>
      </c>
      <c r="AA101" s="10">
        <v>0</v>
      </c>
      <c r="AB101" s="9">
        <v>0</v>
      </c>
      <c r="AC101" s="9">
        <v>0</v>
      </c>
      <c r="AD101" s="9">
        <v>30</v>
      </c>
      <c r="AE101" s="9">
        <v>0</v>
      </c>
      <c r="AF101" s="9">
        <v>0</v>
      </c>
      <c r="AG101" s="10">
        <v>0</v>
      </c>
      <c r="AH101" s="27">
        <v>0</v>
      </c>
      <c r="AI101" s="6">
        <v>0</v>
      </c>
      <c r="AJ101" s="9">
        <v>0</v>
      </c>
      <c r="AK101" s="28">
        <v>0</v>
      </c>
      <c r="AL101" s="9">
        <v>0</v>
      </c>
      <c r="AM101" s="9">
        <v>0</v>
      </c>
      <c r="AN101" s="9">
        <v>0</v>
      </c>
      <c r="AO101" s="9">
        <v>0</v>
      </c>
      <c r="AP101" s="9">
        <v>0</v>
      </c>
      <c r="AQ101" s="9">
        <v>0</v>
      </c>
      <c r="AR101" s="6">
        <v>0</v>
      </c>
      <c r="AS101" s="9">
        <v>90090004</v>
      </c>
      <c r="AT101" s="9" t="s">
        <v>144</v>
      </c>
      <c r="AU101" s="10">
        <v>0</v>
      </c>
      <c r="AV101" s="10">
        <v>0</v>
      </c>
      <c r="AW101" s="10">
        <v>0</v>
      </c>
      <c r="AX101" s="19" t="s">
        <v>145</v>
      </c>
      <c r="AY101" s="1">
        <v>0</v>
      </c>
      <c r="AZ101" s="34">
        <v>0</v>
      </c>
      <c r="BA101" s="34">
        <v>0</v>
      </c>
      <c r="BB101" s="53" t="s">
        <v>261</v>
      </c>
      <c r="BC101" s="9">
        <v>0</v>
      </c>
      <c r="BD101" s="9">
        <v>0</v>
      </c>
      <c r="BE101" s="18">
        <v>0</v>
      </c>
      <c r="BF101" s="9">
        <v>0</v>
      </c>
      <c r="BG101" s="9">
        <v>0</v>
      </c>
      <c r="BH101" s="28">
        <v>0</v>
      </c>
      <c r="BI101" s="9">
        <v>0</v>
      </c>
      <c r="BJ101" s="6">
        <v>0</v>
      </c>
    </row>
    <row r="102" ht="20.1" customHeight="1" spans="3:62">
      <c r="C102" s="8">
        <v>60090005</v>
      </c>
      <c r="D102" s="9" t="s">
        <v>262</v>
      </c>
      <c r="E102" s="9">
        <v>1</v>
      </c>
      <c r="F102" s="9">
        <v>60011001</v>
      </c>
      <c r="G102" s="9">
        <v>0</v>
      </c>
      <c r="H102" s="10">
        <v>0</v>
      </c>
      <c r="I102" s="9">
        <v>0</v>
      </c>
      <c r="J102" s="9">
        <v>0</v>
      </c>
      <c r="K102" s="10">
        <v>0</v>
      </c>
      <c r="L102" s="10">
        <v>0</v>
      </c>
      <c r="M102" s="9">
        <v>0</v>
      </c>
      <c r="N102" s="9">
        <v>1</v>
      </c>
      <c r="O102" s="9">
        <v>0</v>
      </c>
      <c r="P102" s="9">
        <v>0</v>
      </c>
      <c r="Q102" s="9">
        <v>0</v>
      </c>
      <c r="R102" s="6">
        <v>0</v>
      </c>
      <c r="S102" s="9">
        <v>0</v>
      </c>
      <c r="T102" s="11">
        <v>1</v>
      </c>
      <c r="U102" s="9">
        <v>1</v>
      </c>
      <c r="V102" s="10">
        <v>0</v>
      </c>
      <c r="W102" s="9">
        <v>0</v>
      </c>
      <c r="X102" s="9">
        <v>0</v>
      </c>
      <c r="Y102" s="9">
        <v>0</v>
      </c>
      <c r="Z102" s="9">
        <v>0</v>
      </c>
      <c r="AA102" s="10">
        <v>0</v>
      </c>
      <c r="AB102" s="9">
        <v>0</v>
      </c>
      <c r="AC102" s="9">
        <v>0</v>
      </c>
      <c r="AD102" s="9">
        <v>30</v>
      </c>
      <c r="AE102" s="9">
        <v>0</v>
      </c>
      <c r="AF102" s="9">
        <v>0</v>
      </c>
      <c r="AG102" s="10">
        <v>0</v>
      </c>
      <c r="AH102" s="27">
        <v>0</v>
      </c>
      <c r="AI102" s="6">
        <v>0</v>
      </c>
      <c r="AJ102" s="9">
        <v>0</v>
      </c>
      <c r="AK102" s="28">
        <v>0</v>
      </c>
      <c r="AL102" s="9">
        <v>0</v>
      </c>
      <c r="AM102" s="9">
        <v>0</v>
      </c>
      <c r="AN102" s="9">
        <v>0</v>
      </c>
      <c r="AO102" s="9">
        <v>2000</v>
      </c>
      <c r="AP102" s="9">
        <v>0</v>
      </c>
      <c r="AQ102" s="9">
        <v>0</v>
      </c>
      <c r="AR102" s="6">
        <v>0</v>
      </c>
      <c r="AS102" s="9">
        <v>90090005</v>
      </c>
      <c r="AT102" s="9" t="s">
        <v>144</v>
      </c>
      <c r="AU102" s="10">
        <v>0</v>
      </c>
      <c r="AV102" s="10">
        <v>0</v>
      </c>
      <c r="AW102" s="10">
        <v>0</v>
      </c>
      <c r="AX102" s="19" t="s">
        <v>145</v>
      </c>
      <c r="AY102" s="1">
        <v>0</v>
      </c>
      <c r="AZ102" s="34">
        <v>0</v>
      </c>
      <c r="BA102" s="34">
        <v>0</v>
      </c>
      <c r="BB102" s="53" t="s">
        <v>263</v>
      </c>
      <c r="BC102" s="9">
        <v>0</v>
      </c>
      <c r="BD102" s="9">
        <v>0</v>
      </c>
      <c r="BE102" s="18">
        <v>0</v>
      </c>
      <c r="BF102" s="9">
        <v>0</v>
      </c>
      <c r="BG102" s="9">
        <v>0</v>
      </c>
      <c r="BH102" s="28">
        <v>0</v>
      </c>
      <c r="BI102" s="9">
        <v>0</v>
      </c>
      <c r="BJ102" s="6">
        <v>0</v>
      </c>
    </row>
    <row r="103" ht="20.1" customHeight="1" spans="3:62">
      <c r="C103" s="8">
        <v>60090006</v>
      </c>
      <c r="D103" s="9" t="s">
        <v>264</v>
      </c>
      <c r="E103" s="9">
        <v>1</v>
      </c>
      <c r="F103" s="8">
        <v>60090006</v>
      </c>
      <c r="G103" s="9">
        <v>0</v>
      </c>
      <c r="H103" s="10">
        <v>0</v>
      </c>
      <c r="I103" s="9">
        <v>0</v>
      </c>
      <c r="J103" s="9">
        <v>0</v>
      </c>
      <c r="K103" s="10">
        <v>0</v>
      </c>
      <c r="L103" s="10">
        <v>0</v>
      </c>
      <c r="M103" s="9">
        <v>0</v>
      </c>
      <c r="N103" s="9">
        <v>2</v>
      </c>
      <c r="O103" s="9">
        <v>1</v>
      </c>
      <c r="P103" s="9">
        <v>0.02</v>
      </c>
      <c r="Q103" s="9">
        <v>0</v>
      </c>
      <c r="R103" s="6">
        <v>0</v>
      </c>
      <c r="S103" s="9">
        <v>0</v>
      </c>
      <c r="T103" s="11">
        <v>1</v>
      </c>
      <c r="U103" s="9">
        <v>1</v>
      </c>
      <c r="V103" s="10">
        <v>0</v>
      </c>
      <c r="W103" s="9">
        <v>0</v>
      </c>
      <c r="X103" s="9">
        <v>0</v>
      </c>
      <c r="Y103" s="9">
        <v>0</v>
      </c>
      <c r="Z103" s="9">
        <v>0</v>
      </c>
      <c r="AA103" s="10">
        <v>0</v>
      </c>
      <c r="AB103" s="9">
        <v>0</v>
      </c>
      <c r="AC103" s="9">
        <v>0</v>
      </c>
      <c r="AD103" s="9">
        <v>60</v>
      </c>
      <c r="AE103" s="9">
        <v>0</v>
      </c>
      <c r="AF103" s="9">
        <v>0</v>
      </c>
      <c r="AG103" s="10">
        <v>0</v>
      </c>
      <c r="AH103" s="27">
        <v>0</v>
      </c>
      <c r="AI103" s="6">
        <v>0</v>
      </c>
      <c r="AJ103" s="9">
        <v>0</v>
      </c>
      <c r="AK103" s="28">
        <v>0</v>
      </c>
      <c r="AL103" s="9">
        <v>0</v>
      </c>
      <c r="AM103" s="9">
        <v>0</v>
      </c>
      <c r="AN103" s="9">
        <v>0</v>
      </c>
      <c r="AO103" s="9">
        <v>2000</v>
      </c>
      <c r="AP103" s="9">
        <v>0</v>
      </c>
      <c r="AQ103" s="9">
        <v>0</v>
      </c>
      <c r="AR103" s="6">
        <v>0</v>
      </c>
      <c r="AS103" s="8">
        <v>90090006</v>
      </c>
      <c r="AT103" s="9" t="s">
        <v>144</v>
      </c>
      <c r="AU103" s="10">
        <v>0</v>
      </c>
      <c r="AV103" s="10">
        <v>0</v>
      </c>
      <c r="AW103" s="10">
        <v>0</v>
      </c>
      <c r="AX103" s="19" t="s">
        <v>145</v>
      </c>
      <c r="AY103" s="1">
        <v>0</v>
      </c>
      <c r="AZ103" s="34">
        <v>0</v>
      </c>
      <c r="BA103" s="34">
        <v>0</v>
      </c>
      <c r="BB103" s="53" t="s">
        <v>265</v>
      </c>
      <c r="BC103" s="9">
        <v>0</v>
      </c>
      <c r="BD103" s="9">
        <v>0</v>
      </c>
      <c r="BE103" s="18">
        <v>0</v>
      </c>
      <c r="BF103" s="9">
        <v>0</v>
      </c>
      <c r="BG103" s="9">
        <v>0</v>
      </c>
      <c r="BH103" s="28">
        <v>0</v>
      </c>
      <c r="BI103" s="9">
        <v>0</v>
      </c>
      <c r="BJ103" s="6">
        <v>0</v>
      </c>
    </row>
    <row r="104" ht="20.1" customHeight="1" spans="3:62">
      <c r="C104" s="8">
        <v>60090007</v>
      </c>
      <c r="D104" s="9" t="s">
        <v>253</v>
      </c>
      <c r="E104" s="9">
        <v>2</v>
      </c>
      <c r="F104" s="8">
        <v>60090001</v>
      </c>
      <c r="G104" s="9">
        <v>0</v>
      </c>
      <c r="H104" s="10">
        <v>0</v>
      </c>
      <c r="I104" s="9">
        <v>0</v>
      </c>
      <c r="J104" s="9">
        <v>0</v>
      </c>
      <c r="K104" s="10">
        <v>0</v>
      </c>
      <c r="L104" s="10">
        <v>0</v>
      </c>
      <c r="M104" s="9">
        <v>0</v>
      </c>
      <c r="N104" s="9">
        <v>1</v>
      </c>
      <c r="O104" s="9">
        <v>0</v>
      </c>
      <c r="P104" s="9">
        <v>0</v>
      </c>
      <c r="Q104" s="9">
        <v>0</v>
      </c>
      <c r="R104" s="6">
        <v>0</v>
      </c>
      <c r="S104" s="9">
        <v>0</v>
      </c>
      <c r="T104" s="11">
        <v>1</v>
      </c>
      <c r="U104" s="9">
        <v>1</v>
      </c>
      <c r="V104" s="10">
        <v>0</v>
      </c>
      <c r="W104" s="9">
        <v>0</v>
      </c>
      <c r="X104" s="9">
        <v>60</v>
      </c>
      <c r="Y104" s="9">
        <v>0</v>
      </c>
      <c r="Z104" s="9">
        <v>0</v>
      </c>
      <c r="AA104" s="10">
        <v>0</v>
      </c>
      <c r="AB104" s="9">
        <v>0</v>
      </c>
      <c r="AC104" s="9">
        <v>0</v>
      </c>
      <c r="AD104" s="9">
        <v>15</v>
      </c>
      <c r="AE104" s="9">
        <v>0</v>
      </c>
      <c r="AF104" s="9">
        <v>0</v>
      </c>
      <c r="AG104" s="10">
        <v>0</v>
      </c>
      <c r="AH104" s="27">
        <v>0</v>
      </c>
      <c r="AI104" s="6">
        <v>0</v>
      </c>
      <c r="AJ104" s="9">
        <v>0</v>
      </c>
      <c r="AK104" s="28">
        <v>0</v>
      </c>
      <c r="AL104" s="9">
        <v>0</v>
      </c>
      <c r="AM104" s="9">
        <v>0</v>
      </c>
      <c r="AN104" s="9">
        <v>0</v>
      </c>
      <c r="AO104" s="9">
        <v>1000</v>
      </c>
      <c r="AP104" s="9">
        <v>0</v>
      </c>
      <c r="AQ104" s="9">
        <v>0</v>
      </c>
      <c r="AR104" s="8">
        <v>94000202</v>
      </c>
      <c r="AS104" s="10">
        <v>0</v>
      </c>
      <c r="AT104" s="9" t="s">
        <v>144</v>
      </c>
      <c r="AU104" s="10">
        <v>0</v>
      </c>
      <c r="AV104" s="10">
        <v>0</v>
      </c>
      <c r="AW104" s="10">
        <v>20000001</v>
      </c>
      <c r="AX104" s="19" t="s">
        <v>145</v>
      </c>
      <c r="AY104" s="1">
        <v>0</v>
      </c>
      <c r="AZ104" s="34">
        <v>0</v>
      </c>
      <c r="BA104" s="34">
        <v>0</v>
      </c>
      <c r="BB104" s="53" t="s">
        <v>266</v>
      </c>
      <c r="BC104" s="9">
        <v>0</v>
      </c>
      <c r="BD104" s="9">
        <v>0</v>
      </c>
      <c r="BE104" s="18">
        <v>0</v>
      </c>
      <c r="BF104" s="9">
        <v>0</v>
      </c>
      <c r="BG104" s="9">
        <v>0</v>
      </c>
      <c r="BH104" s="28">
        <v>0</v>
      </c>
      <c r="BI104" s="9">
        <v>0</v>
      </c>
      <c r="BJ104" s="6">
        <v>0</v>
      </c>
    </row>
    <row r="105" ht="20.1" customHeight="1" spans="3:62">
      <c r="C105" s="8">
        <v>60091001</v>
      </c>
      <c r="D105" s="47" t="s">
        <v>267</v>
      </c>
      <c r="E105" s="9">
        <v>1</v>
      </c>
      <c r="F105" s="8">
        <v>60091001</v>
      </c>
      <c r="G105" s="9">
        <v>0</v>
      </c>
      <c r="H105" s="10">
        <v>0</v>
      </c>
      <c r="I105" s="9">
        <v>0</v>
      </c>
      <c r="J105" s="9">
        <v>0</v>
      </c>
      <c r="K105" s="10">
        <v>0</v>
      </c>
      <c r="L105" s="10">
        <v>0</v>
      </c>
      <c r="M105" s="9">
        <v>0</v>
      </c>
      <c r="N105" s="9">
        <v>1</v>
      </c>
      <c r="O105" s="9">
        <v>0</v>
      </c>
      <c r="P105" s="9">
        <v>0</v>
      </c>
      <c r="Q105" s="9">
        <v>0</v>
      </c>
      <c r="R105" s="6">
        <v>0</v>
      </c>
      <c r="S105" s="9">
        <v>0</v>
      </c>
      <c r="T105" s="11">
        <v>1</v>
      </c>
      <c r="U105" s="9">
        <v>1</v>
      </c>
      <c r="V105" s="10">
        <v>0</v>
      </c>
      <c r="W105" s="9">
        <v>0</v>
      </c>
      <c r="X105" s="9">
        <v>0</v>
      </c>
      <c r="Y105" s="9">
        <v>0</v>
      </c>
      <c r="Z105" s="9">
        <v>0</v>
      </c>
      <c r="AA105" s="10">
        <v>0</v>
      </c>
      <c r="AB105" s="9">
        <v>0</v>
      </c>
      <c r="AC105" s="9">
        <v>0</v>
      </c>
      <c r="AD105" s="9">
        <v>45</v>
      </c>
      <c r="AE105" s="9">
        <v>0</v>
      </c>
      <c r="AF105" s="9">
        <v>0</v>
      </c>
      <c r="AG105" s="10">
        <v>0</v>
      </c>
      <c r="AH105" s="27">
        <v>0</v>
      </c>
      <c r="AI105" s="6">
        <v>0</v>
      </c>
      <c r="AJ105" s="9">
        <v>0</v>
      </c>
      <c r="AK105" s="28">
        <v>0</v>
      </c>
      <c r="AL105" s="9">
        <v>0</v>
      </c>
      <c r="AM105" s="9">
        <v>0</v>
      </c>
      <c r="AN105" s="9">
        <v>0</v>
      </c>
      <c r="AO105" s="9">
        <v>0</v>
      </c>
      <c r="AP105" s="9">
        <v>0</v>
      </c>
      <c r="AQ105" s="9">
        <v>0</v>
      </c>
      <c r="AR105" s="6">
        <v>0</v>
      </c>
      <c r="AS105" s="31" t="s">
        <v>268</v>
      </c>
      <c r="AT105" s="9" t="s">
        <v>144</v>
      </c>
      <c r="AU105" s="10">
        <v>0</v>
      </c>
      <c r="AV105" s="10">
        <v>0</v>
      </c>
      <c r="AW105" s="10">
        <v>0</v>
      </c>
      <c r="AX105" s="19" t="s">
        <v>145</v>
      </c>
      <c r="AY105" s="1">
        <v>0</v>
      </c>
      <c r="AZ105" s="34">
        <v>0</v>
      </c>
      <c r="BA105" s="34">
        <v>0</v>
      </c>
      <c r="BB105" s="53" t="s">
        <v>269</v>
      </c>
      <c r="BC105" s="9">
        <v>0</v>
      </c>
      <c r="BD105" s="9">
        <v>0</v>
      </c>
      <c r="BE105" s="18">
        <v>0</v>
      </c>
      <c r="BF105" s="9">
        <v>0</v>
      </c>
      <c r="BG105" s="9">
        <v>0</v>
      </c>
      <c r="BH105" s="28">
        <v>0</v>
      </c>
      <c r="BI105" s="9">
        <v>0</v>
      </c>
      <c r="BJ105" s="6">
        <v>0</v>
      </c>
    </row>
    <row r="106" ht="20.1" customHeight="1" spans="3:62">
      <c r="C106" s="8">
        <v>60091002</v>
      </c>
      <c r="D106" s="47" t="s">
        <v>270</v>
      </c>
      <c r="E106" s="9">
        <v>1</v>
      </c>
      <c r="F106" s="8">
        <v>60091002</v>
      </c>
      <c r="G106" s="9">
        <v>0</v>
      </c>
      <c r="H106" s="10">
        <v>0</v>
      </c>
      <c r="I106" s="9">
        <v>0</v>
      </c>
      <c r="J106" s="9">
        <v>0</v>
      </c>
      <c r="K106" s="10">
        <v>0</v>
      </c>
      <c r="L106" s="10">
        <v>0</v>
      </c>
      <c r="M106" s="9">
        <v>0</v>
      </c>
      <c r="N106" s="9">
        <v>1</v>
      </c>
      <c r="O106" s="9">
        <v>0</v>
      </c>
      <c r="P106" s="9">
        <v>0</v>
      </c>
      <c r="Q106" s="9">
        <v>0</v>
      </c>
      <c r="R106" s="6">
        <v>0</v>
      </c>
      <c r="S106" s="9">
        <v>0</v>
      </c>
      <c r="T106" s="11">
        <v>1</v>
      </c>
      <c r="U106" s="9">
        <v>1</v>
      </c>
      <c r="V106" s="10">
        <v>0</v>
      </c>
      <c r="W106" s="9">
        <v>0</v>
      </c>
      <c r="X106" s="9">
        <v>80</v>
      </c>
      <c r="Y106" s="9">
        <v>0</v>
      </c>
      <c r="Z106" s="9">
        <v>0</v>
      </c>
      <c r="AA106" s="10">
        <v>0</v>
      </c>
      <c r="AB106" s="9">
        <v>0</v>
      </c>
      <c r="AC106" s="9">
        <v>0</v>
      </c>
      <c r="AD106" s="9">
        <v>45</v>
      </c>
      <c r="AE106" s="9">
        <v>2</v>
      </c>
      <c r="AF106" s="9" t="s">
        <v>190</v>
      </c>
      <c r="AG106" s="10">
        <v>2</v>
      </c>
      <c r="AH106" s="27">
        <v>1</v>
      </c>
      <c r="AI106" s="6">
        <v>0</v>
      </c>
      <c r="AJ106" s="9">
        <v>1</v>
      </c>
      <c r="AK106" s="28">
        <v>0</v>
      </c>
      <c r="AL106" s="9">
        <v>0</v>
      </c>
      <c r="AM106" s="9">
        <v>0</v>
      </c>
      <c r="AN106" s="9">
        <v>0.5</v>
      </c>
      <c r="AO106" s="9">
        <v>1000</v>
      </c>
      <c r="AP106" s="9">
        <v>0</v>
      </c>
      <c r="AQ106" s="9">
        <v>0</v>
      </c>
      <c r="AR106" s="6">
        <v>0</v>
      </c>
      <c r="AS106" s="9">
        <v>90091003</v>
      </c>
      <c r="AT106" s="9" t="s">
        <v>144</v>
      </c>
      <c r="AU106" s="10">
        <v>0</v>
      </c>
      <c r="AV106" s="10">
        <v>0</v>
      </c>
      <c r="AW106" s="10">
        <v>20000013</v>
      </c>
      <c r="AX106" s="19" t="s">
        <v>145</v>
      </c>
      <c r="AY106" s="1">
        <v>0</v>
      </c>
      <c r="AZ106" s="34">
        <v>0</v>
      </c>
      <c r="BA106" s="34">
        <v>0</v>
      </c>
      <c r="BB106" s="53" t="s">
        <v>271</v>
      </c>
      <c r="BC106" s="9">
        <v>0</v>
      </c>
      <c r="BD106" s="9">
        <v>0</v>
      </c>
      <c r="BE106" s="18">
        <v>0</v>
      </c>
      <c r="BF106" s="9">
        <v>0</v>
      </c>
      <c r="BG106" s="9">
        <v>0</v>
      </c>
      <c r="BH106" s="28">
        <v>0</v>
      </c>
      <c r="BI106" s="9">
        <v>0</v>
      </c>
      <c r="BJ106" s="6">
        <v>0</v>
      </c>
    </row>
    <row r="107" ht="20.1" customHeight="1" spans="3:62">
      <c r="C107" s="8">
        <v>60091003</v>
      </c>
      <c r="D107" s="47" t="s">
        <v>272</v>
      </c>
      <c r="E107" s="9">
        <v>1</v>
      </c>
      <c r="F107" s="8">
        <v>60091003</v>
      </c>
      <c r="G107" s="9">
        <v>0</v>
      </c>
      <c r="H107" s="10">
        <v>0</v>
      </c>
      <c r="I107" s="9">
        <v>0</v>
      </c>
      <c r="J107" s="9">
        <v>0</v>
      </c>
      <c r="K107" s="10">
        <v>0</v>
      </c>
      <c r="L107" s="10">
        <v>0</v>
      </c>
      <c r="M107" s="9">
        <v>0</v>
      </c>
      <c r="N107" s="9">
        <v>1</v>
      </c>
      <c r="O107" s="9">
        <v>0</v>
      </c>
      <c r="P107" s="9">
        <v>0</v>
      </c>
      <c r="Q107" s="9">
        <v>0</v>
      </c>
      <c r="R107" s="6">
        <v>0</v>
      </c>
      <c r="S107" s="9">
        <v>0</v>
      </c>
      <c r="T107" s="11">
        <v>1</v>
      </c>
      <c r="U107" s="9">
        <v>1</v>
      </c>
      <c r="V107" s="10">
        <v>0</v>
      </c>
      <c r="W107" s="9">
        <v>0</v>
      </c>
      <c r="X107" s="9">
        <v>180</v>
      </c>
      <c r="Y107" s="9">
        <v>0</v>
      </c>
      <c r="Z107" s="9">
        <v>0</v>
      </c>
      <c r="AA107" s="10">
        <v>0</v>
      </c>
      <c r="AB107" s="9">
        <v>0</v>
      </c>
      <c r="AC107" s="9">
        <v>0</v>
      </c>
      <c r="AD107" s="9">
        <v>45</v>
      </c>
      <c r="AE107" s="9">
        <v>2</v>
      </c>
      <c r="AF107" s="9" t="s">
        <v>190</v>
      </c>
      <c r="AG107" s="10">
        <v>2</v>
      </c>
      <c r="AH107" s="27">
        <v>1</v>
      </c>
      <c r="AI107" s="6">
        <v>0</v>
      </c>
      <c r="AJ107" s="9">
        <v>1</v>
      </c>
      <c r="AK107" s="28">
        <v>0</v>
      </c>
      <c r="AL107" s="9">
        <v>0</v>
      </c>
      <c r="AM107" s="9">
        <v>0</v>
      </c>
      <c r="AN107" s="9">
        <v>0.5</v>
      </c>
      <c r="AO107" s="9">
        <v>1000</v>
      </c>
      <c r="AP107" s="9">
        <v>0</v>
      </c>
      <c r="AQ107" s="9">
        <v>0</v>
      </c>
      <c r="AR107" s="6">
        <v>0</v>
      </c>
      <c r="AS107" s="9">
        <v>0</v>
      </c>
      <c r="AT107" s="9" t="s">
        <v>144</v>
      </c>
      <c r="AU107" s="10">
        <v>0</v>
      </c>
      <c r="AV107" s="10">
        <v>0</v>
      </c>
      <c r="AW107" s="10">
        <v>20000014</v>
      </c>
      <c r="AX107" s="19" t="s">
        <v>145</v>
      </c>
      <c r="AY107" s="1">
        <v>0</v>
      </c>
      <c r="AZ107" s="34">
        <v>0</v>
      </c>
      <c r="BA107" s="34">
        <v>0</v>
      </c>
      <c r="BB107" s="53" t="s">
        <v>273</v>
      </c>
      <c r="BC107" s="9">
        <v>0</v>
      </c>
      <c r="BD107" s="9">
        <v>0</v>
      </c>
      <c r="BE107" s="18">
        <v>0</v>
      </c>
      <c r="BF107" s="9">
        <v>0</v>
      </c>
      <c r="BG107" s="9">
        <v>0</v>
      </c>
      <c r="BH107" s="28">
        <v>0</v>
      </c>
      <c r="BI107" s="9">
        <v>0</v>
      </c>
      <c r="BJ107" s="6">
        <v>0</v>
      </c>
    </row>
    <row r="108" ht="20.1" customHeight="1" spans="3:62">
      <c r="C108" s="8">
        <v>60091004</v>
      </c>
      <c r="D108" s="47" t="s">
        <v>274</v>
      </c>
      <c r="E108" s="9">
        <v>1</v>
      </c>
      <c r="F108" s="8">
        <v>60091004</v>
      </c>
      <c r="G108" s="8">
        <v>0</v>
      </c>
      <c r="H108" s="10">
        <v>0</v>
      </c>
      <c r="I108" s="9">
        <v>0</v>
      </c>
      <c r="J108" s="9">
        <v>0</v>
      </c>
      <c r="K108" s="10">
        <v>0</v>
      </c>
      <c r="L108" s="10">
        <v>0</v>
      </c>
      <c r="M108" s="9">
        <v>0</v>
      </c>
      <c r="N108" s="9">
        <v>1</v>
      </c>
      <c r="O108" s="9">
        <v>0</v>
      </c>
      <c r="P108" s="9">
        <v>0</v>
      </c>
      <c r="Q108" s="9">
        <v>0</v>
      </c>
      <c r="R108" s="6">
        <v>0</v>
      </c>
      <c r="S108" s="9">
        <v>0</v>
      </c>
      <c r="T108" s="11">
        <v>1</v>
      </c>
      <c r="U108" s="9">
        <v>1</v>
      </c>
      <c r="V108" s="10">
        <v>0</v>
      </c>
      <c r="W108" s="9">
        <v>0</v>
      </c>
      <c r="X108" s="9">
        <v>40</v>
      </c>
      <c r="Y108" s="9">
        <v>0</v>
      </c>
      <c r="Z108" s="9">
        <v>0</v>
      </c>
      <c r="AA108" s="10">
        <v>0</v>
      </c>
      <c r="AB108" s="9">
        <v>0</v>
      </c>
      <c r="AC108" s="9">
        <v>0</v>
      </c>
      <c r="AD108" s="9">
        <v>45</v>
      </c>
      <c r="AE108" s="9">
        <v>2</v>
      </c>
      <c r="AF108" s="9" t="s">
        <v>190</v>
      </c>
      <c r="AG108" s="10">
        <v>2</v>
      </c>
      <c r="AH108" s="27">
        <v>1</v>
      </c>
      <c r="AI108" s="6">
        <v>0</v>
      </c>
      <c r="AJ108" s="9">
        <v>1</v>
      </c>
      <c r="AK108" s="28">
        <v>0</v>
      </c>
      <c r="AL108" s="9">
        <v>0</v>
      </c>
      <c r="AM108" s="9">
        <v>0</v>
      </c>
      <c r="AN108" s="9">
        <v>0.5</v>
      </c>
      <c r="AO108" s="9">
        <v>5000</v>
      </c>
      <c r="AP108" s="9">
        <v>0</v>
      </c>
      <c r="AQ108" s="9">
        <v>0</v>
      </c>
      <c r="AR108" s="6">
        <v>0</v>
      </c>
      <c r="AS108" s="31">
        <v>0</v>
      </c>
      <c r="AT108" s="9" t="s">
        <v>144</v>
      </c>
      <c r="AU108" s="10">
        <v>0</v>
      </c>
      <c r="AV108" s="10">
        <v>0</v>
      </c>
      <c r="AW108" s="10">
        <v>20000015</v>
      </c>
      <c r="AX108" s="19" t="s">
        <v>145</v>
      </c>
      <c r="AY108" s="1">
        <v>0</v>
      </c>
      <c r="AZ108" s="34">
        <v>0</v>
      </c>
      <c r="BA108" s="34">
        <v>0</v>
      </c>
      <c r="BB108" s="36" t="s">
        <v>275</v>
      </c>
      <c r="BC108" s="9">
        <v>0</v>
      </c>
      <c r="BD108" s="9">
        <v>0</v>
      </c>
      <c r="BE108" s="18">
        <v>0</v>
      </c>
      <c r="BF108" s="9">
        <v>0</v>
      </c>
      <c r="BG108" s="9">
        <v>0</v>
      </c>
      <c r="BH108" s="28">
        <v>0</v>
      </c>
      <c r="BI108" s="9">
        <v>0</v>
      </c>
      <c r="BJ108" s="6">
        <v>0</v>
      </c>
    </row>
    <row r="109" ht="20.1" customHeight="1" spans="3:62">
      <c r="C109" s="8">
        <v>60091005</v>
      </c>
      <c r="D109" s="47" t="s">
        <v>274</v>
      </c>
      <c r="E109" s="9">
        <v>2</v>
      </c>
      <c r="F109" s="8">
        <v>60091004</v>
      </c>
      <c r="G109" s="9">
        <v>0</v>
      </c>
      <c r="H109" s="10">
        <v>0</v>
      </c>
      <c r="I109" s="9">
        <v>0</v>
      </c>
      <c r="J109" s="9">
        <v>0</v>
      </c>
      <c r="K109" s="10">
        <v>0</v>
      </c>
      <c r="L109" s="10">
        <v>0</v>
      </c>
      <c r="M109" s="9">
        <v>0</v>
      </c>
      <c r="N109" s="9">
        <v>1</v>
      </c>
      <c r="O109" s="9">
        <v>0</v>
      </c>
      <c r="P109" s="9">
        <v>0</v>
      </c>
      <c r="Q109" s="9">
        <v>0</v>
      </c>
      <c r="R109" s="6">
        <v>0</v>
      </c>
      <c r="S109" s="9">
        <v>0</v>
      </c>
      <c r="T109" s="11">
        <v>1</v>
      </c>
      <c r="U109" s="9">
        <v>1</v>
      </c>
      <c r="V109" s="10">
        <v>0</v>
      </c>
      <c r="W109" s="9">
        <v>0</v>
      </c>
      <c r="X109" s="9">
        <v>60</v>
      </c>
      <c r="Y109" s="9">
        <v>0</v>
      </c>
      <c r="Z109" s="9">
        <v>0</v>
      </c>
      <c r="AA109" s="10">
        <v>0</v>
      </c>
      <c r="AB109" s="9">
        <v>0</v>
      </c>
      <c r="AC109" s="9">
        <v>0</v>
      </c>
      <c r="AD109" s="9">
        <v>45</v>
      </c>
      <c r="AE109" s="9">
        <v>2</v>
      </c>
      <c r="AF109" s="9" t="s">
        <v>190</v>
      </c>
      <c r="AG109" s="10">
        <v>2</v>
      </c>
      <c r="AH109" s="27">
        <v>1</v>
      </c>
      <c r="AI109" s="6">
        <v>0</v>
      </c>
      <c r="AJ109" s="9">
        <v>1</v>
      </c>
      <c r="AK109" s="28">
        <v>0</v>
      </c>
      <c r="AL109" s="9">
        <v>0</v>
      </c>
      <c r="AM109" s="9">
        <v>0</v>
      </c>
      <c r="AN109" s="9">
        <v>0.5</v>
      </c>
      <c r="AO109" s="9">
        <v>5000</v>
      </c>
      <c r="AP109" s="9">
        <v>0</v>
      </c>
      <c r="AQ109" s="9">
        <v>0</v>
      </c>
      <c r="AR109" s="6">
        <v>0</v>
      </c>
      <c r="AS109" s="31">
        <v>0</v>
      </c>
      <c r="AT109" s="9" t="s">
        <v>144</v>
      </c>
      <c r="AU109" s="10">
        <v>0</v>
      </c>
      <c r="AV109" s="10">
        <v>0</v>
      </c>
      <c r="AW109" s="10">
        <v>20000015</v>
      </c>
      <c r="AX109" s="19" t="s">
        <v>145</v>
      </c>
      <c r="AY109" s="1">
        <v>0</v>
      </c>
      <c r="AZ109" s="34">
        <v>0</v>
      </c>
      <c r="BA109" s="34">
        <v>0</v>
      </c>
      <c r="BB109" s="36" t="s">
        <v>275</v>
      </c>
      <c r="BC109" s="9">
        <v>0</v>
      </c>
      <c r="BD109" s="9">
        <v>0</v>
      </c>
      <c r="BE109" s="18">
        <v>0</v>
      </c>
      <c r="BF109" s="9">
        <v>0</v>
      </c>
      <c r="BG109" s="9">
        <v>0</v>
      </c>
      <c r="BH109" s="28">
        <v>0</v>
      </c>
      <c r="BI109" s="9">
        <v>0</v>
      </c>
      <c r="BJ109" s="6">
        <v>0</v>
      </c>
    </row>
    <row r="110" ht="20.1" customHeight="1" spans="3:62">
      <c r="C110" s="8">
        <v>60091006</v>
      </c>
      <c r="D110" s="9" t="s">
        <v>276</v>
      </c>
      <c r="E110" s="9">
        <v>1</v>
      </c>
      <c r="F110" s="8">
        <v>60090002</v>
      </c>
      <c r="G110" s="9">
        <v>0</v>
      </c>
      <c r="H110" s="10">
        <v>0</v>
      </c>
      <c r="I110" s="9">
        <v>0</v>
      </c>
      <c r="J110" s="9">
        <v>0</v>
      </c>
      <c r="K110" s="10">
        <v>0</v>
      </c>
      <c r="L110" s="10">
        <v>0</v>
      </c>
      <c r="M110" s="31" t="s">
        <v>277</v>
      </c>
      <c r="N110" s="9">
        <v>3</v>
      </c>
      <c r="O110" s="9">
        <v>0</v>
      </c>
      <c r="P110" s="9">
        <v>0</v>
      </c>
      <c r="Q110" s="9">
        <v>0</v>
      </c>
      <c r="R110" s="6">
        <v>0</v>
      </c>
      <c r="S110" s="9">
        <v>0</v>
      </c>
      <c r="T110" s="11">
        <v>1</v>
      </c>
      <c r="U110" s="9">
        <v>0</v>
      </c>
      <c r="V110" s="10">
        <v>0</v>
      </c>
      <c r="W110" s="9">
        <v>0</v>
      </c>
      <c r="X110" s="9">
        <v>0</v>
      </c>
      <c r="Y110" s="9">
        <v>0</v>
      </c>
      <c r="Z110" s="9">
        <v>0</v>
      </c>
      <c r="AA110" s="10">
        <v>0</v>
      </c>
      <c r="AB110" s="9">
        <v>0</v>
      </c>
      <c r="AC110" s="9">
        <v>0</v>
      </c>
      <c r="AD110" s="9">
        <v>0</v>
      </c>
      <c r="AE110" s="9">
        <v>0</v>
      </c>
      <c r="AF110" s="9">
        <v>0</v>
      </c>
      <c r="AG110" s="10">
        <v>0</v>
      </c>
      <c r="AH110" s="27">
        <v>0</v>
      </c>
      <c r="AI110" s="6">
        <v>0</v>
      </c>
      <c r="AJ110" s="9">
        <v>0</v>
      </c>
      <c r="AK110" s="28">
        <v>0</v>
      </c>
      <c r="AL110" s="9">
        <v>0</v>
      </c>
      <c r="AM110" s="9">
        <v>0</v>
      </c>
      <c r="AN110" s="9">
        <v>0</v>
      </c>
      <c r="AO110" s="9">
        <v>0</v>
      </c>
      <c r="AP110" s="9">
        <v>0</v>
      </c>
      <c r="AQ110" s="9">
        <v>0</v>
      </c>
      <c r="AR110" s="6">
        <v>0</v>
      </c>
      <c r="AS110" s="31">
        <v>0</v>
      </c>
      <c r="AT110" s="9">
        <v>0</v>
      </c>
      <c r="AU110" s="10">
        <v>0</v>
      </c>
      <c r="AV110" s="10">
        <v>0</v>
      </c>
      <c r="AW110" s="10">
        <v>0</v>
      </c>
      <c r="AX110" s="19" t="s">
        <v>145</v>
      </c>
      <c r="AY110" s="1">
        <v>0</v>
      </c>
      <c r="AZ110" s="34">
        <v>0</v>
      </c>
      <c r="BA110" s="34">
        <v>0</v>
      </c>
      <c r="BB110" s="36" t="s">
        <v>276</v>
      </c>
      <c r="BC110" s="9">
        <v>0</v>
      </c>
      <c r="BD110" s="9">
        <v>0</v>
      </c>
      <c r="BE110" s="18">
        <v>0</v>
      </c>
      <c r="BF110" s="9">
        <v>0</v>
      </c>
      <c r="BG110" s="9">
        <v>0</v>
      </c>
      <c r="BH110" s="28">
        <v>0</v>
      </c>
      <c r="BI110" s="9">
        <v>0</v>
      </c>
      <c r="BJ110" s="6">
        <v>0</v>
      </c>
    </row>
    <row r="111" ht="20.1" customHeight="1" spans="3:62">
      <c r="C111" s="8">
        <v>60091007</v>
      </c>
      <c r="D111" s="9" t="s">
        <v>278</v>
      </c>
      <c r="E111" s="9">
        <v>1</v>
      </c>
      <c r="F111" s="8">
        <v>60090002</v>
      </c>
      <c r="G111" s="9">
        <v>0</v>
      </c>
      <c r="H111" s="10">
        <v>0</v>
      </c>
      <c r="I111" s="9">
        <v>0</v>
      </c>
      <c r="J111" s="9">
        <v>0</v>
      </c>
      <c r="K111" s="10">
        <v>0</v>
      </c>
      <c r="L111" s="10">
        <v>0</v>
      </c>
      <c r="M111" s="31" t="s">
        <v>279</v>
      </c>
      <c r="N111" s="9">
        <v>3</v>
      </c>
      <c r="O111" s="9">
        <v>0</v>
      </c>
      <c r="P111" s="9">
        <v>0</v>
      </c>
      <c r="Q111" s="9">
        <v>0</v>
      </c>
      <c r="R111" s="6">
        <v>0</v>
      </c>
      <c r="S111" s="9">
        <v>0</v>
      </c>
      <c r="T111" s="11">
        <v>1</v>
      </c>
      <c r="U111" s="9">
        <v>0</v>
      </c>
      <c r="V111" s="10">
        <v>0</v>
      </c>
      <c r="W111" s="9">
        <v>0</v>
      </c>
      <c r="X111" s="9">
        <v>0</v>
      </c>
      <c r="Y111" s="9">
        <v>0</v>
      </c>
      <c r="Z111" s="9">
        <v>0</v>
      </c>
      <c r="AA111" s="10">
        <v>0</v>
      </c>
      <c r="AB111" s="9">
        <v>0</v>
      </c>
      <c r="AC111" s="9">
        <v>0</v>
      </c>
      <c r="AD111" s="9">
        <v>0</v>
      </c>
      <c r="AE111" s="9">
        <v>0</v>
      </c>
      <c r="AF111" s="9">
        <v>0</v>
      </c>
      <c r="AG111" s="10">
        <v>0</v>
      </c>
      <c r="AH111" s="27">
        <v>0</v>
      </c>
      <c r="AI111" s="6">
        <v>0</v>
      </c>
      <c r="AJ111" s="9">
        <v>0</v>
      </c>
      <c r="AK111" s="28">
        <v>0</v>
      </c>
      <c r="AL111" s="9">
        <v>0</v>
      </c>
      <c r="AM111" s="9">
        <v>0</v>
      </c>
      <c r="AN111" s="9">
        <v>0</v>
      </c>
      <c r="AO111" s="9">
        <v>0</v>
      </c>
      <c r="AP111" s="9">
        <v>0</v>
      </c>
      <c r="AQ111" s="9">
        <v>0</v>
      </c>
      <c r="AR111" s="6">
        <v>0</v>
      </c>
      <c r="AS111" s="31">
        <v>0</v>
      </c>
      <c r="AT111" s="9">
        <v>0</v>
      </c>
      <c r="AU111" s="10">
        <v>0</v>
      </c>
      <c r="AV111" s="10">
        <v>0</v>
      </c>
      <c r="AW111" s="10">
        <v>0</v>
      </c>
      <c r="AX111" s="19" t="s">
        <v>145</v>
      </c>
      <c r="AY111" s="1">
        <v>0</v>
      </c>
      <c r="AZ111" s="34">
        <v>0</v>
      </c>
      <c r="BA111" s="34">
        <v>0</v>
      </c>
      <c r="BB111" s="36" t="s">
        <v>278</v>
      </c>
      <c r="BC111" s="9">
        <v>0</v>
      </c>
      <c r="BD111" s="9">
        <v>0</v>
      </c>
      <c r="BE111" s="18">
        <v>0</v>
      </c>
      <c r="BF111" s="9">
        <v>0</v>
      </c>
      <c r="BG111" s="9">
        <v>0</v>
      </c>
      <c r="BH111" s="28">
        <v>0</v>
      </c>
      <c r="BI111" s="9">
        <v>0</v>
      </c>
      <c r="BJ111" s="6">
        <v>0</v>
      </c>
    </row>
    <row r="112" ht="20.1" customHeight="1" spans="3:62">
      <c r="C112" s="8">
        <v>60091008</v>
      </c>
      <c r="D112" s="9" t="s">
        <v>280</v>
      </c>
      <c r="E112" s="9">
        <v>1</v>
      </c>
      <c r="F112" s="8" t="s">
        <v>281</v>
      </c>
      <c r="G112" s="9">
        <v>0</v>
      </c>
      <c r="H112" s="10">
        <v>0</v>
      </c>
      <c r="I112" s="9">
        <v>0</v>
      </c>
      <c r="J112" s="9">
        <v>0</v>
      </c>
      <c r="K112" s="10">
        <v>0</v>
      </c>
      <c r="L112" s="10">
        <v>0</v>
      </c>
      <c r="M112" s="9">
        <v>0</v>
      </c>
      <c r="N112" s="9">
        <v>2</v>
      </c>
      <c r="O112" s="9">
        <v>1</v>
      </c>
      <c r="P112" s="9">
        <v>0.05</v>
      </c>
      <c r="Q112" s="9">
        <v>0</v>
      </c>
      <c r="R112" s="6">
        <v>0</v>
      </c>
      <c r="S112" s="9">
        <v>0</v>
      </c>
      <c r="T112" s="11">
        <v>1</v>
      </c>
      <c r="U112" s="9">
        <v>1</v>
      </c>
      <c r="V112" s="10">
        <v>0</v>
      </c>
      <c r="W112" s="9">
        <v>0</v>
      </c>
      <c r="X112" s="9">
        <v>10</v>
      </c>
      <c r="Y112" s="9">
        <v>0</v>
      </c>
      <c r="Z112" s="9">
        <v>0</v>
      </c>
      <c r="AA112" s="10">
        <v>0</v>
      </c>
      <c r="AB112" s="9">
        <v>0</v>
      </c>
      <c r="AC112" s="9">
        <v>0</v>
      </c>
      <c r="AD112" s="9">
        <v>15</v>
      </c>
      <c r="AE112" s="9">
        <v>0</v>
      </c>
      <c r="AF112" s="9">
        <v>0</v>
      </c>
      <c r="AG112" s="10">
        <v>0</v>
      </c>
      <c r="AH112" s="27">
        <v>0</v>
      </c>
      <c r="AI112" s="6">
        <v>0</v>
      </c>
      <c r="AJ112" s="9">
        <v>0</v>
      </c>
      <c r="AK112" s="28">
        <v>0</v>
      </c>
      <c r="AL112" s="9">
        <v>0</v>
      </c>
      <c r="AM112" s="9">
        <v>0</v>
      </c>
      <c r="AN112" s="9">
        <v>0</v>
      </c>
      <c r="AO112" s="9">
        <v>1000</v>
      </c>
      <c r="AP112" s="9">
        <v>0</v>
      </c>
      <c r="AQ112" s="9">
        <v>0</v>
      </c>
      <c r="AR112" s="6">
        <v>94000105</v>
      </c>
      <c r="AS112" s="8">
        <v>0</v>
      </c>
      <c r="AT112" s="9" t="s">
        <v>144</v>
      </c>
      <c r="AU112" s="10">
        <v>0</v>
      </c>
      <c r="AV112" s="10">
        <v>0</v>
      </c>
      <c r="AW112" s="10">
        <v>20000001</v>
      </c>
      <c r="AX112" s="19" t="s">
        <v>145</v>
      </c>
      <c r="AY112" s="1">
        <v>0</v>
      </c>
      <c r="AZ112" s="34">
        <v>0</v>
      </c>
      <c r="BA112" s="34">
        <v>0</v>
      </c>
      <c r="BB112" s="53" t="s">
        <v>282</v>
      </c>
      <c r="BC112" s="9">
        <v>0</v>
      </c>
      <c r="BD112" s="9">
        <v>0</v>
      </c>
      <c r="BE112" s="18">
        <v>0</v>
      </c>
      <c r="BF112" s="9">
        <v>0</v>
      </c>
      <c r="BG112" s="9">
        <v>0</v>
      </c>
      <c r="BH112" s="28">
        <v>0</v>
      </c>
      <c r="BI112" s="9">
        <v>0</v>
      </c>
      <c r="BJ112" s="6">
        <v>0</v>
      </c>
    </row>
    <row r="113" ht="20.1" customHeight="1" spans="3:62">
      <c r="C113" s="8">
        <v>60091009</v>
      </c>
      <c r="D113" s="9" t="s">
        <v>283</v>
      </c>
      <c r="E113" s="9">
        <v>1</v>
      </c>
      <c r="F113" s="8" t="s">
        <v>281</v>
      </c>
      <c r="G113" s="9">
        <v>0</v>
      </c>
      <c r="H113" s="10">
        <v>0</v>
      </c>
      <c r="I113" s="9">
        <v>0</v>
      </c>
      <c r="J113" s="9">
        <v>0</v>
      </c>
      <c r="K113" s="10">
        <v>0</v>
      </c>
      <c r="L113" s="10">
        <v>0</v>
      </c>
      <c r="M113" s="9">
        <v>0</v>
      </c>
      <c r="N113" s="9">
        <v>2</v>
      </c>
      <c r="O113" s="9">
        <v>2</v>
      </c>
      <c r="P113" s="9">
        <v>0.2</v>
      </c>
      <c r="Q113" s="9">
        <v>1</v>
      </c>
      <c r="R113" s="6">
        <v>0</v>
      </c>
      <c r="S113" s="9">
        <v>0</v>
      </c>
      <c r="T113" s="11">
        <v>1</v>
      </c>
      <c r="U113" s="9">
        <v>1</v>
      </c>
      <c r="V113" s="10">
        <v>0</v>
      </c>
      <c r="W113" s="9">
        <v>0</v>
      </c>
      <c r="X113" s="9">
        <v>200</v>
      </c>
      <c r="Y113" s="9">
        <v>0</v>
      </c>
      <c r="Z113" s="9">
        <v>0</v>
      </c>
      <c r="AA113" s="10">
        <v>0</v>
      </c>
      <c r="AB113" s="9">
        <v>0</v>
      </c>
      <c r="AC113" s="9">
        <v>0</v>
      </c>
      <c r="AD113" s="9">
        <v>600</v>
      </c>
      <c r="AE113" s="9">
        <v>0</v>
      </c>
      <c r="AF113" s="9">
        <v>0</v>
      </c>
      <c r="AG113" s="10">
        <v>0</v>
      </c>
      <c r="AH113" s="27">
        <v>0</v>
      </c>
      <c r="AI113" s="6">
        <v>0</v>
      </c>
      <c r="AJ113" s="9">
        <v>0</v>
      </c>
      <c r="AK113" s="28">
        <v>0</v>
      </c>
      <c r="AL113" s="9">
        <v>0</v>
      </c>
      <c r="AM113" s="9">
        <v>0</v>
      </c>
      <c r="AN113" s="9">
        <v>0</v>
      </c>
      <c r="AO113" s="9">
        <v>1000</v>
      </c>
      <c r="AP113" s="9">
        <v>0</v>
      </c>
      <c r="AQ113" s="9">
        <v>0</v>
      </c>
      <c r="AR113" s="6">
        <v>0</v>
      </c>
      <c r="AS113" s="8">
        <v>0</v>
      </c>
      <c r="AT113" s="9" t="s">
        <v>144</v>
      </c>
      <c r="AU113" s="10">
        <v>0</v>
      </c>
      <c r="AV113" s="10">
        <v>0</v>
      </c>
      <c r="AW113" s="10">
        <v>20000001</v>
      </c>
      <c r="AX113" s="19" t="s">
        <v>145</v>
      </c>
      <c r="AY113" s="1">
        <v>0</v>
      </c>
      <c r="AZ113" s="34">
        <v>0</v>
      </c>
      <c r="BA113" s="34">
        <v>0</v>
      </c>
      <c r="BB113" s="53" t="s">
        <v>284</v>
      </c>
      <c r="BC113" s="9">
        <v>0</v>
      </c>
      <c r="BD113" s="9">
        <v>0</v>
      </c>
      <c r="BE113" s="18">
        <v>0</v>
      </c>
      <c r="BF113" s="9">
        <v>0</v>
      </c>
      <c r="BG113" s="9">
        <v>0</v>
      </c>
      <c r="BH113" s="28">
        <v>0</v>
      </c>
      <c r="BI113" s="9">
        <v>0</v>
      </c>
      <c r="BJ113" s="6">
        <v>0</v>
      </c>
    </row>
    <row r="114" ht="20.1" customHeight="1" spans="3:62">
      <c r="C114" s="8">
        <v>60092001</v>
      </c>
      <c r="D114" s="47" t="s">
        <v>285</v>
      </c>
      <c r="E114" s="9">
        <v>1</v>
      </c>
      <c r="F114" s="8">
        <v>60092001</v>
      </c>
      <c r="G114" s="9">
        <v>0</v>
      </c>
      <c r="H114" s="10">
        <v>0</v>
      </c>
      <c r="I114" s="9">
        <v>0</v>
      </c>
      <c r="J114" s="9">
        <v>0</v>
      </c>
      <c r="K114" s="10">
        <v>0</v>
      </c>
      <c r="L114" s="10">
        <v>0</v>
      </c>
      <c r="M114" s="9">
        <v>0</v>
      </c>
      <c r="N114" s="9">
        <v>1</v>
      </c>
      <c r="O114" s="9">
        <v>0</v>
      </c>
      <c r="P114" s="9">
        <v>0</v>
      </c>
      <c r="Q114" s="9">
        <v>0</v>
      </c>
      <c r="R114" s="6">
        <v>0</v>
      </c>
      <c r="S114" s="9">
        <v>0</v>
      </c>
      <c r="T114" s="11">
        <v>1</v>
      </c>
      <c r="U114" s="9">
        <v>1</v>
      </c>
      <c r="V114" s="10">
        <v>0</v>
      </c>
      <c r="W114" s="9">
        <v>0</v>
      </c>
      <c r="X114" s="9">
        <v>200</v>
      </c>
      <c r="Y114" s="9">
        <v>0</v>
      </c>
      <c r="Z114" s="9">
        <v>0</v>
      </c>
      <c r="AA114" s="10">
        <v>0</v>
      </c>
      <c r="AB114" s="9">
        <v>0</v>
      </c>
      <c r="AC114" s="9">
        <v>0</v>
      </c>
      <c r="AD114" s="9">
        <v>45</v>
      </c>
      <c r="AE114" s="9">
        <v>0</v>
      </c>
      <c r="AF114" s="9">
        <v>0</v>
      </c>
      <c r="AG114" s="10">
        <v>0</v>
      </c>
      <c r="AH114" s="27">
        <v>0</v>
      </c>
      <c r="AI114" s="6">
        <v>0</v>
      </c>
      <c r="AJ114" s="9">
        <v>0</v>
      </c>
      <c r="AK114" s="28">
        <v>0</v>
      </c>
      <c r="AL114" s="9">
        <v>0</v>
      </c>
      <c r="AM114" s="9">
        <v>0</v>
      </c>
      <c r="AN114" s="9">
        <v>0</v>
      </c>
      <c r="AO114" s="9">
        <v>1000</v>
      </c>
      <c r="AP114" s="9">
        <v>0</v>
      </c>
      <c r="AQ114" s="9">
        <v>0</v>
      </c>
      <c r="AR114" s="6">
        <v>0</v>
      </c>
      <c r="AS114" s="8">
        <v>0</v>
      </c>
      <c r="AT114" s="9" t="s">
        <v>144</v>
      </c>
      <c r="AU114" s="10">
        <v>0</v>
      </c>
      <c r="AV114" s="10">
        <v>0</v>
      </c>
      <c r="AW114" s="10">
        <v>20000001</v>
      </c>
      <c r="AX114" s="19" t="s">
        <v>145</v>
      </c>
      <c r="AY114" s="1">
        <v>0</v>
      </c>
      <c r="AZ114" s="34">
        <v>0</v>
      </c>
      <c r="BA114" s="34">
        <v>0</v>
      </c>
      <c r="BB114" s="53" t="s">
        <v>286</v>
      </c>
      <c r="BC114" s="9">
        <v>0</v>
      </c>
      <c r="BD114" s="9">
        <v>0</v>
      </c>
      <c r="BE114" s="18">
        <v>0</v>
      </c>
      <c r="BF114" s="9">
        <v>0</v>
      </c>
      <c r="BG114" s="9">
        <v>0</v>
      </c>
      <c r="BH114" s="28">
        <v>0</v>
      </c>
      <c r="BI114" s="9">
        <v>0</v>
      </c>
      <c r="BJ114" s="6">
        <v>0</v>
      </c>
    </row>
    <row r="115" ht="20.1" customHeight="1" spans="3:62">
      <c r="C115" s="8">
        <v>60092002</v>
      </c>
      <c r="D115" s="47" t="s">
        <v>287</v>
      </c>
      <c r="E115" s="9">
        <v>1</v>
      </c>
      <c r="F115" s="9">
        <v>60091001</v>
      </c>
      <c r="G115" s="9">
        <v>0</v>
      </c>
      <c r="H115" s="10">
        <v>0</v>
      </c>
      <c r="I115" s="9">
        <v>0</v>
      </c>
      <c r="J115" s="9">
        <v>0</v>
      </c>
      <c r="K115" s="10">
        <v>0</v>
      </c>
      <c r="L115" s="10">
        <v>0</v>
      </c>
      <c r="M115" s="9">
        <v>0</v>
      </c>
      <c r="N115" s="9">
        <v>1</v>
      </c>
      <c r="O115" s="9">
        <v>0</v>
      </c>
      <c r="P115" s="9">
        <v>0</v>
      </c>
      <c r="Q115" s="9">
        <v>0</v>
      </c>
      <c r="R115" s="6">
        <v>0</v>
      </c>
      <c r="S115" s="9">
        <v>0</v>
      </c>
      <c r="T115" s="11">
        <v>1</v>
      </c>
      <c r="U115" s="9">
        <v>1</v>
      </c>
      <c r="V115" s="10">
        <v>0</v>
      </c>
      <c r="W115" s="9">
        <v>0</v>
      </c>
      <c r="X115" s="9">
        <v>0</v>
      </c>
      <c r="Y115" s="9">
        <v>0</v>
      </c>
      <c r="Z115" s="9">
        <v>0</v>
      </c>
      <c r="AA115" s="10">
        <v>0</v>
      </c>
      <c r="AB115" s="9">
        <v>0</v>
      </c>
      <c r="AC115" s="9">
        <v>0</v>
      </c>
      <c r="AD115" s="9">
        <v>45</v>
      </c>
      <c r="AE115" s="9">
        <v>0</v>
      </c>
      <c r="AF115" s="9">
        <v>0</v>
      </c>
      <c r="AG115" s="10">
        <v>0</v>
      </c>
      <c r="AH115" s="27">
        <v>0</v>
      </c>
      <c r="AI115" s="6">
        <v>0</v>
      </c>
      <c r="AJ115" s="9">
        <v>0</v>
      </c>
      <c r="AK115" s="28">
        <v>0</v>
      </c>
      <c r="AL115" s="9">
        <v>0</v>
      </c>
      <c r="AM115" s="9">
        <v>0</v>
      </c>
      <c r="AN115" s="9">
        <v>0</v>
      </c>
      <c r="AO115" s="9">
        <v>0</v>
      </c>
      <c r="AP115" s="9">
        <v>0</v>
      </c>
      <c r="AQ115" s="9">
        <v>0</v>
      </c>
      <c r="AR115" s="6">
        <v>0</v>
      </c>
      <c r="AS115" s="31" t="s">
        <v>288</v>
      </c>
      <c r="AT115" s="9" t="s">
        <v>144</v>
      </c>
      <c r="AU115" s="10">
        <v>0</v>
      </c>
      <c r="AV115" s="10">
        <v>0</v>
      </c>
      <c r="AW115" s="10">
        <v>0</v>
      </c>
      <c r="AX115" s="19" t="s">
        <v>145</v>
      </c>
      <c r="AY115" s="1">
        <v>0</v>
      </c>
      <c r="AZ115" s="34">
        <v>0</v>
      </c>
      <c r="BA115" s="34">
        <v>0</v>
      </c>
      <c r="BB115" s="53" t="s">
        <v>289</v>
      </c>
      <c r="BC115" s="9">
        <v>0</v>
      </c>
      <c r="BD115" s="9">
        <v>0</v>
      </c>
      <c r="BE115" s="18">
        <v>0</v>
      </c>
      <c r="BF115" s="9">
        <v>0</v>
      </c>
      <c r="BG115" s="9">
        <v>0</v>
      </c>
      <c r="BH115" s="28">
        <v>0</v>
      </c>
      <c r="BI115" s="9">
        <v>0</v>
      </c>
      <c r="BJ115" s="6">
        <v>0</v>
      </c>
    </row>
    <row r="116" ht="20.1" customHeight="1" spans="3:62">
      <c r="C116" s="8">
        <v>60092003</v>
      </c>
      <c r="D116" s="47" t="s">
        <v>290</v>
      </c>
      <c r="E116" s="21">
        <v>1</v>
      </c>
      <c r="F116" s="8">
        <v>60092003</v>
      </c>
      <c r="G116" s="9">
        <v>0</v>
      </c>
      <c r="H116" s="10">
        <v>0</v>
      </c>
      <c r="I116" s="9">
        <v>0</v>
      </c>
      <c r="J116" s="9">
        <v>0</v>
      </c>
      <c r="K116" s="10">
        <v>0</v>
      </c>
      <c r="L116" s="10">
        <v>0</v>
      </c>
      <c r="M116" s="9">
        <v>2</v>
      </c>
      <c r="N116" s="9">
        <v>1</v>
      </c>
      <c r="O116" s="9">
        <v>0</v>
      </c>
      <c r="P116" s="9">
        <v>0</v>
      </c>
      <c r="Q116" s="9">
        <v>0</v>
      </c>
      <c r="R116" s="6">
        <v>0</v>
      </c>
      <c r="S116" s="9">
        <v>0</v>
      </c>
      <c r="T116" s="11">
        <v>1</v>
      </c>
      <c r="U116" s="9">
        <v>1</v>
      </c>
      <c r="V116" s="10">
        <v>0</v>
      </c>
      <c r="W116" s="9">
        <v>0</v>
      </c>
      <c r="X116" s="9">
        <v>300</v>
      </c>
      <c r="Y116" s="9">
        <v>0</v>
      </c>
      <c r="Z116" s="9">
        <v>0</v>
      </c>
      <c r="AA116" s="10">
        <v>0</v>
      </c>
      <c r="AB116" s="9">
        <v>0</v>
      </c>
      <c r="AC116" s="9">
        <v>0</v>
      </c>
      <c r="AD116" s="9">
        <v>45</v>
      </c>
      <c r="AE116" s="9">
        <v>2</v>
      </c>
      <c r="AF116" s="9" t="s">
        <v>291</v>
      </c>
      <c r="AG116" s="10">
        <v>0</v>
      </c>
      <c r="AH116" s="27">
        <v>0</v>
      </c>
      <c r="AI116" s="6">
        <v>0</v>
      </c>
      <c r="AJ116" s="9">
        <v>0</v>
      </c>
      <c r="AK116" s="28">
        <v>0</v>
      </c>
      <c r="AL116" s="9">
        <v>0</v>
      </c>
      <c r="AM116" s="9">
        <v>0</v>
      </c>
      <c r="AN116" s="9">
        <v>0</v>
      </c>
      <c r="AO116" s="9">
        <v>3000</v>
      </c>
      <c r="AP116" s="9">
        <v>0.5</v>
      </c>
      <c r="AQ116" s="9">
        <v>5</v>
      </c>
      <c r="AR116" s="6">
        <v>0</v>
      </c>
      <c r="AS116" s="31" t="s">
        <v>143</v>
      </c>
      <c r="AT116" s="9" t="s">
        <v>202</v>
      </c>
      <c r="AU116" s="10">
        <v>0</v>
      </c>
      <c r="AV116" s="10">
        <v>12000002</v>
      </c>
      <c r="AW116" s="10">
        <v>20000016</v>
      </c>
      <c r="AX116" s="19" t="s">
        <v>145</v>
      </c>
      <c r="AY116" s="1">
        <v>0</v>
      </c>
      <c r="AZ116" s="34">
        <v>0</v>
      </c>
      <c r="BA116" s="34">
        <v>0</v>
      </c>
      <c r="BB116" s="36" t="s">
        <v>292</v>
      </c>
      <c r="BC116" s="9">
        <v>0</v>
      </c>
      <c r="BD116" s="9">
        <v>0</v>
      </c>
      <c r="BE116" s="18">
        <v>0</v>
      </c>
      <c r="BF116" s="9">
        <v>0</v>
      </c>
      <c r="BG116" s="9">
        <v>0</v>
      </c>
      <c r="BH116" s="28">
        <v>0</v>
      </c>
      <c r="BI116" s="9">
        <v>0</v>
      </c>
      <c r="BJ116" s="6">
        <v>0</v>
      </c>
    </row>
    <row r="117" ht="20.1" customHeight="1" spans="3:62">
      <c r="C117" s="8">
        <v>60092004</v>
      </c>
      <c r="D117" s="47" t="s">
        <v>293</v>
      </c>
      <c r="E117" s="9">
        <v>1</v>
      </c>
      <c r="F117" s="8">
        <v>60092004</v>
      </c>
      <c r="G117" s="9">
        <v>0</v>
      </c>
      <c r="H117" s="10">
        <v>0</v>
      </c>
      <c r="I117" s="9">
        <v>0</v>
      </c>
      <c r="J117" s="9">
        <v>0</v>
      </c>
      <c r="K117" s="10">
        <v>0</v>
      </c>
      <c r="L117" s="10">
        <v>0</v>
      </c>
      <c r="M117" s="9">
        <v>0</v>
      </c>
      <c r="N117" s="9">
        <v>1</v>
      </c>
      <c r="O117" s="9">
        <v>0</v>
      </c>
      <c r="P117" s="9">
        <v>0</v>
      </c>
      <c r="Q117" s="9">
        <v>0</v>
      </c>
      <c r="R117" s="6">
        <v>0</v>
      </c>
      <c r="S117" s="9">
        <v>0</v>
      </c>
      <c r="T117" s="11">
        <v>1</v>
      </c>
      <c r="U117" s="9">
        <v>1</v>
      </c>
      <c r="V117" s="10">
        <v>0</v>
      </c>
      <c r="W117" s="9">
        <v>0</v>
      </c>
      <c r="X117" s="9">
        <v>350</v>
      </c>
      <c r="Y117" s="9">
        <v>0</v>
      </c>
      <c r="Z117" s="9">
        <v>0</v>
      </c>
      <c r="AA117" s="10">
        <v>0</v>
      </c>
      <c r="AB117" s="9">
        <v>0</v>
      </c>
      <c r="AC117" s="9">
        <v>0</v>
      </c>
      <c r="AD117" s="9">
        <v>45</v>
      </c>
      <c r="AE117" s="9">
        <v>2</v>
      </c>
      <c r="AF117" s="9" t="s">
        <v>190</v>
      </c>
      <c r="AG117" s="10">
        <v>2</v>
      </c>
      <c r="AH117" s="27">
        <v>1</v>
      </c>
      <c r="AI117" s="6">
        <v>0</v>
      </c>
      <c r="AJ117" s="9">
        <v>3</v>
      </c>
      <c r="AK117" s="28">
        <v>0</v>
      </c>
      <c r="AL117" s="9">
        <v>0</v>
      </c>
      <c r="AM117" s="9">
        <v>0</v>
      </c>
      <c r="AN117" s="9">
        <v>0.5</v>
      </c>
      <c r="AO117" s="9">
        <v>1000</v>
      </c>
      <c r="AP117" s="9">
        <v>0</v>
      </c>
      <c r="AQ117" s="9">
        <v>0</v>
      </c>
      <c r="AR117" s="6">
        <v>0</v>
      </c>
      <c r="AS117" s="9">
        <v>90091003</v>
      </c>
      <c r="AT117" s="9" t="s">
        <v>144</v>
      </c>
      <c r="AU117" s="10">
        <v>0</v>
      </c>
      <c r="AV117" s="10">
        <v>0</v>
      </c>
      <c r="AW117" s="10">
        <v>20000017</v>
      </c>
      <c r="AX117" s="19" t="s">
        <v>145</v>
      </c>
      <c r="AY117" s="1">
        <v>0</v>
      </c>
      <c r="AZ117" s="34">
        <v>0</v>
      </c>
      <c r="BA117" s="34">
        <v>0</v>
      </c>
      <c r="BB117" s="53" t="s">
        <v>294</v>
      </c>
      <c r="BC117" s="9">
        <v>0</v>
      </c>
      <c r="BD117" s="9">
        <v>0</v>
      </c>
      <c r="BE117" s="18">
        <v>0</v>
      </c>
      <c r="BF117" s="9">
        <v>0</v>
      </c>
      <c r="BG117" s="9">
        <v>0</v>
      </c>
      <c r="BH117" s="28">
        <v>0</v>
      </c>
      <c r="BI117" s="9">
        <v>0</v>
      </c>
      <c r="BJ117" s="6">
        <v>0</v>
      </c>
    </row>
    <row r="118" ht="20.1" customHeight="1" spans="3:62">
      <c r="C118" s="8">
        <v>60092005</v>
      </c>
      <c r="D118" s="9" t="s">
        <v>293</v>
      </c>
      <c r="E118" s="9">
        <v>1</v>
      </c>
      <c r="F118" s="9">
        <v>60011301</v>
      </c>
      <c r="G118" s="9">
        <v>0</v>
      </c>
      <c r="H118" s="10">
        <v>0</v>
      </c>
      <c r="I118" s="9">
        <v>0</v>
      </c>
      <c r="J118" s="9">
        <v>0</v>
      </c>
      <c r="K118" s="10">
        <v>0</v>
      </c>
      <c r="L118" s="10">
        <v>0</v>
      </c>
      <c r="M118" s="9">
        <v>0</v>
      </c>
      <c r="N118" s="9">
        <v>1</v>
      </c>
      <c r="O118" s="9">
        <v>0</v>
      </c>
      <c r="P118" s="9">
        <v>0</v>
      </c>
      <c r="Q118" s="9">
        <v>0</v>
      </c>
      <c r="R118" s="6">
        <v>0</v>
      </c>
      <c r="S118" s="9">
        <v>0</v>
      </c>
      <c r="T118" s="11">
        <v>1</v>
      </c>
      <c r="U118" s="9">
        <v>1</v>
      </c>
      <c r="V118" s="10">
        <v>0</v>
      </c>
      <c r="W118" s="9">
        <v>0</v>
      </c>
      <c r="X118" s="9">
        <v>500</v>
      </c>
      <c r="Y118" s="9">
        <v>0</v>
      </c>
      <c r="Z118" s="9">
        <v>0</v>
      </c>
      <c r="AA118" s="10">
        <v>0</v>
      </c>
      <c r="AB118" s="9">
        <v>0</v>
      </c>
      <c r="AC118" s="9">
        <v>0</v>
      </c>
      <c r="AD118" s="9">
        <v>45</v>
      </c>
      <c r="AE118" s="9">
        <v>2</v>
      </c>
      <c r="AF118" s="9" t="s">
        <v>190</v>
      </c>
      <c r="AG118" s="10">
        <v>2</v>
      </c>
      <c r="AH118" s="27">
        <v>1</v>
      </c>
      <c r="AI118" s="6">
        <v>0</v>
      </c>
      <c r="AJ118" s="9">
        <v>1</v>
      </c>
      <c r="AK118" s="28">
        <v>0</v>
      </c>
      <c r="AL118" s="9">
        <v>0</v>
      </c>
      <c r="AM118" s="9">
        <v>0</v>
      </c>
      <c r="AN118" s="9">
        <v>0.5</v>
      </c>
      <c r="AO118" s="9">
        <v>1000</v>
      </c>
      <c r="AP118" s="9">
        <v>0</v>
      </c>
      <c r="AQ118" s="9">
        <v>0</v>
      </c>
      <c r="AR118" s="6">
        <v>0</v>
      </c>
      <c r="AS118" s="31" t="s">
        <v>295</v>
      </c>
      <c r="AT118" s="9" t="s">
        <v>144</v>
      </c>
      <c r="AU118" s="10">
        <v>0</v>
      </c>
      <c r="AV118" s="10">
        <v>0</v>
      </c>
      <c r="AW118" s="10">
        <v>20000017</v>
      </c>
      <c r="AX118" s="19" t="s">
        <v>145</v>
      </c>
      <c r="AY118" s="1">
        <v>0</v>
      </c>
      <c r="AZ118" s="34">
        <v>0</v>
      </c>
      <c r="BA118" s="34">
        <v>0</v>
      </c>
      <c r="BB118" s="53" t="s">
        <v>296</v>
      </c>
      <c r="BC118" s="9">
        <v>0</v>
      </c>
      <c r="BD118" s="9">
        <v>0</v>
      </c>
      <c r="BE118" s="18">
        <v>0</v>
      </c>
      <c r="BF118" s="9">
        <v>0</v>
      </c>
      <c r="BG118" s="9">
        <v>0</v>
      </c>
      <c r="BH118" s="28">
        <v>0</v>
      </c>
      <c r="BI118" s="9">
        <v>0</v>
      </c>
      <c r="BJ118" s="6">
        <v>0</v>
      </c>
    </row>
    <row r="119" ht="20.1" customHeight="1" spans="3:62">
      <c r="C119" s="8">
        <v>60092006</v>
      </c>
      <c r="D119" s="9" t="s">
        <v>297</v>
      </c>
      <c r="E119" s="9">
        <v>1</v>
      </c>
      <c r="F119" s="8">
        <v>60090002</v>
      </c>
      <c r="G119" s="9">
        <v>0</v>
      </c>
      <c r="H119" s="10">
        <v>0</v>
      </c>
      <c r="I119" s="9">
        <v>0</v>
      </c>
      <c r="J119" s="9">
        <v>0</v>
      </c>
      <c r="K119" s="10">
        <v>0</v>
      </c>
      <c r="L119" s="10">
        <v>0</v>
      </c>
      <c r="M119" s="31" t="s">
        <v>298</v>
      </c>
      <c r="N119" s="9">
        <v>3</v>
      </c>
      <c r="O119" s="9">
        <v>0</v>
      </c>
      <c r="P119" s="9">
        <v>0</v>
      </c>
      <c r="Q119" s="9">
        <v>0</v>
      </c>
      <c r="R119" s="6">
        <v>0</v>
      </c>
      <c r="S119" s="9">
        <v>0</v>
      </c>
      <c r="T119" s="11">
        <v>1</v>
      </c>
      <c r="U119" s="9">
        <v>0</v>
      </c>
      <c r="V119" s="10">
        <v>0</v>
      </c>
      <c r="W119" s="9">
        <v>0</v>
      </c>
      <c r="X119" s="9">
        <v>0</v>
      </c>
      <c r="Y119" s="9">
        <v>0</v>
      </c>
      <c r="Z119" s="9">
        <v>0</v>
      </c>
      <c r="AA119" s="10">
        <v>0</v>
      </c>
      <c r="AB119" s="9">
        <v>0</v>
      </c>
      <c r="AC119" s="9">
        <v>0</v>
      </c>
      <c r="AD119" s="9">
        <v>0</v>
      </c>
      <c r="AE119" s="9">
        <v>0</v>
      </c>
      <c r="AF119" s="9">
        <v>0</v>
      </c>
      <c r="AG119" s="10">
        <v>0</v>
      </c>
      <c r="AH119" s="27">
        <v>0</v>
      </c>
      <c r="AI119" s="6">
        <v>0</v>
      </c>
      <c r="AJ119" s="9">
        <v>0</v>
      </c>
      <c r="AK119" s="28">
        <v>0</v>
      </c>
      <c r="AL119" s="9">
        <v>0</v>
      </c>
      <c r="AM119" s="9">
        <v>0</v>
      </c>
      <c r="AN119" s="9">
        <v>0</v>
      </c>
      <c r="AO119" s="9">
        <v>0</v>
      </c>
      <c r="AP119" s="9">
        <v>0</v>
      </c>
      <c r="AQ119" s="9">
        <v>0</v>
      </c>
      <c r="AR119" s="6">
        <v>0</v>
      </c>
      <c r="AS119" s="31">
        <v>0</v>
      </c>
      <c r="AT119" s="9">
        <v>0</v>
      </c>
      <c r="AU119" s="10">
        <v>0</v>
      </c>
      <c r="AV119" s="10">
        <v>0</v>
      </c>
      <c r="AW119" s="10">
        <v>0</v>
      </c>
      <c r="AX119" s="19" t="s">
        <v>145</v>
      </c>
      <c r="AY119" s="1">
        <v>0</v>
      </c>
      <c r="AZ119" s="34">
        <v>0</v>
      </c>
      <c r="BA119" s="34">
        <v>0</v>
      </c>
      <c r="BB119" s="36" t="s">
        <v>297</v>
      </c>
      <c r="BC119" s="9">
        <v>0</v>
      </c>
      <c r="BD119" s="9">
        <v>0</v>
      </c>
      <c r="BE119" s="18">
        <v>0</v>
      </c>
      <c r="BF119" s="9">
        <v>0</v>
      </c>
      <c r="BG119" s="9">
        <v>0</v>
      </c>
      <c r="BH119" s="28">
        <v>0</v>
      </c>
      <c r="BI119" s="9">
        <v>0</v>
      </c>
      <c r="BJ119" s="6">
        <v>0</v>
      </c>
    </row>
    <row r="120" ht="20.1" customHeight="1" spans="3:62">
      <c r="C120" s="8">
        <v>60092007</v>
      </c>
      <c r="D120" s="9" t="s">
        <v>299</v>
      </c>
      <c r="E120" s="9">
        <v>1</v>
      </c>
      <c r="F120" s="8" t="s">
        <v>281</v>
      </c>
      <c r="G120" s="9">
        <v>0</v>
      </c>
      <c r="H120" s="10">
        <v>0</v>
      </c>
      <c r="I120" s="9">
        <v>0</v>
      </c>
      <c r="J120" s="9">
        <v>0</v>
      </c>
      <c r="K120" s="10">
        <v>0</v>
      </c>
      <c r="L120" s="10">
        <v>0</v>
      </c>
      <c r="M120" s="9">
        <v>0</v>
      </c>
      <c r="N120" s="9">
        <v>2</v>
      </c>
      <c r="O120" s="9">
        <v>1</v>
      </c>
      <c r="P120" s="9">
        <v>0.02</v>
      </c>
      <c r="Q120" s="9">
        <v>0</v>
      </c>
      <c r="R120" s="6">
        <v>0</v>
      </c>
      <c r="S120" s="9">
        <v>0</v>
      </c>
      <c r="T120" s="11">
        <v>1</v>
      </c>
      <c r="U120" s="9">
        <v>1</v>
      </c>
      <c r="V120" s="10">
        <v>0</v>
      </c>
      <c r="W120" s="9">
        <v>0</v>
      </c>
      <c r="X120" s="9">
        <v>0</v>
      </c>
      <c r="Y120" s="9">
        <v>0</v>
      </c>
      <c r="Z120" s="9">
        <v>0</v>
      </c>
      <c r="AA120" s="10">
        <v>0</v>
      </c>
      <c r="AB120" s="9">
        <v>0</v>
      </c>
      <c r="AC120" s="9">
        <v>0</v>
      </c>
      <c r="AD120" s="9">
        <v>60</v>
      </c>
      <c r="AE120" s="9">
        <v>0</v>
      </c>
      <c r="AF120" s="9">
        <v>0</v>
      </c>
      <c r="AG120" s="10">
        <v>0</v>
      </c>
      <c r="AH120" s="27">
        <v>0</v>
      </c>
      <c r="AI120" s="6">
        <v>0</v>
      </c>
      <c r="AJ120" s="9">
        <v>0</v>
      </c>
      <c r="AK120" s="28">
        <v>0</v>
      </c>
      <c r="AL120" s="9">
        <v>0</v>
      </c>
      <c r="AM120" s="9">
        <v>0</v>
      </c>
      <c r="AN120" s="9">
        <v>0</v>
      </c>
      <c r="AO120" s="9">
        <v>2000</v>
      </c>
      <c r="AP120" s="9">
        <v>0</v>
      </c>
      <c r="AQ120" s="9">
        <v>0</v>
      </c>
      <c r="AR120" s="6">
        <v>0</v>
      </c>
      <c r="AS120" s="8">
        <v>90091004</v>
      </c>
      <c r="AT120" s="9" t="s">
        <v>144</v>
      </c>
      <c r="AU120" s="10">
        <v>0</v>
      </c>
      <c r="AV120" s="10">
        <v>0</v>
      </c>
      <c r="AW120" s="10">
        <v>0</v>
      </c>
      <c r="AX120" s="19" t="s">
        <v>145</v>
      </c>
      <c r="AY120" s="1">
        <v>0</v>
      </c>
      <c r="AZ120" s="34">
        <v>0</v>
      </c>
      <c r="BA120" s="34">
        <v>0</v>
      </c>
      <c r="BB120" s="53" t="s">
        <v>265</v>
      </c>
      <c r="BC120" s="9">
        <v>0</v>
      </c>
      <c r="BD120" s="9">
        <v>0</v>
      </c>
      <c r="BE120" s="18">
        <v>0</v>
      </c>
      <c r="BF120" s="9">
        <v>0</v>
      </c>
      <c r="BG120" s="9">
        <v>0</v>
      </c>
      <c r="BH120" s="28">
        <v>0</v>
      </c>
      <c r="BI120" s="9">
        <v>0</v>
      </c>
      <c r="BJ120" s="6">
        <v>0</v>
      </c>
    </row>
    <row r="121" ht="20.1" customHeight="1" spans="3:62">
      <c r="C121" s="8">
        <v>60093001</v>
      </c>
      <c r="D121" s="47" t="s">
        <v>300</v>
      </c>
      <c r="E121" s="9">
        <v>1</v>
      </c>
      <c r="F121" s="8">
        <v>60093001</v>
      </c>
      <c r="G121" s="9">
        <v>0</v>
      </c>
      <c r="H121" s="10">
        <v>0</v>
      </c>
      <c r="I121" s="9">
        <v>0</v>
      </c>
      <c r="J121" s="9">
        <v>0</v>
      </c>
      <c r="K121" s="10">
        <v>0</v>
      </c>
      <c r="L121" s="10">
        <v>0</v>
      </c>
      <c r="M121" s="9">
        <v>0</v>
      </c>
      <c r="N121" s="9">
        <v>1</v>
      </c>
      <c r="O121" s="9">
        <v>0</v>
      </c>
      <c r="P121" s="9">
        <v>0</v>
      </c>
      <c r="Q121" s="9">
        <v>0</v>
      </c>
      <c r="R121" s="6">
        <v>0</v>
      </c>
      <c r="S121" s="9">
        <v>0</v>
      </c>
      <c r="T121" s="11">
        <v>1</v>
      </c>
      <c r="U121" s="9">
        <v>1</v>
      </c>
      <c r="V121" s="10">
        <v>0</v>
      </c>
      <c r="W121" s="9">
        <v>0</v>
      </c>
      <c r="X121" s="9">
        <v>0</v>
      </c>
      <c r="Y121" s="9">
        <v>0</v>
      </c>
      <c r="Z121" s="9">
        <v>0</v>
      </c>
      <c r="AA121" s="10">
        <v>0</v>
      </c>
      <c r="AB121" s="9">
        <v>0</v>
      </c>
      <c r="AC121" s="9">
        <v>0</v>
      </c>
      <c r="AD121" s="9">
        <v>45</v>
      </c>
      <c r="AE121" s="9">
        <v>0</v>
      </c>
      <c r="AF121" s="9">
        <v>0</v>
      </c>
      <c r="AG121" s="10">
        <v>0</v>
      </c>
      <c r="AH121" s="27">
        <v>0</v>
      </c>
      <c r="AI121" s="6">
        <v>0</v>
      </c>
      <c r="AJ121" s="9">
        <v>0</v>
      </c>
      <c r="AK121" s="28">
        <v>0</v>
      </c>
      <c r="AL121" s="9">
        <v>0</v>
      </c>
      <c r="AM121" s="9">
        <v>0</v>
      </c>
      <c r="AN121" s="9">
        <v>0</v>
      </c>
      <c r="AO121" s="9">
        <v>2000</v>
      </c>
      <c r="AP121" s="9">
        <v>0</v>
      </c>
      <c r="AQ121" s="9">
        <v>0</v>
      </c>
      <c r="AR121" s="6">
        <v>0</v>
      </c>
      <c r="AS121" s="9">
        <v>90093001</v>
      </c>
      <c r="AT121" s="9" t="s">
        <v>144</v>
      </c>
      <c r="AU121" s="10">
        <v>0</v>
      </c>
      <c r="AV121" s="10">
        <v>0</v>
      </c>
      <c r="AW121" s="10">
        <v>0</v>
      </c>
      <c r="AX121" s="19" t="s">
        <v>145</v>
      </c>
      <c r="AY121" s="1">
        <v>0</v>
      </c>
      <c r="AZ121" s="34">
        <v>0</v>
      </c>
      <c r="BA121" s="34">
        <v>0</v>
      </c>
      <c r="BB121" s="53" t="s">
        <v>301</v>
      </c>
      <c r="BC121" s="9">
        <v>0</v>
      </c>
      <c r="BD121" s="9">
        <v>0</v>
      </c>
      <c r="BE121" s="18">
        <v>0</v>
      </c>
      <c r="BF121" s="9">
        <v>0</v>
      </c>
      <c r="BG121" s="9">
        <v>0</v>
      </c>
      <c r="BH121" s="28">
        <v>0</v>
      </c>
      <c r="BI121" s="9">
        <v>0</v>
      </c>
      <c r="BJ121" s="6">
        <v>0</v>
      </c>
    </row>
    <row r="122" ht="20.1" customHeight="1" spans="3:62">
      <c r="C122" s="8">
        <v>60093002</v>
      </c>
      <c r="D122" s="47" t="s">
        <v>302</v>
      </c>
      <c r="E122" s="9">
        <v>1</v>
      </c>
      <c r="F122" s="8">
        <v>60093002</v>
      </c>
      <c r="G122" s="9">
        <v>0</v>
      </c>
      <c r="H122" s="10">
        <v>0</v>
      </c>
      <c r="I122" s="9">
        <v>0</v>
      </c>
      <c r="J122" s="9">
        <v>0</v>
      </c>
      <c r="K122" s="10">
        <v>0</v>
      </c>
      <c r="L122" s="10">
        <v>0</v>
      </c>
      <c r="M122" s="9">
        <v>0</v>
      </c>
      <c r="N122" s="9">
        <v>1</v>
      </c>
      <c r="O122" s="9">
        <v>0</v>
      </c>
      <c r="P122" s="9">
        <v>0</v>
      </c>
      <c r="Q122" s="9">
        <v>0</v>
      </c>
      <c r="R122" s="6">
        <v>0</v>
      </c>
      <c r="S122" s="9">
        <v>0</v>
      </c>
      <c r="T122" s="11">
        <v>1</v>
      </c>
      <c r="U122" s="9">
        <v>1</v>
      </c>
      <c r="V122" s="10">
        <v>0</v>
      </c>
      <c r="W122" s="9">
        <v>0</v>
      </c>
      <c r="X122" s="9">
        <v>400</v>
      </c>
      <c r="Y122" s="9">
        <v>0</v>
      </c>
      <c r="Z122" s="9">
        <v>0</v>
      </c>
      <c r="AA122" s="10">
        <v>0</v>
      </c>
      <c r="AB122" s="9">
        <v>0</v>
      </c>
      <c r="AC122" s="9">
        <v>0</v>
      </c>
      <c r="AD122" s="9">
        <v>45</v>
      </c>
      <c r="AE122" s="9">
        <v>0</v>
      </c>
      <c r="AF122" s="9">
        <v>0</v>
      </c>
      <c r="AG122" s="10">
        <v>0</v>
      </c>
      <c r="AH122" s="27">
        <v>0</v>
      </c>
      <c r="AI122" s="6">
        <v>0</v>
      </c>
      <c r="AJ122" s="9">
        <v>0</v>
      </c>
      <c r="AK122" s="28">
        <v>0</v>
      </c>
      <c r="AL122" s="9">
        <v>0</v>
      </c>
      <c r="AM122" s="9">
        <v>0</v>
      </c>
      <c r="AN122" s="9">
        <v>0</v>
      </c>
      <c r="AO122" s="9">
        <v>1000</v>
      </c>
      <c r="AP122" s="9">
        <v>0</v>
      </c>
      <c r="AQ122" s="9">
        <v>0</v>
      </c>
      <c r="AR122" s="6">
        <v>0</v>
      </c>
      <c r="AS122" s="8">
        <v>0</v>
      </c>
      <c r="AT122" s="9" t="s">
        <v>144</v>
      </c>
      <c r="AU122" s="10">
        <v>0</v>
      </c>
      <c r="AV122" s="10">
        <v>0</v>
      </c>
      <c r="AW122" s="10">
        <v>20000001</v>
      </c>
      <c r="AX122" s="19" t="s">
        <v>145</v>
      </c>
      <c r="AY122" s="1">
        <v>0</v>
      </c>
      <c r="AZ122" s="34">
        <v>0</v>
      </c>
      <c r="BA122" s="34">
        <v>0</v>
      </c>
      <c r="BB122" s="53" t="s">
        <v>303</v>
      </c>
      <c r="BC122" s="9">
        <v>0</v>
      </c>
      <c r="BD122" s="9">
        <v>0</v>
      </c>
      <c r="BE122" s="18">
        <v>0</v>
      </c>
      <c r="BF122" s="9">
        <v>0</v>
      </c>
      <c r="BG122" s="9">
        <v>0</v>
      </c>
      <c r="BH122" s="28">
        <v>0</v>
      </c>
      <c r="BI122" s="9">
        <v>0</v>
      </c>
      <c r="BJ122" s="6">
        <v>0</v>
      </c>
    </row>
    <row r="123" ht="20.1" customHeight="1" spans="3:62">
      <c r="C123" s="8">
        <v>60093003</v>
      </c>
      <c r="D123" s="47" t="s">
        <v>258</v>
      </c>
      <c r="E123" s="21">
        <v>1</v>
      </c>
      <c r="F123" s="8">
        <v>60090003</v>
      </c>
      <c r="G123" s="8">
        <v>0</v>
      </c>
      <c r="H123" s="10">
        <v>0</v>
      </c>
      <c r="I123" s="9">
        <v>0</v>
      </c>
      <c r="J123" s="9">
        <v>0</v>
      </c>
      <c r="K123" s="10">
        <v>0</v>
      </c>
      <c r="L123" s="10">
        <v>0</v>
      </c>
      <c r="M123" s="9">
        <v>0</v>
      </c>
      <c r="N123" s="9">
        <v>1</v>
      </c>
      <c r="O123" s="9">
        <v>0</v>
      </c>
      <c r="P123" s="9">
        <v>0</v>
      </c>
      <c r="Q123" s="9">
        <v>0</v>
      </c>
      <c r="R123" s="6">
        <v>0</v>
      </c>
      <c r="S123" s="9">
        <v>0</v>
      </c>
      <c r="T123" s="11">
        <v>1</v>
      </c>
      <c r="U123" s="9">
        <v>1</v>
      </c>
      <c r="V123" s="10">
        <v>0</v>
      </c>
      <c r="W123" s="9">
        <v>0</v>
      </c>
      <c r="X123" s="9">
        <v>500</v>
      </c>
      <c r="Y123" s="9">
        <v>1</v>
      </c>
      <c r="Z123" s="9">
        <v>0</v>
      </c>
      <c r="AA123" s="10">
        <v>0</v>
      </c>
      <c r="AB123" s="9">
        <v>0</v>
      </c>
      <c r="AC123" s="9">
        <v>0</v>
      </c>
      <c r="AD123" s="9">
        <v>45</v>
      </c>
      <c r="AE123" s="9">
        <v>2</v>
      </c>
      <c r="AF123" s="9" t="s">
        <v>152</v>
      </c>
      <c r="AG123" s="10">
        <v>0</v>
      </c>
      <c r="AH123" s="27">
        <v>0</v>
      </c>
      <c r="AI123" s="6">
        <v>0</v>
      </c>
      <c r="AJ123" s="9">
        <v>0</v>
      </c>
      <c r="AK123" s="28">
        <v>0</v>
      </c>
      <c r="AL123" s="9">
        <v>0</v>
      </c>
      <c r="AM123" s="9">
        <v>0</v>
      </c>
      <c r="AN123" s="9">
        <v>0</v>
      </c>
      <c r="AO123" s="9">
        <v>3000</v>
      </c>
      <c r="AP123" s="9">
        <v>0.5</v>
      </c>
      <c r="AQ123" s="9">
        <v>0</v>
      </c>
      <c r="AR123" s="6">
        <v>0</v>
      </c>
      <c r="AS123" s="9">
        <v>0</v>
      </c>
      <c r="AT123" s="9" t="s">
        <v>202</v>
      </c>
      <c r="AU123" s="10">
        <v>0</v>
      </c>
      <c r="AV123" s="10">
        <v>12000002</v>
      </c>
      <c r="AW123" s="10">
        <v>0</v>
      </c>
      <c r="AX123" s="19" t="s">
        <v>145</v>
      </c>
      <c r="AY123" s="1">
        <v>0</v>
      </c>
      <c r="AZ123" s="34">
        <v>0</v>
      </c>
      <c r="BA123" s="34">
        <v>0</v>
      </c>
      <c r="BB123" s="53" t="s">
        <v>304</v>
      </c>
      <c r="BC123" s="9">
        <v>0</v>
      </c>
      <c r="BD123" s="9">
        <v>0</v>
      </c>
      <c r="BE123" s="18">
        <v>0</v>
      </c>
      <c r="BF123" s="9">
        <v>0</v>
      </c>
      <c r="BG123" s="9">
        <v>0</v>
      </c>
      <c r="BH123" s="28">
        <v>0</v>
      </c>
      <c r="BI123" s="9">
        <v>0</v>
      </c>
      <c r="BJ123" s="6">
        <v>0</v>
      </c>
    </row>
    <row r="124" ht="20.1" customHeight="1" spans="3:62">
      <c r="C124" s="8">
        <v>60093004</v>
      </c>
      <c r="D124" s="47" t="s">
        <v>305</v>
      </c>
      <c r="E124" s="9">
        <v>1</v>
      </c>
      <c r="F124" s="8">
        <v>60093004</v>
      </c>
      <c r="G124" s="9">
        <v>0</v>
      </c>
      <c r="H124" s="10">
        <v>0</v>
      </c>
      <c r="I124" s="9">
        <v>0</v>
      </c>
      <c r="J124" s="9">
        <v>0</v>
      </c>
      <c r="K124" s="10">
        <v>0</v>
      </c>
      <c r="L124" s="10">
        <v>0</v>
      </c>
      <c r="M124" s="9">
        <v>0</v>
      </c>
      <c r="N124" s="9">
        <v>1</v>
      </c>
      <c r="O124" s="9">
        <v>0</v>
      </c>
      <c r="P124" s="9">
        <v>0</v>
      </c>
      <c r="Q124" s="9">
        <v>0</v>
      </c>
      <c r="R124" s="6">
        <v>0</v>
      </c>
      <c r="S124" s="9">
        <v>0</v>
      </c>
      <c r="T124" s="11">
        <v>1</v>
      </c>
      <c r="U124" s="9">
        <v>1</v>
      </c>
      <c r="V124" s="10">
        <v>0</v>
      </c>
      <c r="W124" s="9">
        <v>0</v>
      </c>
      <c r="X124" s="9">
        <v>500</v>
      </c>
      <c r="Y124" s="9">
        <v>1</v>
      </c>
      <c r="Z124" s="9">
        <v>0</v>
      </c>
      <c r="AA124" s="10">
        <v>0</v>
      </c>
      <c r="AB124" s="9">
        <v>0</v>
      </c>
      <c r="AC124" s="9">
        <v>0</v>
      </c>
      <c r="AD124" s="9">
        <v>45</v>
      </c>
      <c r="AE124" s="9">
        <v>1</v>
      </c>
      <c r="AF124" s="9">
        <v>2.5</v>
      </c>
      <c r="AG124" s="10">
        <v>0</v>
      </c>
      <c r="AH124" s="27">
        <v>0</v>
      </c>
      <c r="AI124" s="6">
        <v>0</v>
      </c>
      <c r="AJ124" s="9">
        <v>0</v>
      </c>
      <c r="AK124" s="28">
        <v>0</v>
      </c>
      <c r="AL124" s="9">
        <v>0</v>
      </c>
      <c r="AM124" s="9">
        <v>0</v>
      </c>
      <c r="AN124" s="9">
        <v>0.5</v>
      </c>
      <c r="AO124" s="9">
        <v>2000</v>
      </c>
      <c r="AP124" s="9">
        <v>0.1</v>
      </c>
      <c r="AQ124" s="9">
        <v>0</v>
      </c>
      <c r="AR124" s="6">
        <v>0</v>
      </c>
      <c r="AS124" s="31" t="s">
        <v>306</v>
      </c>
      <c r="AT124" s="9" t="s">
        <v>202</v>
      </c>
      <c r="AU124" s="10">
        <v>0</v>
      </c>
      <c r="AV124" s="10">
        <v>12000001</v>
      </c>
      <c r="AW124" s="10">
        <v>0</v>
      </c>
      <c r="AX124" s="19" t="s">
        <v>145</v>
      </c>
      <c r="AY124" s="1">
        <v>0</v>
      </c>
      <c r="AZ124" s="34">
        <v>0</v>
      </c>
      <c r="BA124" s="34">
        <v>0</v>
      </c>
      <c r="BB124" s="36" t="s">
        <v>307</v>
      </c>
      <c r="BC124" s="9">
        <v>0</v>
      </c>
      <c r="BD124" s="9">
        <v>0</v>
      </c>
      <c r="BE124" s="18">
        <v>0</v>
      </c>
      <c r="BF124" s="9">
        <v>0</v>
      </c>
      <c r="BG124" s="9">
        <v>0</v>
      </c>
      <c r="BH124" s="28">
        <v>0</v>
      </c>
      <c r="BI124" s="9">
        <v>0</v>
      </c>
      <c r="BJ124" s="6">
        <v>0</v>
      </c>
    </row>
    <row r="125" ht="20.1" customHeight="1" spans="3:62">
      <c r="C125" s="8">
        <v>60093005</v>
      </c>
      <c r="D125" s="47" t="s">
        <v>308</v>
      </c>
      <c r="E125" s="9">
        <v>1</v>
      </c>
      <c r="F125" s="8" t="s">
        <v>281</v>
      </c>
      <c r="G125" s="9">
        <v>0</v>
      </c>
      <c r="H125" s="10">
        <v>0</v>
      </c>
      <c r="I125" s="9">
        <v>0</v>
      </c>
      <c r="J125" s="9">
        <v>0</v>
      </c>
      <c r="K125" s="10">
        <v>0</v>
      </c>
      <c r="L125" s="10">
        <v>0</v>
      </c>
      <c r="M125" s="9">
        <v>0</v>
      </c>
      <c r="N125" s="9">
        <v>2</v>
      </c>
      <c r="O125" s="9">
        <v>2</v>
      </c>
      <c r="P125" s="9">
        <v>0.5</v>
      </c>
      <c r="Q125" s="9">
        <v>0</v>
      </c>
      <c r="R125" s="6">
        <v>0</v>
      </c>
      <c r="S125" s="9">
        <v>0</v>
      </c>
      <c r="T125" s="11">
        <v>1</v>
      </c>
      <c r="U125" s="9">
        <v>1</v>
      </c>
      <c r="V125" s="10">
        <v>0</v>
      </c>
      <c r="W125" s="9">
        <v>0</v>
      </c>
      <c r="X125" s="9">
        <v>100</v>
      </c>
      <c r="Y125" s="9">
        <v>0</v>
      </c>
      <c r="Z125" s="9">
        <v>0</v>
      </c>
      <c r="AA125" s="10">
        <v>0</v>
      </c>
      <c r="AB125" s="9">
        <v>0</v>
      </c>
      <c r="AC125" s="9">
        <v>0</v>
      </c>
      <c r="AD125" s="9">
        <v>60</v>
      </c>
      <c r="AE125" s="9">
        <v>0</v>
      </c>
      <c r="AF125" s="9">
        <v>0</v>
      </c>
      <c r="AG125" s="10">
        <v>0</v>
      </c>
      <c r="AH125" s="27">
        <v>0</v>
      </c>
      <c r="AI125" s="6">
        <v>0</v>
      </c>
      <c r="AJ125" s="9">
        <v>0</v>
      </c>
      <c r="AK125" s="28">
        <v>0</v>
      </c>
      <c r="AL125" s="9">
        <v>0</v>
      </c>
      <c r="AM125" s="9">
        <v>0</v>
      </c>
      <c r="AN125" s="9">
        <v>0</v>
      </c>
      <c r="AO125" s="9">
        <v>1000</v>
      </c>
      <c r="AP125" s="9">
        <v>0</v>
      </c>
      <c r="AQ125" s="9">
        <v>0</v>
      </c>
      <c r="AR125" s="6">
        <v>0</v>
      </c>
      <c r="AS125" s="8">
        <v>0</v>
      </c>
      <c r="AT125" s="9" t="s">
        <v>144</v>
      </c>
      <c r="AU125" s="10">
        <v>0</v>
      </c>
      <c r="AV125" s="10">
        <v>0</v>
      </c>
      <c r="AW125" s="10">
        <v>20000001</v>
      </c>
      <c r="AX125" s="19" t="s">
        <v>145</v>
      </c>
      <c r="AY125" s="1">
        <v>0</v>
      </c>
      <c r="AZ125" s="34">
        <v>0</v>
      </c>
      <c r="BA125" s="34">
        <v>0</v>
      </c>
      <c r="BB125" s="53" t="s">
        <v>309</v>
      </c>
      <c r="BC125" s="9">
        <v>0</v>
      </c>
      <c r="BD125" s="9">
        <v>0</v>
      </c>
      <c r="BE125" s="18">
        <v>0</v>
      </c>
      <c r="BF125" s="9">
        <v>0</v>
      </c>
      <c r="BG125" s="9">
        <v>0</v>
      </c>
      <c r="BH125" s="28">
        <v>0</v>
      </c>
      <c r="BI125" s="9">
        <v>0</v>
      </c>
      <c r="BJ125" s="6">
        <v>0</v>
      </c>
    </row>
    <row r="126" ht="20.1" customHeight="1" spans="3:62">
      <c r="C126" s="8">
        <v>60093006</v>
      </c>
      <c r="D126" s="47" t="s">
        <v>310</v>
      </c>
      <c r="E126" s="9">
        <v>1</v>
      </c>
      <c r="F126" s="8">
        <v>60091001</v>
      </c>
      <c r="G126" s="9">
        <v>0</v>
      </c>
      <c r="H126" s="10">
        <v>0</v>
      </c>
      <c r="I126" s="9">
        <v>0</v>
      </c>
      <c r="J126" s="9">
        <v>0</v>
      </c>
      <c r="K126" s="10">
        <v>0</v>
      </c>
      <c r="L126" s="10">
        <v>0</v>
      </c>
      <c r="M126" s="9">
        <v>0</v>
      </c>
      <c r="N126" s="9">
        <v>2</v>
      </c>
      <c r="O126" s="9">
        <v>2</v>
      </c>
      <c r="P126" s="9">
        <v>0.2</v>
      </c>
      <c r="Q126" s="9">
        <v>1</v>
      </c>
      <c r="R126" s="6">
        <v>0</v>
      </c>
      <c r="S126" s="9">
        <v>0</v>
      </c>
      <c r="T126" s="11">
        <v>1</v>
      </c>
      <c r="U126" s="9">
        <v>1</v>
      </c>
      <c r="V126" s="10">
        <v>0</v>
      </c>
      <c r="W126" s="9">
        <v>0</v>
      </c>
      <c r="X126" s="9">
        <v>500</v>
      </c>
      <c r="Y126" s="9">
        <v>0</v>
      </c>
      <c r="Z126" s="9">
        <v>0</v>
      </c>
      <c r="AA126" s="10">
        <v>0</v>
      </c>
      <c r="AB126" s="9">
        <v>0</v>
      </c>
      <c r="AC126" s="9">
        <v>0</v>
      </c>
      <c r="AD126" s="9">
        <v>600</v>
      </c>
      <c r="AE126" s="9">
        <v>0</v>
      </c>
      <c r="AF126" s="9">
        <v>0</v>
      </c>
      <c r="AG126" s="10">
        <v>0</v>
      </c>
      <c r="AH126" s="27">
        <v>0</v>
      </c>
      <c r="AI126" s="6">
        <v>0</v>
      </c>
      <c r="AJ126" s="9">
        <v>0</v>
      </c>
      <c r="AK126" s="28">
        <v>0</v>
      </c>
      <c r="AL126" s="9">
        <v>0</v>
      </c>
      <c r="AM126" s="9">
        <v>0</v>
      </c>
      <c r="AN126" s="9">
        <v>0</v>
      </c>
      <c r="AO126" s="9">
        <v>1000</v>
      </c>
      <c r="AP126" s="9">
        <v>0</v>
      </c>
      <c r="AQ126" s="9">
        <v>0</v>
      </c>
      <c r="AR126" s="6">
        <v>0</v>
      </c>
      <c r="AS126" s="8">
        <v>0</v>
      </c>
      <c r="AT126" s="9" t="s">
        <v>144</v>
      </c>
      <c r="AU126" s="10">
        <v>0</v>
      </c>
      <c r="AV126" s="10">
        <v>0</v>
      </c>
      <c r="AW126" s="10">
        <v>20000001</v>
      </c>
      <c r="AX126" s="19" t="s">
        <v>145</v>
      </c>
      <c r="AY126" s="1">
        <v>0</v>
      </c>
      <c r="AZ126" s="34">
        <v>0</v>
      </c>
      <c r="BA126" s="34">
        <v>0</v>
      </c>
      <c r="BB126" s="53" t="s">
        <v>311</v>
      </c>
      <c r="BC126" s="9">
        <v>0</v>
      </c>
      <c r="BD126" s="9">
        <v>0</v>
      </c>
      <c r="BE126" s="18">
        <v>0</v>
      </c>
      <c r="BF126" s="9">
        <v>0</v>
      </c>
      <c r="BG126" s="9">
        <v>0</v>
      </c>
      <c r="BH126" s="28">
        <v>0</v>
      </c>
      <c r="BI126" s="9">
        <v>0</v>
      </c>
      <c r="BJ126" s="6">
        <v>0</v>
      </c>
    </row>
    <row r="127" ht="20.1" customHeight="1" spans="3:62">
      <c r="C127" s="8">
        <v>60093007</v>
      </c>
      <c r="D127" s="47" t="s">
        <v>302</v>
      </c>
      <c r="E127" s="9">
        <v>2</v>
      </c>
      <c r="F127" s="8">
        <v>60093002</v>
      </c>
      <c r="G127" s="9">
        <v>0</v>
      </c>
      <c r="H127" s="10">
        <v>0</v>
      </c>
      <c r="I127" s="9">
        <v>0</v>
      </c>
      <c r="J127" s="9">
        <v>0</v>
      </c>
      <c r="K127" s="10">
        <v>0</v>
      </c>
      <c r="L127" s="10">
        <v>0</v>
      </c>
      <c r="M127" s="9">
        <v>0</v>
      </c>
      <c r="N127" s="9">
        <v>1</v>
      </c>
      <c r="O127" s="9">
        <v>0</v>
      </c>
      <c r="P127" s="9">
        <v>0</v>
      </c>
      <c r="Q127" s="9">
        <v>0</v>
      </c>
      <c r="R127" s="6">
        <v>0</v>
      </c>
      <c r="S127" s="9">
        <v>0</v>
      </c>
      <c r="T127" s="11">
        <v>1</v>
      </c>
      <c r="U127" s="9">
        <v>1</v>
      </c>
      <c r="V127" s="10">
        <v>0</v>
      </c>
      <c r="W127" s="9">
        <v>0</v>
      </c>
      <c r="X127" s="9">
        <v>600</v>
      </c>
      <c r="Y127" s="9">
        <v>0</v>
      </c>
      <c r="Z127" s="9">
        <v>0</v>
      </c>
      <c r="AA127" s="10">
        <v>0</v>
      </c>
      <c r="AB127" s="9">
        <v>0</v>
      </c>
      <c r="AC127" s="9">
        <v>0</v>
      </c>
      <c r="AD127" s="9">
        <v>45</v>
      </c>
      <c r="AE127" s="9">
        <v>0</v>
      </c>
      <c r="AF127" s="9">
        <v>0</v>
      </c>
      <c r="AG127" s="10">
        <v>0</v>
      </c>
      <c r="AH127" s="27">
        <v>0</v>
      </c>
      <c r="AI127" s="6">
        <v>0</v>
      </c>
      <c r="AJ127" s="9">
        <v>0</v>
      </c>
      <c r="AK127" s="28">
        <v>0</v>
      </c>
      <c r="AL127" s="9">
        <v>0</v>
      </c>
      <c r="AM127" s="9">
        <v>0</v>
      </c>
      <c r="AN127" s="9">
        <v>0</v>
      </c>
      <c r="AO127" s="9">
        <v>1000</v>
      </c>
      <c r="AP127" s="9">
        <v>0</v>
      </c>
      <c r="AQ127" s="9">
        <v>0</v>
      </c>
      <c r="AR127" s="6">
        <v>0</v>
      </c>
      <c r="AS127" s="8">
        <v>0</v>
      </c>
      <c r="AT127" s="9" t="s">
        <v>144</v>
      </c>
      <c r="AU127" s="10">
        <v>0</v>
      </c>
      <c r="AV127" s="10">
        <v>0</v>
      </c>
      <c r="AW127" s="10">
        <v>20000001</v>
      </c>
      <c r="AX127" s="19" t="s">
        <v>145</v>
      </c>
      <c r="AY127" s="1">
        <v>0</v>
      </c>
      <c r="AZ127" s="34">
        <v>0</v>
      </c>
      <c r="BA127" s="34">
        <v>0</v>
      </c>
      <c r="BB127" s="53" t="s">
        <v>266</v>
      </c>
      <c r="BC127" s="9">
        <v>0</v>
      </c>
      <c r="BD127" s="9">
        <v>0</v>
      </c>
      <c r="BE127" s="18">
        <v>0</v>
      </c>
      <c r="BF127" s="9">
        <v>0</v>
      </c>
      <c r="BG127" s="9">
        <v>0</v>
      </c>
      <c r="BH127" s="28">
        <v>0</v>
      </c>
      <c r="BI127" s="9">
        <v>0</v>
      </c>
      <c r="BJ127" s="6">
        <v>0</v>
      </c>
    </row>
    <row r="128" ht="20.1" customHeight="1" spans="3:62">
      <c r="C128" s="8">
        <v>60093008</v>
      </c>
      <c r="D128" s="9" t="s">
        <v>312</v>
      </c>
      <c r="E128" s="9">
        <v>1</v>
      </c>
      <c r="F128" s="8">
        <v>60090002</v>
      </c>
      <c r="G128" s="9">
        <v>0</v>
      </c>
      <c r="H128" s="10">
        <v>0</v>
      </c>
      <c r="I128" s="9">
        <v>0</v>
      </c>
      <c r="J128" s="9">
        <v>0</v>
      </c>
      <c r="K128" s="10">
        <v>0</v>
      </c>
      <c r="L128" s="10">
        <v>0</v>
      </c>
      <c r="M128" s="31" t="s">
        <v>313</v>
      </c>
      <c r="N128" s="9">
        <v>3</v>
      </c>
      <c r="O128" s="9">
        <v>0</v>
      </c>
      <c r="P128" s="9">
        <v>0</v>
      </c>
      <c r="Q128" s="9">
        <v>0</v>
      </c>
      <c r="R128" s="6">
        <v>0</v>
      </c>
      <c r="S128" s="9">
        <v>0</v>
      </c>
      <c r="T128" s="11">
        <v>1</v>
      </c>
      <c r="U128" s="9">
        <v>0</v>
      </c>
      <c r="V128" s="10">
        <v>0</v>
      </c>
      <c r="W128" s="9">
        <v>0</v>
      </c>
      <c r="X128" s="9">
        <v>0</v>
      </c>
      <c r="Y128" s="9">
        <v>0</v>
      </c>
      <c r="Z128" s="9">
        <v>0</v>
      </c>
      <c r="AA128" s="10">
        <v>0</v>
      </c>
      <c r="AB128" s="9">
        <v>0</v>
      </c>
      <c r="AC128" s="9">
        <v>0</v>
      </c>
      <c r="AD128" s="9">
        <v>0</v>
      </c>
      <c r="AE128" s="9">
        <v>0</v>
      </c>
      <c r="AF128" s="9">
        <v>0</v>
      </c>
      <c r="AG128" s="10">
        <v>0</v>
      </c>
      <c r="AH128" s="27">
        <v>0</v>
      </c>
      <c r="AI128" s="6">
        <v>0</v>
      </c>
      <c r="AJ128" s="9">
        <v>0</v>
      </c>
      <c r="AK128" s="28">
        <v>0</v>
      </c>
      <c r="AL128" s="9">
        <v>0</v>
      </c>
      <c r="AM128" s="9">
        <v>0</v>
      </c>
      <c r="AN128" s="9">
        <v>0</v>
      </c>
      <c r="AO128" s="9">
        <v>0</v>
      </c>
      <c r="AP128" s="9">
        <v>0</v>
      </c>
      <c r="AQ128" s="9">
        <v>0</v>
      </c>
      <c r="AR128" s="6">
        <v>0</v>
      </c>
      <c r="AS128" s="31">
        <v>0</v>
      </c>
      <c r="AT128" s="9">
        <v>0</v>
      </c>
      <c r="AU128" s="10">
        <v>0</v>
      </c>
      <c r="AV128" s="10">
        <v>0</v>
      </c>
      <c r="AW128" s="10">
        <v>0</v>
      </c>
      <c r="AX128" s="19" t="s">
        <v>145</v>
      </c>
      <c r="AY128" s="1">
        <v>0</v>
      </c>
      <c r="AZ128" s="34">
        <v>0</v>
      </c>
      <c r="BA128" s="34">
        <v>0</v>
      </c>
      <c r="BB128" s="53" t="s">
        <v>257</v>
      </c>
      <c r="BC128" s="9">
        <v>0</v>
      </c>
      <c r="BD128" s="9">
        <v>0</v>
      </c>
      <c r="BE128" s="18">
        <v>0</v>
      </c>
      <c r="BF128" s="9">
        <v>0</v>
      </c>
      <c r="BG128" s="9">
        <v>0</v>
      </c>
      <c r="BH128" s="28">
        <v>0</v>
      </c>
      <c r="BI128" s="9">
        <v>0</v>
      </c>
      <c r="BJ128" s="6">
        <v>0</v>
      </c>
    </row>
    <row r="129" ht="20.1" customHeight="1" spans="3:62">
      <c r="C129" s="8">
        <v>61000001</v>
      </c>
      <c r="D129" s="9" t="s">
        <v>314</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7">
        <v>0</v>
      </c>
      <c r="AI129" s="6">
        <v>0</v>
      </c>
      <c r="AJ129" s="9">
        <v>0</v>
      </c>
      <c r="AK129" s="28">
        <v>0</v>
      </c>
      <c r="AL129" s="9">
        <v>0</v>
      </c>
      <c r="AM129" s="9">
        <v>0</v>
      </c>
      <c r="AN129" s="9">
        <v>0</v>
      </c>
      <c r="AO129" s="9">
        <v>2000</v>
      </c>
      <c r="AP129" s="9">
        <v>0</v>
      </c>
      <c r="AQ129" s="9">
        <v>0</v>
      </c>
      <c r="AR129" s="6">
        <v>0</v>
      </c>
      <c r="AS129" s="9">
        <v>91000001</v>
      </c>
      <c r="AT129" s="9" t="s">
        <v>144</v>
      </c>
      <c r="AU129" s="10">
        <v>0</v>
      </c>
      <c r="AV129" s="10">
        <v>0</v>
      </c>
      <c r="AW129" s="10">
        <v>0</v>
      </c>
      <c r="AX129" s="19" t="s">
        <v>145</v>
      </c>
      <c r="AY129" s="1">
        <v>0</v>
      </c>
      <c r="AZ129" s="34">
        <v>0</v>
      </c>
      <c r="BA129" s="34">
        <v>0</v>
      </c>
      <c r="BB129" s="36" t="s">
        <v>315</v>
      </c>
      <c r="BC129" s="9">
        <v>0</v>
      </c>
      <c r="BD129" s="9">
        <v>0</v>
      </c>
      <c r="BE129" s="18">
        <v>0</v>
      </c>
      <c r="BF129" s="9">
        <v>0</v>
      </c>
      <c r="BG129" s="9">
        <v>0</v>
      </c>
      <c r="BH129" s="28">
        <v>0</v>
      </c>
      <c r="BI129" s="9">
        <v>0</v>
      </c>
      <c r="BJ129" s="6">
        <v>0</v>
      </c>
    </row>
    <row r="130" ht="20.1" customHeight="1" spans="3:62">
      <c r="C130" s="8">
        <v>61000002</v>
      </c>
      <c r="D130" s="9" t="s">
        <v>314</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7">
        <v>0</v>
      </c>
      <c r="AI130" s="6">
        <v>0</v>
      </c>
      <c r="AJ130" s="9">
        <v>0</v>
      </c>
      <c r="AK130" s="28">
        <v>0</v>
      </c>
      <c r="AL130" s="9">
        <v>0</v>
      </c>
      <c r="AM130" s="9">
        <v>0</v>
      </c>
      <c r="AN130" s="9">
        <v>0</v>
      </c>
      <c r="AO130" s="9">
        <v>2000</v>
      </c>
      <c r="AP130" s="9">
        <v>0</v>
      </c>
      <c r="AQ130" s="9">
        <v>0</v>
      </c>
      <c r="AR130" s="6">
        <v>0</v>
      </c>
      <c r="AS130" s="9">
        <v>91000002</v>
      </c>
      <c r="AT130" s="9" t="s">
        <v>144</v>
      </c>
      <c r="AU130" s="10">
        <v>0</v>
      </c>
      <c r="AV130" s="10">
        <v>0</v>
      </c>
      <c r="AW130" s="10">
        <v>0</v>
      </c>
      <c r="AX130" s="19" t="s">
        <v>145</v>
      </c>
      <c r="AY130" s="1">
        <v>0</v>
      </c>
      <c r="AZ130" s="34">
        <v>0</v>
      </c>
      <c r="BA130" s="34">
        <v>0</v>
      </c>
      <c r="BB130" s="36" t="s">
        <v>316</v>
      </c>
      <c r="BC130" s="9">
        <v>0</v>
      </c>
      <c r="BD130" s="9">
        <v>0</v>
      </c>
      <c r="BE130" s="18">
        <v>0</v>
      </c>
      <c r="BF130" s="9">
        <v>0</v>
      </c>
      <c r="BG130" s="9">
        <v>0</v>
      </c>
      <c r="BH130" s="28">
        <v>0</v>
      </c>
      <c r="BI130" s="9">
        <v>0</v>
      </c>
      <c r="BJ130" s="6">
        <v>0</v>
      </c>
    </row>
    <row r="131" ht="20.1" customHeight="1" spans="3:62">
      <c r="C131" s="8">
        <v>61000003</v>
      </c>
      <c r="D131" s="9" t="s">
        <v>314</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7">
        <v>0</v>
      </c>
      <c r="AI131" s="6">
        <v>0</v>
      </c>
      <c r="AJ131" s="9">
        <v>0</v>
      </c>
      <c r="AK131" s="28">
        <v>0</v>
      </c>
      <c r="AL131" s="9">
        <v>0</v>
      </c>
      <c r="AM131" s="9">
        <v>0</v>
      </c>
      <c r="AN131" s="9">
        <v>0</v>
      </c>
      <c r="AO131" s="9">
        <v>2000</v>
      </c>
      <c r="AP131" s="9">
        <v>0</v>
      </c>
      <c r="AQ131" s="9">
        <v>0</v>
      </c>
      <c r="AR131" s="6">
        <v>0</v>
      </c>
      <c r="AS131" s="9">
        <v>91000003</v>
      </c>
      <c r="AT131" s="9" t="s">
        <v>144</v>
      </c>
      <c r="AU131" s="10">
        <v>0</v>
      </c>
      <c r="AV131" s="10">
        <v>0</v>
      </c>
      <c r="AW131" s="10">
        <v>0</v>
      </c>
      <c r="AX131" s="19" t="s">
        <v>145</v>
      </c>
      <c r="AY131" s="1">
        <v>0</v>
      </c>
      <c r="AZ131" s="34">
        <v>0</v>
      </c>
      <c r="BA131" s="34">
        <v>0</v>
      </c>
      <c r="BB131" s="36" t="s">
        <v>317</v>
      </c>
      <c r="BC131" s="9">
        <v>0</v>
      </c>
      <c r="BD131" s="9">
        <v>0</v>
      </c>
      <c r="BE131" s="18">
        <v>0</v>
      </c>
      <c r="BF131" s="9">
        <v>0</v>
      </c>
      <c r="BG131" s="9">
        <v>0</v>
      </c>
      <c r="BH131" s="28">
        <v>0</v>
      </c>
      <c r="BI131" s="9">
        <v>0</v>
      </c>
      <c r="BJ131" s="6">
        <v>0</v>
      </c>
    </row>
    <row r="132" ht="20.1" customHeight="1" spans="3:62">
      <c r="C132" s="8">
        <v>61000004</v>
      </c>
      <c r="D132" s="9" t="s">
        <v>314</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7">
        <v>0</v>
      </c>
      <c r="AI132" s="6">
        <v>0</v>
      </c>
      <c r="AJ132" s="9">
        <v>0</v>
      </c>
      <c r="AK132" s="28">
        <v>0</v>
      </c>
      <c r="AL132" s="9">
        <v>0</v>
      </c>
      <c r="AM132" s="9">
        <v>0</v>
      </c>
      <c r="AN132" s="9">
        <v>0</v>
      </c>
      <c r="AO132" s="9">
        <v>2000</v>
      </c>
      <c r="AP132" s="9">
        <v>0</v>
      </c>
      <c r="AQ132" s="9">
        <v>0</v>
      </c>
      <c r="AR132" s="6">
        <v>0</v>
      </c>
      <c r="AS132" s="9">
        <v>91000004</v>
      </c>
      <c r="AT132" s="9" t="s">
        <v>144</v>
      </c>
      <c r="AU132" s="10">
        <v>0</v>
      </c>
      <c r="AV132" s="10">
        <v>0</v>
      </c>
      <c r="AW132" s="10">
        <v>0</v>
      </c>
      <c r="AX132" s="19" t="s">
        <v>145</v>
      </c>
      <c r="AY132" s="1">
        <v>0</v>
      </c>
      <c r="AZ132" s="34">
        <v>0</v>
      </c>
      <c r="BA132" s="34">
        <v>0</v>
      </c>
      <c r="BB132" s="36" t="s">
        <v>318</v>
      </c>
      <c r="BC132" s="9">
        <v>0</v>
      </c>
      <c r="BD132" s="9">
        <v>0</v>
      </c>
      <c r="BE132" s="18">
        <v>0</v>
      </c>
      <c r="BF132" s="9">
        <v>0</v>
      </c>
      <c r="BG132" s="9">
        <v>0</v>
      </c>
      <c r="BH132" s="28">
        <v>0</v>
      </c>
      <c r="BI132" s="9">
        <v>0</v>
      </c>
      <c r="BJ132" s="6">
        <v>0</v>
      </c>
    </row>
    <row r="133" ht="20.1" customHeight="1" spans="3:62">
      <c r="C133" s="8">
        <v>61000005</v>
      </c>
      <c r="D133" s="9" t="s">
        <v>319</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7">
        <v>0</v>
      </c>
      <c r="AI133" s="6">
        <v>0</v>
      </c>
      <c r="AJ133" s="9">
        <v>0</v>
      </c>
      <c r="AK133" s="28">
        <v>0</v>
      </c>
      <c r="AL133" s="9">
        <v>0</v>
      </c>
      <c r="AM133" s="9">
        <v>0</v>
      </c>
      <c r="AN133" s="9">
        <v>0</v>
      </c>
      <c r="AO133" s="9">
        <v>2000</v>
      </c>
      <c r="AP133" s="9">
        <v>0</v>
      </c>
      <c r="AQ133" s="9">
        <v>0</v>
      </c>
      <c r="AR133" s="6">
        <v>0</v>
      </c>
      <c r="AS133" s="9">
        <v>91000005</v>
      </c>
      <c r="AT133" s="9" t="s">
        <v>144</v>
      </c>
      <c r="AU133" s="10">
        <v>0</v>
      </c>
      <c r="AV133" s="10">
        <v>0</v>
      </c>
      <c r="AW133" s="10">
        <v>0</v>
      </c>
      <c r="AX133" s="19" t="s">
        <v>145</v>
      </c>
      <c r="AY133" s="1">
        <v>0</v>
      </c>
      <c r="AZ133" s="34">
        <v>0</v>
      </c>
      <c r="BA133" s="34">
        <v>0</v>
      </c>
      <c r="BB133" s="36" t="s">
        <v>320</v>
      </c>
      <c r="BC133" s="9">
        <v>0</v>
      </c>
      <c r="BD133" s="9">
        <v>0</v>
      </c>
      <c r="BE133" s="18">
        <v>0</v>
      </c>
      <c r="BF133" s="9">
        <v>0</v>
      </c>
      <c r="BG133" s="9">
        <v>0</v>
      </c>
      <c r="BH133" s="28">
        <v>0</v>
      </c>
      <c r="BI133" s="9">
        <v>0</v>
      </c>
      <c r="BJ133" s="6">
        <v>0</v>
      </c>
    </row>
    <row r="134" ht="20.1" customHeight="1" spans="3:62">
      <c r="C134" s="8">
        <v>61000006</v>
      </c>
      <c r="D134" s="9" t="s">
        <v>319</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7">
        <v>0</v>
      </c>
      <c r="AI134" s="6">
        <v>0</v>
      </c>
      <c r="AJ134" s="9">
        <v>0</v>
      </c>
      <c r="AK134" s="28">
        <v>0</v>
      </c>
      <c r="AL134" s="9">
        <v>0</v>
      </c>
      <c r="AM134" s="9">
        <v>0</v>
      </c>
      <c r="AN134" s="9">
        <v>0</v>
      </c>
      <c r="AO134" s="9">
        <v>2000</v>
      </c>
      <c r="AP134" s="9">
        <v>0</v>
      </c>
      <c r="AQ134" s="9">
        <v>0</v>
      </c>
      <c r="AR134" s="6">
        <v>0</v>
      </c>
      <c r="AS134" s="9">
        <v>91000006</v>
      </c>
      <c r="AT134" s="9" t="s">
        <v>144</v>
      </c>
      <c r="AU134" s="10">
        <v>0</v>
      </c>
      <c r="AV134" s="10">
        <v>0</v>
      </c>
      <c r="AW134" s="10">
        <v>0</v>
      </c>
      <c r="AX134" s="19" t="s">
        <v>145</v>
      </c>
      <c r="AY134" s="1">
        <v>0</v>
      </c>
      <c r="AZ134" s="34">
        <v>0</v>
      </c>
      <c r="BA134" s="34">
        <v>0</v>
      </c>
      <c r="BB134" s="36" t="s">
        <v>321</v>
      </c>
      <c r="BC134" s="9">
        <v>0</v>
      </c>
      <c r="BD134" s="9">
        <v>0</v>
      </c>
      <c r="BE134" s="18">
        <v>0</v>
      </c>
      <c r="BF134" s="9">
        <v>0</v>
      </c>
      <c r="BG134" s="9">
        <v>0</v>
      </c>
      <c r="BH134" s="28">
        <v>0</v>
      </c>
      <c r="BI134" s="9">
        <v>0</v>
      </c>
      <c r="BJ134" s="6">
        <v>0</v>
      </c>
    </row>
    <row r="135" ht="20.1" customHeight="1" spans="3:62">
      <c r="C135" s="8">
        <v>61000007</v>
      </c>
      <c r="D135" s="31" t="s">
        <v>322</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7">
        <v>0</v>
      </c>
      <c r="AI135" s="6">
        <v>0</v>
      </c>
      <c r="AJ135" s="9">
        <v>0</v>
      </c>
      <c r="AK135" s="28">
        <v>0</v>
      </c>
      <c r="AL135" s="9">
        <v>0</v>
      </c>
      <c r="AM135" s="9">
        <v>0</v>
      </c>
      <c r="AN135" s="9">
        <v>0</v>
      </c>
      <c r="AO135" s="9">
        <v>2000</v>
      </c>
      <c r="AP135" s="9">
        <v>0</v>
      </c>
      <c r="AQ135" s="9">
        <v>0</v>
      </c>
      <c r="AR135" s="6">
        <v>0</v>
      </c>
      <c r="AS135" s="9">
        <v>91000007</v>
      </c>
      <c r="AT135" s="9" t="s">
        <v>144</v>
      </c>
      <c r="AU135" s="10">
        <v>0</v>
      </c>
      <c r="AV135" s="10">
        <v>0</v>
      </c>
      <c r="AW135" s="10">
        <v>0</v>
      </c>
      <c r="AX135" s="19" t="s">
        <v>145</v>
      </c>
      <c r="AY135" s="1">
        <v>0</v>
      </c>
      <c r="AZ135" s="34">
        <v>0</v>
      </c>
      <c r="BA135" s="34">
        <v>0</v>
      </c>
      <c r="BB135" s="36" t="s">
        <v>323</v>
      </c>
      <c r="BC135" s="9">
        <v>0</v>
      </c>
      <c r="BD135" s="9">
        <v>0</v>
      </c>
      <c r="BE135" s="18">
        <v>0</v>
      </c>
      <c r="BF135" s="9">
        <v>0</v>
      </c>
      <c r="BG135" s="9">
        <v>0</v>
      </c>
      <c r="BH135" s="28">
        <v>0</v>
      </c>
      <c r="BI135" s="9">
        <v>0</v>
      </c>
      <c r="BJ135" s="6">
        <v>0</v>
      </c>
    </row>
    <row r="136" ht="20.1" customHeight="1" spans="3:62">
      <c r="C136" s="8">
        <v>61000008</v>
      </c>
      <c r="D136" s="31" t="s">
        <v>322</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7">
        <v>0</v>
      </c>
      <c r="AI136" s="6">
        <v>0</v>
      </c>
      <c r="AJ136" s="9">
        <v>0</v>
      </c>
      <c r="AK136" s="28">
        <v>0</v>
      </c>
      <c r="AL136" s="9">
        <v>0</v>
      </c>
      <c r="AM136" s="9">
        <v>0</v>
      </c>
      <c r="AN136" s="9">
        <v>0</v>
      </c>
      <c r="AO136" s="9">
        <v>2000</v>
      </c>
      <c r="AP136" s="9">
        <v>0</v>
      </c>
      <c r="AQ136" s="9">
        <v>0</v>
      </c>
      <c r="AR136" s="6">
        <v>0</v>
      </c>
      <c r="AS136" s="9">
        <v>91000008</v>
      </c>
      <c r="AT136" s="9" t="s">
        <v>144</v>
      </c>
      <c r="AU136" s="10">
        <v>0</v>
      </c>
      <c r="AV136" s="10">
        <v>0</v>
      </c>
      <c r="AW136" s="10">
        <v>0</v>
      </c>
      <c r="AX136" s="19" t="s">
        <v>145</v>
      </c>
      <c r="AY136" s="1">
        <v>0</v>
      </c>
      <c r="AZ136" s="34">
        <v>0</v>
      </c>
      <c r="BA136" s="34">
        <v>0</v>
      </c>
      <c r="BB136" s="36" t="s">
        <v>324</v>
      </c>
      <c r="BC136" s="9">
        <v>0</v>
      </c>
      <c r="BD136" s="9">
        <v>0</v>
      </c>
      <c r="BE136" s="18">
        <v>0</v>
      </c>
      <c r="BF136" s="9">
        <v>0</v>
      </c>
      <c r="BG136" s="9">
        <v>0</v>
      </c>
      <c r="BH136" s="28">
        <v>0</v>
      </c>
      <c r="BI136" s="9">
        <v>0</v>
      </c>
      <c r="BJ136" s="6">
        <v>0</v>
      </c>
    </row>
    <row r="137" ht="20.1" customHeight="1" spans="3:62">
      <c r="C137" s="8">
        <v>61000009</v>
      </c>
      <c r="D137" s="9" t="s">
        <v>325</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7">
        <v>0</v>
      </c>
      <c r="AI137" s="6">
        <v>0</v>
      </c>
      <c r="AJ137" s="9">
        <v>0</v>
      </c>
      <c r="AK137" s="28">
        <v>0</v>
      </c>
      <c r="AL137" s="9">
        <v>0</v>
      </c>
      <c r="AM137" s="9">
        <v>0</v>
      </c>
      <c r="AN137" s="9">
        <v>0</v>
      </c>
      <c r="AO137" s="9">
        <v>2000</v>
      </c>
      <c r="AP137" s="9">
        <v>0</v>
      </c>
      <c r="AQ137" s="9">
        <v>0</v>
      </c>
      <c r="AR137" s="6">
        <v>0</v>
      </c>
      <c r="AS137" s="9">
        <v>91000009</v>
      </c>
      <c r="AT137" s="9" t="s">
        <v>144</v>
      </c>
      <c r="AU137" s="10">
        <v>0</v>
      </c>
      <c r="AV137" s="10">
        <v>0</v>
      </c>
      <c r="AW137" s="10">
        <v>0</v>
      </c>
      <c r="AX137" s="19" t="s">
        <v>145</v>
      </c>
      <c r="AY137" s="1">
        <v>0</v>
      </c>
      <c r="AZ137" s="34">
        <v>0</v>
      </c>
      <c r="BA137" s="34">
        <v>0</v>
      </c>
      <c r="BB137" s="36" t="s">
        <v>326</v>
      </c>
      <c r="BC137" s="9">
        <v>0</v>
      </c>
      <c r="BD137" s="9">
        <v>0</v>
      </c>
      <c r="BE137" s="18">
        <v>0</v>
      </c>
      <c r="BF137" s="9">
        <v>0</v>
      </c>
      <c r="BG137" s="9">
        <v>0</v>
      </c>
      <c r="BH137" s="28">
        <v>0</v>
      </c>
      <c r="BI137" s="9">
        <v>0</v>
      </c>
      <c r="BJ137" s="6">
        <v>0</v>
      </c>
    </row>
    <row r="138" ht="20.1" customHeight="1" spans="3:62">
      <c r="C138" s="8">
        <v>620001011</v>
      </c>
      <c r="D138" s="9" t="s">
        <v>327</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7">
        <v>0</v>
      </c>
      <c r="AI138" s="6">
        <v>0</v>
      </c>
      <c r="AJ138" s="9">
        <v>0</v>
      </c>
      <c r="AK138" s="28">
        <v>0</v>
      </c>
      <c r="AL138" s="9">
        <v>0</v>
      </c>
      <c r="AM138" s="9">
        <v>0</v>
      </c>
      <c r="AN138" s="9">
        <v>0</v>
      </c>
      <c r="AO138" s="9">
        <v>2000</v>
      </c>
      <c r="AP138" s="9">
        <v>0</v>
      </c>
      <c r="AQ138" s="9">
        <v>0</v>
      </c>
      <c r="AR138" s="6">
        <v>0</v>
      </c>
      <c r="AS138" s="9">
        <v>82000101</v>
      </c>
      <c r="AT138" s="9" t="s">
        <v>144</v>
      </c>
      <c r="AU138" s="10">
        <v>0</v>
      </c>
      <c r="AV138" s="10">
        <v>0</v>
      </c>
      <c r="AW138" s="10">
        <v>0</v>
      </c>
      <c r="AX138" s="19" t="s">
        <v>145</v>
      </c>
      <c r="AY138" s="1">
        <v>0</v>
      </c>
      <c r="AZ138" s="34">
        <v>0</v>
      </c>
      <c r="BA138" s="34">
        <v>0</v>
      </c>
      <c r="BB138" s="36" t="s">
        <v>328</v>
      </c>
      <c r="BC138" s="9">
        <v>0</v>
      </c>
      <c r="BD138" s="9">
        <v>0</v>
      </c>
      <c r="BE138" s="18">
        <v>0</v>
      </c>
      <c r="BF138" s="9">
        <v>0</v>
      </c>
      <c r="BG138" s="9">
        <v>0</v>
      </c>
      <c r="BH138" s="28">
        <v>0</v>
      </c>
      <c r="BI138" s="9">
        <v>0</v>
      </c>
      <c r="BJ138" s="6">
        <v>0</v>
      </c>
    </row>
    <row r="139" ht="20.1" customHeight="1" spans="3:62">
      <c r="C139" s="8">
        <v>620001021</v>
      </c>
      <c r="D139" s="9" t="s">
        <v>329</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7">
        <v>0</v>
      </c>
      <c r="AI139" s="6">
        <v>0</v>
      </c>
      <c r="AJ139" s="9">
        <v>0</v>
      </c>
      <c r="AK139" s="28">
        <v>0</v>
      </c>
      <c r="AL139" s="9">
        <v>0</v>
      </c>
      <c r="AM139" s="9">
        <v>0</v>
      </c>
      <c r="AN139" s="9">
        <v>0</v>
      </c>
      <c r="AO139" s="9">
        <v>2000</v>
      </c>
      <c r="AP139" s="9">
        <v>0</v>
      </c>
      <c r="AQ139" s="9">
        <v>0</v>
      </c>
      <c r="AR139" s="6">
        <v>0</v>
      </c>
      <c r="AS139" s="6">
        <v>82000102</v>
      </c>
      <c r="AT139" s="9" t="s">
        <v>144</v>
      </c>
      <c r="AU139" s="10">
        <v>0</v>
      </c>
      <c r="AV139" s="10">
        <v>0</v>
      </c>
      <c r="AW139" s="10">
        <v>20000001</v>
      </c>
      <c r="AX139" s="19" t="s">
        <v>145</v>
      </c>
      <c r="AY139" s="1">
        <v>0</v>
      </c>
      <c r="AZ139" s="34">
        <v>0</v>
      </c>
      <c r="BA139" s="34">
        <v>0</v>
      </c>
      <c r="BB139" s="36" t="s">
        <v>330</v>
      </c>
      <c r="BC139" s="9">
        <v>0</v>
      </c>
      <c r="BD139" s="9">
        <v>0</v>
      </c>
      <c r="BE139" s="18">
        <v>0</v>
      </c>
      <c r="BF139" s="9">
        <v>0</v>
      </c>
      <c r="BG139" s="9">
        <v>0</v>
      </c>
      <c r="BH139" s="28">
        <v>0</v>
      </c>
      <c r="BI139" s="9">
        <v>0</v>
      </c>
      <c r="BJ139" s="6">
        <v>0</v>
      </c>
    </row>
    <row r="140" ht="20.1" customHeight="1" spans="3:62">
      <c r="C140" s="8">
        <v>620001031</v>
      </c>
      <c r="D140" s="9" t="s">
        <v>331</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7">
        <v>0</v>
      </c>
      <c r="AI140" s="6">
        <v>0</v>
      </c>
      <c r="AJ140" s="9">
        <v>0</v>
      </c>
      <c r="AK140" s="28">
        <v>0</v>
      </c>
      <c r="AL140" s="9">
        <v>0</v>
      </c>
      <c r="AM140" s="9">
        <v>0</v>
      </c>
      <c r="AN140" s="9">
        <v>0</v>
      </c>
      <c r="AO140" s="9">
        <v>2000</v>
      </c>
      <c r="AP140" s="9">
        <v>0</v>
      </c>
      <c r="AQ140" s="9">
        <v>0</v>
      </c>
      <c r="AR140" s="6">
        <v>0</v>
      </c>
      <c r="AS140" s="9">
        <v>0</v>
      </c>
      <c r="AT140" s="9" t="s">
        <v>144</v>
      </c>
      <c r="AU140" s="10">
        <v>0</v>
      </c>
      <c r="AV140" s="10">
        <v>0</v>
      </c>
      <c r="AW140" s="10">
        <v>0</v>
      </c>
      <c r="AX140" s="12" t="s">
        <v>332</v>
      </c>
      <c r="AY140" s="9" t="s">
        <v>333</v>
      </c>
      <c r="AZ140" s="34">
        <v>0</v>
      </c>
      <c r="BA140" s="34">
        <v>0</v>
      </c>
      <c r="BB140" s="36" t="s">
        <v>334</v>
      </c>
      <c r="BC140" s="9">
        <v>0</v>
      </c>
      <c r="BD140" s="9">
        <v>0</v>
      </c>
      <c r="BE140" s="18">
        <v>0</v>
      </c>
      <c r="BF140" s="9">
        <v>0</v>
      </c>
      <c r="BG140" s="9">
        <v>0</v>
      </c>
      <c r="BH140" s="28">
        <v>0</v>
      </c>
      <c r="BI140" s="9">
        <v>0</v>
      </c>
      <c r="BJ140" s="6">
        <v>0</v>
      </c>
    </row>
    <row r="141" ht="20.1" customHeight="1" spans="3:62">
      <c r="C141" s="8">
        <v>62000201</v>
      </c>
      <c r="D141" s="9" t="s">
        <v>335</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336</v>
      </c>
      <c r="AG141" s="10">
        <v>1</v>
      </c>
      <c r="AH141" s="27">
        <v>1</v>
      </c>
      <c r="AI141" s="6">
        <v>0</v>
      </c>
      <c r="AJ141" s="9">
        <v>2</v>
      </c>
      <c r="AK141" s="28">
        <v>0</v>
      </c>
      <c r="AL141" s="9">
        <v>0</v>
      </c>
      <c r="AM141" s="9">
        <v>0</v>
      </c>
      <c r="AN141" s="9">
        <v>0.5</v>
      </c>
      <c r="AO141" s="9">
        <v>2500</v>
      </c>
      <c r="AP141" s="9">
        <v>3</v>
      </c>
      <c r="AQ141" s="9">
        <v>0</v>
      </c>
      <c r="AR141" s="6">
        <v>0</v>
      </c>
      <c r="AS141" s="31" t="s">
        <v>337</v>
      </c>
      <c r="AT141" s="9" t="s">
        <v>144</v>
      </c>
      <c r="AU141" s="10">
        <v>0</v>
      </c>
      <c r="AV141" s="10">
        <v>0</v>
      </c>
      <c r="AW141" s="10">
        <v>20000018</v>
      </c>
      <c r="AX141" s="19" t="s">
        <v>145</v>
      </c>
      <c r="AY141" s="9">
        <v>0</v>
      </c>
      <c r="AZ141" s="34">
        <v>0</v>
      </c>
      <c r="BA141" s="34">
        <v>0</v>
      </c>
      <c r="BB141" s="36" t="s">
        <v>338</v>
      </c>
      <c r="BC141" s="9">
        <v>0</v>
      </c>
      <c r="BD141" s="9">
        <v>0</v>
      </c>
      <c r="BE141" s="18">
        <v>0</v>
      </c>
      <c r="BF141" s="9">
        <v>0</v>
      </c>
      <c r="BG141" s="9">
        <v>3</v>
      </c>
      <c r="BH141" s="28">
        <v>0</v>
      </c>
      <c r="BI141" s="9">
        <v>0</v>
      </c>
      <c r="BJ141" s="6">
        <v>0</v>
      </c>
    </row>
    <row r="142" ht="20.1" customHeight="1" spans="3:62">
      <c r="C142" s="8">
        <v>62000202</v>
      </c>
      <c r="D142" s="9" t="s">
        <v>339</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340</v>
      </c>
      <c r="AG142" s="10">
        <v>0</v>
      </c>
      <c r="AH142" s="27">
        <v>0</v>
      </c>
      <c r="AI142" s="6">
        <v>0</v>
      </c>
      <c r="AJ142" s="9">
        <v>0</v>
      </c>
      <c r="AK142" s="28">
        <v>0</v>
      </c>
      <c r="AL142" s="9">
        <v>0</v>
      </c>
      <c r="AM142" s="9">
        <v>0</v>
      </c>
      <c r="AN142" s="9">
        <v>0.5</v>
      </c>
      <c r="AO142" s="9">
        <v>2000</v>
      </c>
      <c r="AP142" s="9">
        <v>0</v>
      </c>
      <c r="AQ142" s="9">
        <v>0</v>
      </c>
      <c r="AR142" s="6">
        <v>0</v>
      </c>
      <c r="AS142" s="9">
        <v>82000201</v>
      </c>
      <c r="AT142" s="9" t="s">
        <v>341</v>
      </c>
      <c r="AU142" s="10">
        <v>0</v>
      </c>
      <c r="AV142" s="10">
        <v>0</v>
      </c>
      <c r="AW142" s="10">
        <v>0</v>
      </c>
      <c r="AX142" s="19" t="s">
        <v>145</v>
      </c>
      <c r="AY142" s="9">
        <v>0</v>
      </c>
      <c r="AZ142" s="34">
        <v>0</v>
      </c>
      <c r="BA142" s="34">
        <v>0</v>
      </c>
      <c r="BB142" s="36" t="s">
        <v>342</v>
      </c>
      <c r="BC142" s="9">
        <v>0</v>
      </c>
      <c r="BD142" s="9">
        <v>0</v>
      </c>
      <c r="BE142" s="18">
        <v>0</v>
      </c>
      <c r="BF142" s="9">
        <v>0</v>
      </c>
      <c r="BG142" s="9">
        <v>0</v>
      </c>
      <c r="BH142" s="28">
        <v>0</v>
      </c>
      <c r="BI142" s="9">
        <v>0</v>
      </c>
      <c r="BJ142" s="6">
        <v>0</v>
      </c>
    </row>
    <row r="143" ht="20.1" customHeight="1" spans="3:62">
      <c r="C143" s="8">
        <v>62000203</v>
      </c>
      <c r="D143" s="9" t="s">
        <v>343</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7">
        <v>0</v>
      </c>
      <c r="AI143" s="6">
        <v>0</v>
      </c>
      <c r="AJ143" s="9">
        <v>0</v>
      </c>
      <c r="AK143" s="28">
        <v>0</v>
      </c>
      <c r="AL143" s="9">
        <v>0</v>
      </c>
      <c r="AM143" s="9">
        <v>0</v>
      </c>
      <c r="AN143" s="9">
        <v>0</v>
      </c>
      <c r="AO143" s="9">
        <v>2000</v>
      </c>
      <c r="AP143" s="9">
        <v>0</v>
      </c>
      <c r="AQ143" s="9">
        <v>0</v>
      </c>
      <c r="AR143" s="6">
        <v>0</v>
      </c>
      <c r="AS143" s="9">
        <v>0</v>
      </c>
      <c r="AT143" s="9" t="s">
        <v>144</v>
      </c>
      <c r="AU143" s="10">
        <v>0</v>
      </c>
      <c r="AV143" s="10">
        <v>0</v>
      </c>
      <c r="AW143" s="10">
        <v>0</v>
      </c>
      <c r="AX143" s="12" t="s">
        <v>332</v>
      </c>
      <c r="AY143" s="9" t="s">
        <v>344</v>
      </c>
      <c r="AZ143" s="34">
        <v>0</v>
      </c>
      <c r="BA143" s="34">
        <v>0</v>
      </c>
      <c r="BB143" s="36" t="s">
        <v>345</v>
      </c>
      <c r="BC143" s="9">
        <v>0</v>
      </c>
      <c r="BD143" s="9">
        <v>0</v>
      </c>
      <c r="BE143" s="18">
        <v>0</v>
      </c>
      <c r="BF143" s="9">
        <v>0</v>
      </c>
      <c r="BG143" s="9">
        <v>0</v>
      </c>
      <c r="BH143" s="28">
        <v>0</v>
      </c>
      <c r="BI143" s="9">
        <v>0</v>
      </c>
      <c r="BJ143" s="6">
        <v>0</v>
      </c>
    </row>
    <row r="144" ht="20.1" customHeight="1" spans="3:62">
      <c r="C144" s="8">
        <v>62000301</v>
      </c>
      <c r="D144" s="9" t="s">
        <v>346</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340</v>
      </c>
      <c r="AG144" s="10">
        <v>1</v>
      </c>
      <c r="AH144" s="27">
        <v>1</v>
      </c>
      <c r="AI144" s="6">
        <v>0</v>
      </c>
      <c r="AJ144" s="9">
        <v>2</v>
      </c>
      <c r="AK144" s="28">
        <v>0</v>
      </c>
      <c r="AL144" s="9">
        <v>0</v>
      </c>
      <c r="AM144" s="9">
        <v>0</v>
      </c>
      <c r="AN144" s="9">
        <v>0.5</v>
      </c>
      <c r="AO144" s="9">
        <v>3200</v>
      </c>
      <c r="AP144" s="9">
        <v>0</v>
      </c>
      <c r="AQ144" s="9">
        <v>0</v>
      </c>
      <c r="AR144" s="6">
        <v>0</v>
      </c>
      <c r="AS144" s="31" t="s">
        <v>347</v>
      </c>
      <c r="AT144" s="9" t="s">
        <v>185</v>
      </c>
      <c r="AU144" s="10">
        <v>0</v>
      </c>
      <c r="AV144" s="10">
        <v>0</v>
      </c>
      <c r="AW144" s="10">
        <v>20000019</v>
      </c>
      <c r="AX144" s="19" t="s">
        <v>145</v>
      </c>
      <c r="AY144" s="9">
        <v>0</v>
      </c>
      <c r="AZ144" s="34">
        <v>0</v>
      </c>
      <c r="BA144" s="34">
        <v>0</v>
      </c>
      <c r="BB144" s="36" t="s">
        <v>338</v>
      </c>
      <c r="BC144" s="9">
        <v>0</v>
      </c>
      <c r="BD144" s="9">
        <v>0</v>
      </c>
      <c r="BE144" s="18">
        <v>0</v>
      </c>
      <c r="BF144" s="9">
        <v>0</v>
      </c>
      <c r="BG144" s="9">
        <v>0</v>
      </c>
      <c r="BH144" s="28">
        <v>0</v>
      </c>
      <c r="BI144" s="9">
        <v>0</v>
      </c>
      <c r="BJ144" s="6">
        <v>0</v>
      </c>
    </row>
    <row r="145" ht="20.1" customHeight="1" spans="3:62">
      <c r="C145" s="8">
        <v>62000302</v>
      </c>
      <c r="D145" s="9" t="s">
        <v>348</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7">
        <v>0</v>
      </c>
      <c r="AH145" s="27">
        <v>0</v>
      </c>
      <c r="AI145" s="6">
        <v>0</v>
      </c>
      <c r="AJ145" s="9">
        <v>0</v>
      </c>
      <c r="AK145" s="28">
        <v>0</v>
      </c>
      <c r="AL145" s="9">
        <v>0</v>
      </c>
      <c r="AM145" s="9">
        <v>0</v>
      </c>
      <c r="AN145" s="9">
        <v>0</v>
      </c>
      <c r="AO145" s="9">
        <v>2000</v>
      </c>
      <c r="AP145" s="9">
        <v>0</v>
      </c>
      <c r="AQ145" s="9">
        <v>0</v>
      </c>
      <c r="AR145" s="6">
        <v>0</v>
      </c>
      <c r="AS145" s="9">
        <v>0</v>
      </c>
      <c r="AT145" s="9" t="s">
        <v>144</v>
      </c>
      <c r="AU145" s="10">
        <v>0</v>
      </c>
      <c r="AV145" s="10">
        <v>0</v>
      </c>
      <c r="AW145" s="10">
        <v>0</v>
      </c>
      <c r="AX145" s="12" t="s">
        <v>332</v>
      </c>
      <c r="AY145" s="9" t="s">
        <v>349</v>
      </c>
      <c r="AZ145" s="34">
        <v>0</v>
      </c>
      <c r="BA145" s="34">
        <v>0</v>
      </c>
      <c r="BB145" s="36" t="s">
        <v>345</v>
      </c>
      <c r="BC145" s="9">
        <v>0</v>
      </c>
      <c r="BD145" s="9">
        <v>0</v>
      </c>
      <c r="BE145" s="18">
        <v>0</v>
      </c>
      <c r="BF145" s="9">
        <v>0</v>
      </c>
      <c r="BG145" s="9">
        <v>0</v>
      </c>
      <c r="BH145" s="28">
        <v>0</v>
      </c>
      <c r="BI145" s="9">
        <v>0</v>
      </c>
      <c r="BJ145" s="6">
        <v>0</v>
      </c>
    </row>
    <row r="146" ht="20.1" customHeight="1" spans="3:62">
      <c r="C146" s="8">
        <v>62000303</v>
      </c>
      <c r="D146" s="9" t="s">
        <v>350</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7">
        <v>0</v>
      </c>
      <c r="AH146" s="27">
        <v>0</v>
      </c>
      <c r="AI146" s="6">
        <v>0</v>
      </c>
      <c r="AJ146" s="9">
        <v>0</v>
      </c>
      <c r="AK146" s="28">
        <v>0</v>
      </c>
      <c r="AL146" s="9">
        <v>0</v>
      </c>
      <c r="AM146" s="9">
        <v>0</v>
      </c>
      <c r="AN146" s="9">
        <v>0</v>
      </c>
      <c r="AO146" s="9">
        <v>2000</v>
      </c>
      <c r="AP146" s="9">
        <v>0</v>
      </c>
      <c r="AQ146" s="9">
        <v>0</v>
      </c>
      <c r="AR146" s="6">
        <v>0</v>
      </c>
      <c r="AS146" s="9">
        <v>0</v>
      </c>
      <c r="AT146" s="9" t="s">
        <v>202</v>
      </c>
      <c r="AU146" s="10">
        <v>0</v>
      </c>
      <c r="AV146" s="10">
        <v>0</v>
      </c>
      <c r="AW146" s="10">
        <v>0</v>
      </c>
      <c r="AX146" s="19" t="s">
        <v>145</v>
      </c>
      <c r="AY146" s="1">
        <v>0</v>
      </c>
      <c r="AZ146" s="34">
        <v>0</v>
      </c>
      <c r="BA146" s="34">
        <v>0</v>
      </c>
      <c r="BB146" s="36" t="s">
        <v>345</v>
      </c>
      <c r="BC146" s="9">
        <v>0</v>
      </c>
      <c r="BD146" s="9">
        <v>0</v>
      </c>
      <c r="BE146" s="18">
        <v>0</v>
      </c>
      <c r="BF146" s="9">
        <v>0</v>
      </c>
      <c r="BG146" s="9">
        <v>0</v>
      </c>
      <c r="BH146" s="28">
        <v>0</v>
      </c>
      <c r="BI146" s="9">
        <v>0</v>
      </c>
      <c r="BJ146" s="6">
        <v>0</v>
      </c>
    </row>
    <row r="147" ht="20.1" customHeight="1" spans="3:62">
      <c r="C147" s="8">
        <v>62000304</v>
      </c>
      <c r="D147" s="9" t="s">
        <v>351</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7">
        <v>0</v>
      </c>
      <c r="AH147" s="27">
        <v>0</v>
      </c>
      <c r="AI147" s="6">
        <v>0</v>
      </c>
      <c r="AJ147" s="9">
        <v>0</v>
      </c>
      <c r="AK147" s="28">
        <v>0</v>
      </c>
      <c r="AL147" s="9">
        <v>0</v>
      </c>
      <c r="AM147" s="9">
        <v>0</v>
      </c>
      <c r="AN147" s="9">
        <v>0</v>
      </c>
      <c r="AO147" s="9">
        <v>2000</v>
      </c>
      <c r="AP147" s="9">
        <v>0</v>
      </c>
      <c r="AQ147" s="9">
        <v>0</v>
      </c>
      <c r="AR147" s="6">
        <v>0</v>
      </c>
      <c r="AS147" s="9">
        <v>82000301</v>
      </c>
      <c r="AT147" s="9" t="s">
        <v>202</v>
      </c>
      <c r="AU147" s="10">
        <v>0</v>
      </c>
      <c r="AV147" s="10">
        <v>0</v>
      </c>
      <c r="AW147" s="10">
        <v>20000001</v>
      </c>
      <c r="AX147" s="19" t="s">
        <v>145</v>
      </c>
      <c r="AY147" s="1">
        <v>0</v>
      </c>
      <c r="AZ147" s="34">
        <v>0</v>
      </c>
      <c r="BA147" s="34">
        <v>0</v>
      </c>
      <c r="BB147" s="36" t="s">
        <v>345</v>
      </c>
      <c r="BC147" s="9">
        <v>0</v>
      </c>
      <c r="BD147" s="9">
        <v>0</v>
      </c>
      <c r="BE147" s="18">
        <v>0</v>
      </c>
      <c r="BF147" s="9">
        <v>0</v>
      </c>
      <c r="BG147" s="9">
        <v>0</v>
      </c>
      <c r="BH147" s="28">
        <v>0</v>
      </c>
      <c r="BI147" s="9">
        <v>0</v>
      </c>
      <c r="BJ147" s="6">
        <v>0</v>
      </c>
    </row>
    <row r="148" ht="20.1" customHeight="1" spans="3:62">
      <c r="C148" s="8">
        <v>62000401</v>
      </c>
      <c r="D148" s="9" t="s">
        <v>352</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7">
        <v>0</v>
      </c>
      <c r="AH148" s="27">
        <v>0</v>
      </c>
      <c r="AI148" s="6">
        <v>0</v>
      </c>
      <c r="AJ148" s="9">
        <v>0</v>
      </c>
      <c r="AK148" s="28">
        <v>0</v>
      </c>
      <c r="AL148" s="9">
        <v>0</v>
      </c>
      <c r="AM148" s="9">
        <v>0</v>
      </c>
      <c r="AN148" s="9">
        <v>0</v>
      </c>
      <c r="AO148" s="9">
        <v>3000</v>
      </c>
      <c r="AP148" s="9">
        <v>0</v>
      </c>
      <c r="AQ148" s="9">
        <v>0</v>
      </c>
      <c r="AR148" s="6">
        <v>0</v>
      </c>
      <c r="AS148" s="9">
        <v>0</v>
      </c>
      <c r="AT148" s="9" t="s">
        <v>202</v>
      </c>
      <c r="AU148" s="10">
        <v>0</v>
      </c>
      <c r="AV148" s="10">
        <v>0</v>
      </c>
      <c r="AW148" s="10">
        <v>0</v>
      </c>
      <c r="AX148" s="19" t="s">
        <v>145</v>
      </c>
      <c r="AY148" s="1">
        <v>0</v>
      </c>
      <c r="AZ148" s="34">
        <v>0</v>
      </c>
      <c r="BA148" s="34">
        <v>0</v>
      </c>
      <c r="BB148" s="36" t="s">
        <v>345</v>
      </c>
      <c r="BC148" s="9">
        <v>0</v>
      </c>
      <c r="BD148" s="9">
        <v>0</v>
      </c>
      <c r="BE148" s="18">
        <v>0</v>
      </c>
      <c r="BF148" s="9">
        <v>0</v>
      </c>
      <c r="BG148" s="9">
        <v>0</v>
      </c>
      <c r="BH148" s="28">
        <v>0</v>
      </c>
      <c r="BI148" s="9">
        <v>0</v>
      </c>
      <c r="BJ148" s="6">
        <v>0</v>
      </c>
    </row>
    <row r="149" ht="20.1" customHeight="1" spans="3:62">
      <c r="C149" s="8">
        <v>62000402</v>
      </c>
      <c r="D149" s="9" t="s">
        <v>353</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7">
        <v>0</v>
      </c>
      <c r="AH149" s="27">
        <v>0</v>
      </c>
      <c r="AI149" s="6">
        <v>0</v>
      </c>
      <c r="AJ149" s="9">
        <v>0</v>
      </c>
      <c r="AK149" s="28">
        <v>0</v>
      </c>
      <c r="AL149" s="9">
        <v>0</v>
      </c>
      <c r="AM149" s="9">
        <v>0</v>
      </c>
      <c r="AN149" s="9">
        <v>0</v>
      </c>
      <c r="AO149" s="9">
        <v>3000</v>
      </c>
      <c r="AP149" s="9">
        <v>0</v>
      </c>
      <c r="AQ149" s="9">
        <v>0</v>
      </c>
      <c r="AR149" s="6">
        <v>0</v>
      </c>
      <c r="AS149" s="9">
        <v>91000005</v>
      </c>
      <c r="AT149" s="9" t="s">
        <v>202</v>
      </c>
      <c r="AU149" s="10">
        <v>0</v>
      </c>
      <c r="AV149" s="10">
        <v>0</v>
      </c>
      <c r="AW149" s="10">
        <v>0</v>
      </c>
      <c r="AX149" s="19" t="s">
        <v>145</v>
      </c>
      <c r="AY149" s="1">
        <v>0</v>
      </c>
      <c r="AZ149" s="34">
        <v>0</v>
      </c>
      <c r="BA149" s="34">
        <v>0</v>
      </c>
      <c r="BB149" s="36" t="s">
        <v>345</v>
      </c>
      <c r="BC149" s="9">
        <v>0</v>
      </c>
      <c r="BD149" s="9">
        <v>0</v>
      </c>
      <c r="BE149" s="18">
        <v>0</v>
      </c>
      <c r="BF149" s="9">
        <v>0</v>
      </c>
      <c r="BG149" s="9">
        <v>0</v>
      </c>
      <c r="BH149" s="28">
        <v>0</v>
      </c>
      <c r="BI149" s="9">
        <v>0</v>
      </c>
      <c r="BJ149" s="6">
        <v>0</v>
      </c>
    </row>
    <row r="150" ht="20.1" customHeight="1" spans="3:62">
      <c r="C150" s="8">
        <v>62000403</v>
      </c>
      <c r="D150" s="9" t="s">
        <v>354</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7">
        <v>1</v>
      </c>
      <c r="AH150" s="27">
        <v>1</v>
      </c>
      <c r="AI150" s="6">
        <v>0</v>
      </c>
      <c r="AJ150" s="9">
        <v>1.5</v>
      </c>
      <c r="AK150" s="28">
        <v>0</v>
      </c>
      <c r="AL150" s="9">
        <v>0</v>
      </c>
      <c r="AM150" s="9">
        <v>0</v>
      </c>
      <c r="AN150" s="9">
        <v>0.5</v>
      </c>
      <c r="AO150" s="9">
        <v>4000</v>
      </c>
      <c r="AP150" s="9">
        <v>3</v>
      </c>
      <c r="AQ150" s="9">
        <v>0</v>
      </c>
      <c r="AR150" s="6">
        <v>0</v>
      </c>
      <c r="AS150" s="58" t="s">
        <v>337</v>
      </c>
      <c r="AT150" s="9" t="s">
        <v>144</v>
      </c>
      <c r="AU150" s="10">
        <v>0</v>
      </c>
      <c r="AV150" s="10">
        <v>0</v>
      </c>
      <c r="AW150" s="10">
        <v>20000020</v>
      </c>
      <c r="AX150" s="19" t="s">
        <v>145</v>
      </c>
      <c r="AY150" s="1">
        <v>0</v>
      </c>
      <c r="AZ150" s="34">
        <v>0</v>
      </c>
      <c r="BA150" s="34">
        <v>0</v>
      </c>
      <c r="BB150" s="36" t="s">
        <v>338</v>
      </c>
      <c r="BC150" s="9">
        <v>0</v>
      </c>
      <c r="BD150" s="9">
        <v>0</v>
      </c>
      <c r="BE150" s="18">
        <v>0</v>
      </c>
      <c r="BF150" s="9">
        <v>0</v>
      </c>
      <c r="BG150" s="9">
        <v>3</v>
      </c>
      <c r="BH150" s="28">
        <v>0</v>
      </c>
      <c r="BI150" s="9">
        <v>0</v>
      </c>
      <c r="BJ150" s="6">
        <v>0</v>
      </c>
    </row>
    <row r="151" ht="20.1" customHeight="1" spans="3:62">
      <c r="C151" s="8">
        <v>62000404</v>
      </c>
      <c r="D151" s="9" t="s">
        <v>355</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356</v>
      </c>
      <c r="AG151" s="27">
        <v>0</v>
      </c>
      <c r="AH151" s="27">
        <v>0</v>
      </c>
      <c r="AI151" s="6">
        <v>0</v>
      </c>
      <c r="AJ151" s="9">
        <v>0</v>
      </c>
      <c r="AK151" s="28">
        <v>0</v>
      </c>
      <c r="AL151" s="9">
        <v>0</v>
      </c>
      <c r="AM151" s="9">
        <v>0</v>
      </c>
      <c r="AN151" s="9">
        <v>0.5</v>
      </c>
      <c r="AO151" s="9">
        <v>999000</v>
      </c>
      <c r="AP151" s="9">
        <v>0</v>
      </c>
      <c r="AQ151" s="9">
        <v>20</v>
      </c>
      <c r="AR151" s="6">
        <v>0</v>
      </c>
      <c r="AS151" s="31" t="s">
        <v>357</v>
      </c>
      <c r="AT151" s="9" t="s">
        <v>202</v>
      </c>
      <c r="AU151" s="10">
        <v>0</v>
      </c>
      <c r="AV151" s="10">
        <v>0</v>
      </c>
      <c r="AW151" s="10">
        <v>20000021</v>
      </c>
      <c r="AX151" s="19" t="s">
        <v>145</v>
      </c>
      <c r="AY151" s="1">
        <v>0</v>
      </c>
      <c r="AZ151" s="34">
        <v>0</v>
      </c>
      <c r="BA151" s="34">
        <v>0</v>
      </c>
      <c r="BB151" s="36" t="s">
        <v>222</v>
      </c>
      <c r="BC151" s="9">
        <v>0</v>
      </c>
      <c r="BD151" s="9">
        <v>0</v>
      </c>
      <c r="BE151" s="18">
        <v>0</v>
      </c>
      <c r="BF151" s="9">
        <v>0</v>
      </c>
      <c r="BG151" s="9">
        <v>0</v>
      </c>
      <c r="BH151" s="28">
        <v>0</v>
      </c>
      <c r="BI151" s="9">
        <v>0</v>
      </c>
      <c r="BJ151" s="6">
        <v>0</v>
      </c>
    </row>
    <row r="152" ht="20.1" customHeight="1" spans="3:62">
      <c r="C152" s="8">
        <v>62000405</v>
      </c>
      <c r="D152" s="19" t="s">
        <v>358</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143</v>
      </c>
      <c r="AT152" s="19" t="s">
        <v>144</v>
      </c>
      <c r="AU152" s="18" t="s">
        <v>235</v>
      </c>
      <c r="AV152" s="18">
        <v>0</v>
      </c>
      <c r="AW152" s="18">
        <v>0</v>
      </c>
      <c r="AX152" s="19" t="s">
        <v>145</v>
      </c>
      <c r="AY152" s="19" t="s">
        <v>143</v>
      </c>
      <c r="AZ152" s="13">
        <v>0</v>
      </c>
      <c r="BA152" s="13">
        <v>0</v>
      </c>
      <c r="BB152" s="59" t="s">
        <v>359</v>
      </c>
      <c r="BC152" s="18">
        <v>0</v>
      </c>
      <c r="BD152" s="11">
        <v>0</v>
      </c>
      <c r="BE152" s="18">
        <v>0</v>
      </c>
      <c r="BF152" s="18">
        <v>0</v>
      </c>
      <c r="BG152" s="18">
        <v>0</v>
      </c>
      <c r="BH152" s="18">
        <v>0</v>
      </c>
      <c r="BI152" s="9">
        <v>0</v>
      </c>
      <c r="BJ152" s="6">
        <v>0</v>
      </c>
    </row>
    <row r="153" ht="20.1" customHeight="1" spans="3:62">
      <c r="C153" s="8">
        <v>62000406</v>
      </c>
      <c r="D153" s="19" t="s">
        <v>360</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143</v>
      </c>
      <c r="AT153" s="19" t="s">
        <v>143</v>
      </c>
      <c r="AU153" s="18" t="s">
        <v>235</v>
      </c>
      <c r="AV153" s="18">
        <v>0</v>
      </c>
      <c r="AW153" s="18">
        <v>40000003</v>
      </c>
      <c r="AX153" s="19" t="s">
        <v>145</v>
      </c>
      <c r="AY153" s="19" t="s">
        <v>143</v>
      </c>
      <c r="AZ153" s="13">
        <v>0</v>
      </c>
      <c r="BA153" s="13">
        <v>0</v>
      </c>
      <c r="BB153" s="59" t="s">
        <v>361</v>
      </c>
      <c r="BC153" s="18">
        <v>0</v>
      </c>
      <c r="BD153" s="11">
        <v>0</v>
      </c>
      <c r="BE153" s="18">
        <v>0</v>
      </c>
      <c r="BF153" s="18">
        <v>0</v>
      </c>
      <c r="BG153" s="18">
        <v>0</v>
      </c>
      <c r="BH153" s="18">
        <v>0</v>
      </c>
      <c r="BI153" s="9">
        <v>0</v>
      </c>
      <c r="BJ153" s="6">
        <v>0</v>
      </c>
    </row>
    <row r="154" ht="20.1" customHeight="1" spans="3:62">
      <c r="C154" s="8">
        <v>62000501</v>
      </c>
      <c r="D154" s="9" t="s">
        <v>362</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7">
        <v>0</v>
      </c>
      <c r="AH154" s="27">
        <v>0</v>
      </c>
      <c r="AI154" s="6">
        <v>0</v>
      </c>
      <c r="AJ154" s="9">
        <v>0</v>
      </c>
      <c r="AK154" s="28">
        <v>0</v>
      </c>
      <c r="AL154" s="9">
        <v>0</v>
      </c>
      <c r="AM154" s="9">
        <v>0</v>
      </c>
      <c r="AN154" s="9">
        <v>0</v>
      </c>
      <c r="AO154" s="9">
        <v>2000</v>
      </c>
      <c r="AP154" s="9">
        <v>0</v>
      </c>
      <c r="AQ154" s="9">
        <v>0</v>
      </c>
      <c r="AR154" s="6">
        <v>0</v>
      </c>
      <c r="AS154" s="9">
        <v>0</v>
      </c>
      <c r="AT154" s="9" t="s">
        <v>185</v>
      </c>
      <c r="AU154" s="10">
        <v>0</v>
      </c>
      <c r="AV154" s="10">
        <v>0</v>
      </c>
      <c r="AW154" s="10">
        <v>0</v>
      </c>
      <c r="AX154" s="12" t="s">
        <v>332</v>
      </c>
      <c r="AY154" s="9" t="s">
        <v>363</v>
      </c>
      <c r="AZ154" s="34">
        <v>0</v>
      </c>
      <c r="BA154" s="34">
        <v>0</v>
      </c>
      <c r="BB154" s="36" t="s">
        <v>345</v>
      </c>
      <c r="BC154" s="9">
        <v>0</v>
      </c>
      <c r="BD154" s="9">
        <v>0</v>
      </c>
      <c r="BE154" s="18">
        <v>0</v>
      </c>
      <c r="BF154" s="9">
        <v>0</v>
      </c>
      <c r="BG154" s="9">
        <v>0</v>
      </c>
      <c r="BH154" s="28">
        <v>0</v>
      </c>
      <c r="BI154" s="9">
        <v>0</v>
      </c>
      <c r="BJ154" s="6">
        <v>0</v>
      </c>
    </row>
    <row r="155" ht="20.1" customHeight="1" spans="3:62">
      <c r="C155" s="8">
        <v>62000502</v>
      </c>
      <c r="D155" s="9" t="s">
        <v>364</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365</v>
      </c>
      <c r="AG155" s="27">
        <v>1</v>
      </c>
      <c r="AH155" s="27">
        <v>1</v>
      </c>
      <c r="AI155" s="6">
        <v>0</v>
      </c>
      <c r="AJ155" s="9">
        <v>1.5</v>
      </c>
      <c r="AK155" s="28">
        <v>0</v>
      </c>
      <c r="AL155" s="9">
        <v>0</v>
      </c>
      <c r="AM155" s="9">
        <v>0</v>
      </c>
      <c r="AN155" s="9">
        <v>0.5</v>
      </c>
      <c r="AO155" s="9">
        <v>4000</v>
      </c>
      <c r="AP155" s="9">
        <v>3</v>
      </c>
      <c r="AQ155" s="9">
        <v>0</v>
      </c>
      <c r="AR155" s="6">
        <v>0</v>
      </c>
      <c r="AS155" s="31" t="s">
        <v>337</v>
      </c>
      <c r="AT155" s="9" t="s">
        <v>144</v>
      </c>
      <c r="AU155" s="10">
        <v>0</v>
      </c>
      <c r="AV155" s="10">
        <v>0</v>
      </c>
      <c r="AW155" s="10">
        <v>20000020</v>
      </c>
      <c r="AX155" s="19" t="s">
        <v>145</v>
      </c>
      <c r="AY155" s="1">
        <v>0</v>
      </c>
      <c r="AZ155" s="34">
        <v>0</v>
      </c>
      <c r="BA155" s="34">
        <v>0</v>
      </c>
      <c r="BB155" s="36" t="s">
        <v>366</v>
      </c>
      <c r="BC155" s="9">
        <v>0</v>
      </c>
      <c r="BD155" s="9">
        <v>0</v>
      </c>
      <c r="BE155" s="18">
        <v>0</v>
      </c>
      <c r="BF155" s="9">
        <v>0</v>
      </c>
      <c r="BG155" s="9">
        <v>3</v>
      </c>
      <c r="BH155" s="28">
        <v>0</v>
      </c>
      <c r="BI155" s="9">
        <v>0</v>
      </c>
      <c r="BJ155" s="6">
        <v>0</v>
      </c>
    </row>
    <row r="156" ht="20.1" customHeight="1" spans="3:62">
      <c r="C156" s="8">
        <v>62000503</v>
      </c>
      <c r="D156" s="9" t="s">
        <v>367</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7">
        <v>0</v>
      </c>
      <c r="AH156" s="27">
        <v>0</v>
      </c>
      <c r="AI156" s="6">
        <v>0</v>
      </c>
      <c r="AJ156" s="9">
        <v>0</v>
      </c>
      <c r="AK156" s="28">
        <v>0</v>
      </c>
      <c r="AL156" s="9">
        <v>0</v>
      </c>
      <c r="AM156" s="9">
        <v>0</v>
      </c>
      <c r="AN156" s="9">
        <v>0</v>
      </c>
      <c r="AO156" s="9">
        <v>2000</v>
      </c>
      <c r="AP156" s="9">
        <v>0</v>
      </c>
      <c r="AQ156" s="9">
        <v>0</v>
      </c>
      <c r="AR156" s="6">
        <v>0</v>
      </c>
      <c r="AS156" s="9">
        <v>91000001</v>
      </c>
      <c r="AT156" s="9" t="s">
        <v>341</v>
      </c>
      <c r="AU156" s="10">
        <v>0</v>
      </c>
      <c r="AV156" s="10">
        <v>0</v>
      </c>
      <c r="AW156" s="10">
        <v>0</v>
      </c>
      <c r="AX156" s="19" t="s">
        <v>145</v>
      </c>
      <c r="AY156" s="1">
        <v>0</v>
      </c>
      <c r="AZ156" s="34">
        <v>0</v>
      </c>
      <c r="BA156" s="34">
        <v>0</v>
      </c>
      <c r="BB156" s="36" t="s">
        <v>345</v>
      </c>
      <c r="BC156" s="9">
        <v>0</v>
      </c>
      <c r="BD156" s="9">
        <v>0</v>
      </c>
      <c r="BE156" s="18">
        <v>0</v>
      </c>
      <c r="BF156" s="9">
        <v>0</v>
      </c>
      <c r="BG156" s="9">
        <v>0</v>
      </c>
      <c r="BH156" s="28">
        <v>0</v>
      </c>
      <c r="BI156" s="9">
        <v>0</v>
      </c>
      <c r="BJ156" s="6">
        <v>0</v>
      </c>
    </row>
    <row r="157" ht="20.1" customHeight="1" spans="3:62">
      <c r="C157" s="8">
        <v>62000504</v>
      </c>
      <c r="D157" s="9" t="s">
        <v>368</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7">
        <v>0</v>
      </c>
      <c r="AH157" s="27">
        <v>0</v>
      </c>
      <c r="AI157" s="6">
        <v>0</v>
      </c>
      <c r="AJ157" s="9">
        <v>0</v>
      </c>
      <c r="AK157" s="28">
        <v>0</v>
      </c>
      <c r="AL157" s="9">
        <v>0</v>
      </c>
      <c r="AM157" s="9">
        <v>0</v>
      </c>
      <c r="AN157" s="9">
        <v>0.5</v>
      </c>
      <c r="AO157" s="9">
        <v>10000</v>
      </c>
      <c r="AP157" s="9">
        <v>0</v>
      </c>
      <c r="AQ157" s="9">
        <v>20</v>
      </c>
      <c r="AR157" s="6">
        <v>0</v>
      </c>
      <c r="AS157" s="31" t="s">
        <v>143</v>
      </c>
      <c r="AT157" s="9" t="s">
        <v>202</v>
      </c>
      <c r="AU157" s="10">
        <v>0</v>
      </c>
      <c r="AV157" s="10">
        <v>0</v>
      </c>
      <c r="AW157" s="10">
        <v>20000022</v>
      </c>
      <c r="AX157" s="19" t="s">
        <v>145</v>
      </c>
      <c r="AY157" s="1">
        <v>0</v>
      </c>
      <c r="AZ157" s="34">
        <v>0</v>
      </c>
      <c r="BA157" s="34">
        <v>0</v>
      </c>
      <c r="BB157" s="36" t="s">
        <v>222</v>
      </c>
      <c r="BC157" s="9">
        <v>0</v>
      </c>
      <c r="BD157" s="9">
        <v>0</v>
      </c>
      <c r="BE157" s="18">
        <v>0</v>
      </c>
      <c r="BF157" s="9">
        <v>0</v>
      </c>
      <c r="BG157" s="9">
        <v>0</v>
      </c>
      <c r="BH157" s="28">
        <v>0</v>
      </c>
      <c r="BI157" s="9">
        <v>0</v>
      </c>
      <c r="BJ157" s="6">
        <v>0</v>
      </c>
    </row>
    <row r="158" ht="20.1" customHeight="1" spans="3:62">
      <c r="C158" s="8">
        <v>62000505</v>
      </c>
      <c r="D158" s="9" t="s">
        <v>369</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365</v>
      </c>
      <c r="AG158" s="27">
        <v>0</v>
      </c>
      <c r="AH158" s="27">
        <v>0</v>
      </c>
      <c r="AI158" s="6">
        <v>0</v>
      </c>
      <c r="AJ158" s="9">
        <v>0</v>
      </c>
      <c r="AK158" s="28">
        <v>0</v>
      </c>
      <c r="AL158" s="9">
        <v>0</v>
      </c>
      <c r="AM158" s="9">
        <v>0</v>
      </c>
      <c r="AN158" s="9">
        <v>0.5</v>
      </c>
      <c r="AO158" s="9">
        <v>3000</v>
      </c>
      <c r="AP158" s="9">
        <v>1</v>
      </c>
      <c r="AQ158" s="9">
        <v>0</v>
      </c>
      <c r="AR158" s="6">
        <v>0</v>
      </c>
      <c r="AS158" s="9">
        <v>0</v>
      </c>
      <c r="AT158" s="9" t="s">
        <v>341</v>
      </c>
      <c r="AU158" s="10">
        <v>0</v>
      </c>
      <c r="AV158" s="10">
        <v>0</v>
      </c>
      <c r="AW158" s="10">
        <v>0</v>
      </c>
      <c r="AX158" s="19" t="s">
        <v>145</v>
      </c>
      <c r="AY158" s="1">
        <v>0</v>
      </c>
      <c r="AZ158" s="34">
        <v>0</v>
      </c>
      <c r="BA158" s="34">
        <v>0</v>
      </c>
      <c r="BB158" s="36" t="s">
        <v>222</v>
      </c>
      <c r="BC158" s="9">
        <v>0</v>
      </c>
      <c r="BD158" s="9">
        <v>0</v>
      </c>
      <c r="BE158" s="18">
        <v>0</v>
      </c>
      <c r="BF158" s="9">
        <v>0</v>
      </c>
      <c r="BG158" s="9">
        <v>1</v>
      </c>
      <c r="BH158" s="28">
        <v>0</v>
      </c>
      <c r="BI158" s="9">
        <v>0</v>
      </c>
      <c r="BJ158" s="6">
        <v>0</v>
      </c>
    </row>
    <row r="159" ht="20.1" customHeight="1" spans="3:62">
      <c r="C159" s="8">
        <v>62001101</v>
      </c>
      <c r="D159" s="9" t="s">
        <v>370</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7">
        <v>0</v>
      </c>
      <c r="AH159" s="27">
        <v>0</v>
      </c>
      <c r="AI159" s="6">
        <v>0</v>
      </c>
      <c r="AJ159" s="9">
        <v>0</v>
      </c>
      <c r="AK159" s="28">
        <v>0</v>
      </c>
      <c r="AL159" s="9">
        <v>0</v>
      </c>
      <c r="AM159" s="9">
        <v>0</v>
      </c>
      <c r="AN159" s="9">
        <v>0</v>
      </c>
      <c r="AO159" s="9">
        <v>2000</v>
      </c>
      <c r="AP159" s="9">
        <v>0</v>
      </c>
      <c r="AQ159" s="9">
        <v>0</v>
      </c>
      <c r="AR159" s="6">
        <v>0</v>
      </c>
      <c r="AS159" s="9">
        <v>82001101</v>
      </c>
      <c r="AT159" s="9" t="s">
        <v>144</v>
      </c>
      <c r="AU159" s="10">
        <v>0</v>
      </c>
      <c r="AV159" s="10">
        <v>0</v>
      </c>
      <c r="AW159" s="10">
        <v>0</v>
      </c>
      <c r="AX159" s="19" t="s">
        <v>145</v>
      </c>
      <c r="AY159" s="1">
        <v>0</v>
      </c>
      <c r="AZ159" s="34">
        <v>0</v>
      </c>
      <c r="BA159" s="34">
        <v>0</v>
      </c>
      <c r="BB159" s="36" t="s">
        <v>345</v>
      </c>
      <c r="BC159" s="9">
        <v>0</v>
      </c>
      <c r="BD159" s="9">
        <v>0</v>
      </c>
      <c r="BE159" s="18">
        <v>0</v>
      </c>
      <c r="BF159" s="9">
        <v>0</v>
      </c>
      <c r="BG159" s="9">
        <v>0</v>
      </c>
      <c r="BH159" s="28">
        <v>0</v>
      </c>
      <c r="BI159" s="9">
        <v>0</v>
      </c>
      <c r="BJ159" s="6">
        <v>0</v>
      </c>
    </row>
    <row r="160" ht="20.1" customHeight="1" spans="3:62">
      <c r="C160" s="8">
        <v>62001102</v>
      </c>
      <c r="D160" s="9" t="s">
        <v>371</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7">
        <v>0</v>
      </c>
      <c r="AH160" s="27">
        <v>0</v>
      </c>
      <c r="AI160" s="6">
        <v>0</v>
      </c>
      <c r="AJ160" s="9">
        <v>0</v>
      </c>
      <c r="AK160" s="28">
        <v>0</v>
      </c>
      <c r="AL160" s="9">
        <v>0</v>
      </c>
      <c r="AM160" s="9">
        <v>0</v>
      </c>
      <c r="AN160" s="9">
        <v>0</v>
      </c>
      <c r="AO160" s="9">
        <v>2000</v>
      </c>
      <c r="AP160" s="9">
        <v>0</v>
      </c>
      <c r="AQ160" s="9">
        <v>0</v>
      </c>
      <c r="AR160" s="6">
        <v>0</v>
      </c>
      <c r="AS160" s="9">
        <v>82001102</v>
      </c>
      <c r="AT160" s="9" t="s">
        <v>144</v>
      </c>
      <c r="AU160" s="10">
        <v>0</v>
      </c>
      <c r="AV160" s="10">
        <v>0</v>
      </c>
      <c r="AW160" s="10">
        <v>20000001</v>
      </c>
      <c r="AX160" s="19" t="s">
        <v>145</v>
      </c>
      <c r="AY160" s="1">
        <v>0</v>
      </c>
      <c r="AZ160" s="34">
        <v>0</v>
      </c>
      <c r="BA160" s="34">
        <v>0</v>
      </c>
      <c r="BB160" s="36" t="s">
        <v>330</v>
      </c>
      <c r="BC160" s="9">
        <v>0</v>
      </c>
      <c r="BD160" s="9">
        <v>0</v>
      </c>
      <c r="BE160" s="18">
        <v>0</v>
      </c>
      <c r="BF160" s="9">
        <v>0</v>
      </c>
      <c r="BG160" s="9">
        <v>0</v>
      </c>
      <c r="BH160" s="28">
        <v>0</v>
      </c>
      <c r="BI160" s="9">
        <v>0</v>
      </c>
      <c r="BJ160" s="6">
        <v>0</v>
      </c>
    </row>
    <row r="161" ht="20.1" customHeight="1" spans="3:62">
      <c r="C161" s="8">
        <v>62001103</v>
      </c>
      <c r="D161" s="12" t="s">
        <v>372</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152</v>
      </c>
      <c r="AG161" s="6">
        <v>0</v>
      </c>
      <c r="AH161" s="6">
        <v>2</v>
      </c>
      <c r="AI161" s="6">
        <v>0</v>
      </c>
      <c r="AJ161" s="6">
        <v>1.5</v>
      </c>
      <c r="AK161" s="11">
        <v>0</v>
      </c>
      <c r="AL161" s="11">
        <v>0</v>
      </c>
      <c r="AM161" s="11">
        <v>0</v>
      </c>
      <c r="AN161" s="11">
        <v>1</v>
      </c>
      <c r="AO161" s="11">
        <v>3000</v>
      </c>
      <c r="AP161" s="11">
        <v>0.5</v>
      </c>
      <c r="AQ161" s="11">
        <v>0</v>
      </c>
      <c r="AR161" s="6">
        <v>0</v>
      </c>
      <c r="AS161" s="11" t="s">
        <v>143</v>
      </c>
      <c r="AT161" s="12" t="s">
        <v>202</v>
      </c>
      <c r="AU161" s="11" t="s">
        <v>373</v>
      </c>
      <c r="AV161" s="18">
        <v>10000007</v>
      </c>
      <c r="AW161" s="18">
        <v>21000110</v>
      </c>
      <c r="AX161" s="12" t="s">
        <v>145</v>
      </c>
      <c r="AY161" s="11">
        <v>0</v>
      </c>
      <c r="AZ161" s="13">
        <v>0</v>
      </c>
      <c r="BA161" s="13">
        <v>0</v>
      </c>
      <c r="BB161" s="37" t="s">
        <v>374</v>
      </c>
      <c r="BC161" s="11">
        <v>0</v>
      </c>
      <c r="BD161" s="11">
        <v>0</v>
      </c>
      <c r="BE161" s="11">
        <v>0</v>
      </c>
      <c r="BF161" s="11">
        <v>0</v>
      </c>
      <c r="BG161" s="11">
        <v>0</v>
      </c>
      <c r="BH161" s="11">
        <v>0</v>
      </c>
      <c r="BI161" s="9">
        <v>0</v>
      </c>
      <c r="BJ161" s="6">
        <v>0</v>
      </c>
    </row>
    <row r="162" ht="20.1" customHeight="1" spans="3:62">
      <c r="C162" s="8">
        <v>62001104</v>
      </c>
      <c r="D162" s="12" t="s">
        <v>375</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143</v>
      </c>
      <c r="AT162" s="19" t="s">
        <v>185</v>
      </c>
      <c r="AU162" s="11" t="s">
        <v>373</v>
      </c>
      <c r="AV162" s="18">
        <v>0</v>
      </c>
      <c r="AW162" s="18">
        <v>0</v>
      </c>
      <c r="AX162" s="12" t="s">
        <v>332</v>
      </c>
      <c r="AY162" s="11" t="s">
        <v>376</v>
      </c>
      <c r="AZ162" s="13">
        <v>0</v>
      </c>
      <c r="BA162" s="13">
        <v>0</v>
      </c>
      <c r="BB162" s="37" t="s">
        <v>377</v>
      </c>
      <c r="BC162" s="11">
        <v>0</v>
      </c>
      <c r="BD162" s="11">
        <v>0</v>
      </c>
      <c r="BE162" s="11">
        <v>0</v>
      </c>
      <c r="BF162" s="11">
        <v>0</v>
      </c>
      <c r="BG162" s="11">
        <v>0</v>
      </c>
      <c r="BH162" s="11">
        <v>0</v>
      </c>
      <c r="BI162" s="9">
        <v>0</v>
      </c>
      <c r="BJ162" s="6">
        <v>0</v>
      </c>
    </row>
    <row r="163" ht="19.5" customHeight="1" spans="3:62">
      <c r="C163" s="8">
        <v>62001105</v>
      </c>
      <c r="D163" s="12" t="s">
        <v>378</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379</v>
      </c>
      <c r="AG163" s="6">
        <v>1</v>
      </c>
      <c r="AH163" s="6">
        <v>1</v>
      </c>
      <c r="AI163" s="6">
        <v>0</v>
      </c>
      <c r="AJ163" s="6">
        <v>3</v>
      </c>
      <c r="AK163" s="11">
        <v>0</v>
      </c>
      <c r="AL163" s="11">
        <v>0</v>
      </c>
      <c r="AM163" s="11">
        <v>0</v>
      </c>
      <c r="AN163" s="11">
        <v>3</v>
      </c>
      <c r="AO163" s="11">
        <v>5000</v>
      </c>
      <c r="AP163" s="11">
        <v>2.5</v>
      </c>
      <c r="AQ163" s="11">
        <v>0</v>
      </c>
      <c r="AR163" s="6">
        <v>0</v>
      </c>
      <c r="AS163" s="11" t="s">
        <v>143</v>
      </c>
      <c r="AT163" s="19" t="s">
        <v>202</v>
      </c>
      <c r="AU163" s="11" t="s">
        <v>380</v>
      </c>
      <c r="AV163" s="18">
        <v>10000007</v>
      </c>
      <c r="AW163" s="18">
        <v>70107001</v>
      </c>
      <c r="AX163" s="12" t="s">
        <v>145</v>
      </c>
      <c r="AY163" s="11">
        <v>0</v>
      </c>
      <c r="AZ163" s="13">
        <v>0</v>
      </c>
      <c r="BA163" s="13">
        <v>0</v>
      </c>
      <c r="BB163" s="37" t="s">
        <v>381</v>
      </c>
      <c r="BC163" s="11">
        <v>0</v>
      </c>
      <c r="BD163" s="11">
        <v>0</v>
      </c>
      <c r="BE163" s="11">
        <v>0</v>
      </c>
      <c r="BF163" s="11">
        <v>0</v>
      </c>
      <c r="BG163" s="11">
        <v>0</v>
      </c>
      <c r="BH163" s="11">
        <v>0</v>
      </c>
      <c r="BI163" s="9">
        <v>0</v>
      </c>
      <c r="BJ163" s="6">
        <v>0</v>
      </c>
    </row>
    <row r="164" ht="20.1" customHeight="1" spans="3:62">
      <c r="C164" s="8">
        <v>62001201</v>
      </c>
      <c r="D164" s="9" t="s">
        <v>382</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7">
        <v>0</v>
      </c>
      <c r="AH164" s="27">
        <v>0</v>
      </c>
      <c r="AI164" s="6">
        <v>0</v>
      </c>
      <c r="AJ164" s="9">
        <v>0</v>
      </c>
      <c r="AK164" s="28">
        <v>0</v>
      </c>
      <c r="AL164" s="9">
        <v>0</v>
      </c>
      <c r="AM164" s="9">
        <v>0</v>
      </c>
      <c r="AN164" s="9">
        <v>0</v>
      </c>
      <c r="AO164" s="9">
        <v>2000</v>
      </c>
      <c r="AP164" s="9">
        <v>0</v>
      </c>
      <c r="AQ164" s="9">
        <v>0</v>
      </c>
      <c r="AR164" s="6">
        <v>0</v>
      </c>
      <c r="AS164" s="9">
        <v>0</v>
      </c>
      <c r="AT164" s="9" t="s">
        <v>144</v>
      </c>
      <c r="AU164" s="10">
        <v>0</v>
      </c>
      <c r="AV164" s="10">
        <v>0</v>
      </c>
      <c r="AW164" s="10">
        <v>0</v>
      </c>
      <c r="AX164" s="19" t="s">
        <v>145</v>
      </c>
      <c r="AY164" s="1">
        <v>0</v>
      </c>
      <c r="AZ164" s="34">
        <v>0</v>
      </c>
      <c r="BA164" s="34">
        <v>0</v>
      </c>
      <c r="BB164" s="36" t="s">
        <v>345</v>
      </c>
      <c r="BC164" s="9">
        <v>0</v>
      </c>
      <c r="BD164" s="9">
        <v>0</v>
      </c>
      <c r="BE164" s="18">
        <v>0</v>
      </c>
      <c r="BF164" s="9">
        <v>0</v>
      </c>
      <c r="BG164" s="9">
        <v>0</v>
      </c>
      <c r="BH164" s="28">
        <v>0</v>
      </c>
      <c r="BI164" s="9">
        <v>0</v>
      </c>
      <c r="BJ164" s="6">
        <v>0</v>
      </c>
    </row>
    <row r="165" ht="20.1" customHeight="1" spans="3:62">
      <c r="C165" s="8">
        <v>62001202</v>
      </c>
      <c r="D165" s="9" t="s">
        <v>383</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340</v>
      </c>
      <c r="AG165" s="27">
        <v>0</v>
      </c>
      <c r="AH165" s="27">
        <v>0</v>
      </c>
      <c r="AI165" s="6">
        <v>0</v>
      </c>
      <c r="AJ165" s="9">
        <v>0</v>
      </c>
      <c r="AK165" s="28">
        <v>0</v>
      </c>
      <c r="AL165" s="9">
        <v>0</v>
      </c>
      <c r="AM165" s="9">
        <v>0</v>
      </c>
      <c r="AN165" s="9">
        <v>0.5</v>
      </c>
      <c r="AO165" s="9">
        <v>10000</v>
      </c>
      <c r="AP165" s="9">
        <v>1</v>
      </c>
      <c r="AQ165" s="9">
        <v>5</v>
      </c>
      <c r="AR165" s="6">
        <v>0</v>
      </c>
      <c r="AS165" s="31" t="s">
        <v>143</v>
      </c>
      <c r="AT165" s="9" t="s">
        <v>202</v>
      </c>
      <c r="AU165" s="10">
        <v>0</v>
      </c>
      <c r="AV165" s="10">
        <v>0</v>
      </c>
      <c r="AW165" s="10">
        <v>20000023</v>
      </c>
      <c r="AX165" s="19" t="s">
        <v>145</v>
      </c>
      <c r="AY165" s="1">
        <v>0</v>
      </c>
      <c r="AZ165" s="34">
        <v>0</v>
      </c>
      <c r="BA165" s="34">
        <v>0</v>
      </c>
      <c r="BB165" s="36" t="s">
        <v>222</v>
      </c>
      <c r="BC165" s="9">
        <v>0</v>
      </c>
      <c r="BD165" s="9">
        <v>0</v>
      </c>
      <c r="BE165" s="18">
        <v>0</v>
      </c>
      <c r="BF165" s="9">
        <v>0</v>
      </c>
      <c r="BG165" s="9">
        <v>1</v>
      </c>
      <c r="BH165" s="28">
        <v>0</v>
      </c>
      <c r="BI165" s="9">
        <v>0</v>
      </c>
      <c r="BJ165" s="6">
        <v>0</v>
      </c>
    </row>
    <row r="166" ht="20.1" customHeight="1" spans="3:62">
      <c r="C166" s="8">
        <v>62001203</v>
      </c>
      <c r="D166" s="9" t="s">
        <v>384</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7">
        <v>0</v>
      </c>
      <c r="AH166" s="27">
        <v>0</v>
      </c>
      <c r="AI166" s="6">
        <v>0</v>
      </c>
      <c r="AJ166" s="9">
        <v>0</v>
      </c>
      <c r="AK166" s="28">
        <v>0</v>
      </c>
      <c r="AL166" s="9">
        <v>0</v>
      </c>
      <c r="AM166" s="9">
        <v>0</v>
      </c>
      <c r="AN166" s="9">
        <v>0</v>
      </c>
      <c r="AO166" s="9">
        <v>2000</v>
      </c>
      <c r="AP166" s="9">
        <v>0</v>
      </c>
      <c r="AQ166" s="9">
        <v>0</v>
      </c>
      <c r="AR166" s="6">
        <v>0</v>
      </c>
      <c r="AS166" s="9">
        <v>0</v>
      </c>
      <c r="AT166" s="9" t="s">
        <v>185</v>
      </c>
      <c r="AU166" s="10">
        <v>0</v>
      </c>
      <c r="AV166" s="10">
        <v>0</v>
      </c>
      <c r="AW166" s="10">
        <v>0</v>
      </c>
      <c r="AX166" s="12" t="s">
        <v>332</v>
      </c>
      <c r="AY166" s="1" t="s">
        <v>385</v>
      </c>
      <c r="AZ166" s="34">
        <v>0</v>
      </c>
      <c r="BA166" s="34">
        <v>0</v>
      </c>
      <c r="BB166" s="36" t="s">
        <v>345</v>
      </c>
      <c r="BC166" s="9">
        <v>0</v>
      </c>
      <c r="BD166" s="9">
        <v>0</v>
      </c>
      <c r="BE166" s="18">
        <v>0</v>
      </c>
      <c r="BF166" s="9">
        <v>0</v>
      </c>
      <c r="BG166" s="9">
        <v>0</v>
      </c>
      <c r="BH166" s="28">
        <v>0</v>
      </c>
      <c r="BI166" s="9">
        <v>0</v>
      </c>
      <c r="BJ166" s="6">
        <v>0</v>
      </c>
    </row>
    <row r="167" ht="20.1" customHeight="1" spans="3:62">
      <c r="C167" s="8">
        <v>62001204</v>
      </c>
      <c r="D167" s="9" t="s">
        <v>386</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387</v>
      </c>
      <c r="AG167" s="27">
        <v>1</v>
      </c>
      <c r="AH167" s="27">
        <v>1</v>
      </c>
      <c r="AI167" s="6">
        <v>0</v>
      </c>
      <c r="AJ167" s="9">
        <v>3</v>
      </c>
      <c r="AK167" s="28">
        <v>0</v>
      </c>
      <c r="AL167" s="9">
        <v>0</v>
      </c>
      <c r="AM167" s="9">
        <v>0</v>
      </c>
      <c r="AN167" s="9">
        <v>0.5</v>
      </c>
      <c r="AO167" s="9">
        <v>2500</v>
      </c>
      <c r="AP167" s="9">
        <v>3</v>
      </c>
      <c r="AQ167" s="9">
        <v>0</v>
      </c>
      <c r="AR167" s="6">
        <v>0</v>
      </c>
      <c r="AS167" s="31" t="s">
        <v>143</v>
      </c>
      <c r="AT167" s="9" t="s">
        <v>144</v>
      </c>
      <c r="AU167" s="10">
        <v>0</v>
      </c>
      <c r="AV167" s="10">
        <v>0</v>
      </c>
      <c r="AW167" s="10">
        <v>20000024</v>
      </c>
      <c r="AX167" s="19" t="s">
        <v>145</v>
      </c>
      <c r="AY167" s="1">
        <v>0</v>
      </c>
      <c r="AZ167" s="34">
        <v>0</v>
      </c>
      <c r="BA167" s="34">
        <v>0</v>
      </c>
      <c r="BB167" s="36" t="s">
        <v>338</v>
      </c>
      <c r="BC167" s="9">
        <v>0</v>
      </c>
      <c r="BD167" s="9">
        <v>0</v>
      </c>
      <c r="BE167" s="18">
        <v>0</v>
      </c>
      <c r="BF167" s="9">
        <v>0</v>
      </c>
      <c r="BG167" s="9">
        <v>3</v>
      </c>
      <c r="BH167" s="28">
        <v>0</v>
      </c>
      <c r="BI167" s="9">
        <v>0</v>
      </c>
      <c r="BJ167" s="6">
        <v>0</v>
      </c>
    </row>
    <row r="168" ht="20.1" customHeight="1" spans="3:62">
      <c r="C168" s="8">
        <v>62001205</v>
      </c>
      <c r="D168" s="9" t="s">
        <v>388</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365</v>
      </c>
      <c r="AG168" s="27">
        <v>0</v>
      </c>
      <c r="AH168" s="27">
        <v>0</v>
      </c>
      <c r="AI168" s="6">
        <v>0</v>
      </c>
      <c r="AJ168" s="9">
        <v>0</v>
      </c>
      <c r="AK168" s="28">
        <v>0</v>
      </c>
      <c r="AL168" s="9">
        <v>0</v>
      </c>
      <c r="AM168" s="9">
        <v>0</v>
      </c>
      <c r="AN168" s="9">
        <v>0.5</v>
      </c>
      <c r="AO168" s="9">
        <v>10000</v>
      </c>
      <c r="AP168" s="9">
        <v>1.15</v>
      </c>
      <c r="AQ168" s="9">
        <v>5</v>
      </c>
      <c r="AR168" s="6">
        <v>0</v>
      </c>
      <c r="AS168" s="31" t="s">
        <v>389</v>
      </c>
      <c r="AT168" s="9" t="s">
        <v>202</v>
      </c>
      <c r="AU168" s="10">
        <v>0</v>
      </c>
      <c r="AV168" s="10">
        <v>0</v>
      </c>
      <c r="AW168" s="10">
        <v>20000025</v>
      </c>
      <c r="AX168" s="19" t="s">
        <v>145</v>
      </c>
      <c r="AY168" s="1">
        <v>0</v>
      </c>
      <c r="AZ168" s="34">
        <v>0</v>
      </c>
      <c r="BA168" s="34">
        <v>0</v>
      </c>
      <c r="BB168" s="36" t="s">
        <v>222</v>
      </c>
      <c r="BC168" s="9">
        <v>2</v>
      </c>
      <c r="BD168" s="9">
        <v>0</v>
      </c>
      <c r="BE168" s="18">
        <v>0</v>
      </c>
      <c r="BF168" s="9">
        <v>1</v>
      </c>
      <c r="BG168" s="9">
        <v>1.15</v>
      </c>
      <c r="BH168" s="28">
        <v>0</v>
      </c>
      <c r="BI168" s="9">
        <v>0</v>
      </c>
      <c r="BJ168" s="6">
        <v>0</v>
      </c>
    </row>
    <row r="169" ht="20.1" customHeight="1" spans="3:62">
      <c r="C169" s="8">
        <v>62001206</v>
      </c>
      <c r="D169" s="9" t="s">
        <v>390</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7">
        <v>0</v>
      </c>
      <c r="AH169" s="27">
        <v>0</v>
      </c>
      <c r="AI169" s="6">
        <v>0</v>
      </c>
      <c r="AJ169" s="9">
        <v>0</v>
      </c>
      <c r="AK169" s="28">
        <v>0</v>
      </c>
      <c r="AL169" s="9">
        <v>0</v>
      </c>
      <c r="AM169" s="9">
        <v>0</v>
      </c>
      <c r="AN169" s="9">
        <v>0</v>
      </c>
      <c r="AO169" s="9">
        <v>2000</v>
      </c>
      <c r="AP169" s="9">
        <v>0</v>
      </c>
      <c r="AQ169" s="9">
        <v>0</v>
      </c>
      <c r="AR169" s="6">
        <v>0</v>
      </c>
      <c r="AS169" s="9">
        <v>0</v>
      </c>
      <c r="AT169" s="9" t="s">
        <v>185</v>
      </c>
      <c r="AU169" s="10">
        <v>0</v>
      </c>
      <c r="AV169" s="10">
        <v>0</v>
      </c>
      <c r="AW169" s="10">
        <v>0</v>
      </c>
      <c r="AX169" s="12" t="s">
        <v>332</v>
      </c>
      <c r="AY169" s="9" t="s">
        <v>391</v>
      </c>
      <c r="AZ169" s="34">
        <v>0</v>
      </c>
      <c r="BA169" s="34">
        <v>0</v>
      </c>
      <c r="BB169" s="36" t="s">
        <v>345</v>
      </c>
      <c r="BC169" s="9">
        <v>0</v>
      </c>
      <c r="BD169" s="9">
        <v>0</v>
      </c>
      <c r="BE169" s="18">
        <v>0</v>
      </c>
      <c r="BF169" s="9">
        <v>0</v>
      </c>
      <c r="BG169" s="9">
        <v>0</v>
      </c>
      <c r="BH169" s="28">
        <v>0</v>
      </c>
      <c r="BI169" s="9">
        <v>0</v>
      </c>
      <c r="BJ169" s="6">
        <v>0</v>
      </c>
    </row>
    <row r="170" ht="20.1" customHeight="1" spans="3:62">
      <c r="C170" s="8">
        <v>62001207</v>
      </c>
      <c r="D170" s="9" t="s">
        <v>390</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7">
        <v>0</v>
      </c>
      <c r="AH170" s="27">
        <v>0</v>
      </c>
      <c r="AI170" s="6">
        <v>0</v>
      </c>
      <c r="AJ170" s="9">
        <v>0</v>
      </c>
      <c r="AK170" s="28">
        <v>0</v>
      </c>
      <c r="AL170" s="9">
        <v>0</v>
      </c>
      <c r="AM170" s="9">
        <v>0</v>
      </c>
      <c r="AN170" s="9">
        <v>0</v>
      </c>
      <c r="AO170" s="9">
        <v>2000</v>
      </c>
      <c r="AP170" s="9">
        <v>0</v>
      </c>
      <c r="AQ170" s="9">
        <v>0</v>
      </c>
      <c r="AR170" s="6">
        <v>0</v>
      </c>
      <c r="AS170" s="9">
        <v>0</v>
      </c>
      <c r="AT170" s="9" t="s">
        <v>185</v>
      </c>
      <c r="AU170" s="10">
        <v>0</v>
      </c>
      <c r="AV170" s="10">
        <v>0</v>
      </c>
      <c r="AW170" s="10">
        <v>0</v>
      </c>
      <c r="AX170" s="12" t="s">
        <v>332</v>
      </c>
      <c r="AY170" s="9" t="s">
        <v>392</v>
      </c>
      <c r="AZ170" s="34">
        <v>0</v>
      </c>
      <c r="BA170" s="34">
        <v>0</v>
      </c>
      <c r="BB170" s="36" t="s">
        <v>345</v>
      </c>
      <c r="BC170" s="9">
        <v>0</v>
      </c>
      <c r="BD170" s="9">
        <v>0</v>
      </c>
      <c r="BE170" s="18">
        <v>0</v>
      </c>
      <c r="BF170" s="9">
        <v>0</v>
      </c>
      <c r="BG170" s="9">
        <v>0</v>
      </c>
      <c r="BH170" s="28">
        <v>0</v>
      </c>
      <c r="BI170" s="9">
        <v>0</v>
      </c>
      <c r="BJ170" s="6">
        <v>0</v>
      </c>
    </row>
    <row r="171" ht="20.1" customHeight="1" spans="3:62">
      <c r="C171" s="8">
        <v>62001208</v>
      </c>
      <c r="D171" s="9" t="s">
        <v>393</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394</v>
      </c>
      <c r="AG171" s="27">
        <v>0</v>
      </c>
      <c r="AH171" s="27">
        <v>0</v>
      </c>
      <c r="AI171" s="6">
        <v>0</v>
      </c>
      <c r="AJ171" s="9">
        <v>0</v>
      </c>
      <c r="AK171" s="28">
        <v>0</v>
      </c>
      <c r="AL171" s="9">
        <v>0</v>
      </c>
      <c r="AM171" s="9">
        <v>0</v>
      </c>
      <c r="AN171" s="9">
        <v>0.5</v>
      </c>
      <c r="AO171" s="9">
        <v>6000</v>
      </c>
      <c r="AP171" s="9">
        <v>1.15</v>
      </c>
      <c r="AQ171" s="9">
        <v>5</v>
      </c>
      <c r="AR171" s="6">
        <v>0</v>
      </c>
      <c r="AS171" s="31" t="s">
        <v>395</v>
      </c>
      <c r="AT171" s="9" t="s">
        <v>341</v>
      </c>
      <c r="AU171" s="10">
        <v>0</v>
      </c>
      <c r="AV171" s="10">
        <v>0</v>
      </c>
      <c r="AW171" s="10">
        <v>20000026</v>
      </c>
      <c r="AX171" s="19" t="s">
        <v>145</v>
      </c>
      <c r="AY171" s="1">
        <v>0</v>
      </c>
      <c r="AZ171" s="34">
        <v>0</v>
      </c>
      <c r="BA171" s="34">
        <v>0</v>
      </c>
      <c r="BB171" s="36" t="s">
        <v>222</v>
      </c>
      <c r="BC171" s="9">
        <v>7</v>
      </c>
      <c r="BD171" s="9">
        <v>0</v>
      </c>
      <c r="BE171" s="18">
        <v>0</v>
      </c>
      <c r="BF171" s="9">
        <v>1</v>
      </c>
      <c r="BG171" s="9">
        <v>1.15</v>
      </c>
      <c r="BH171" s="28">
        <v>0</v>
      </c>
      <c r="BI171" s="9">
        <v>0</v>
      </c>
      <c r="BJ171" s="6">
        <v>0</v>
      </c>
    </row>
    <row r="172" ht="20.1" customHeight="1" spans="3:62">
      <c r="C172" s="8">
        <v>62001301</v>
      </c>
      <c r="D172" s="9" t="s">
        <v>396</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397</v>
      </c>
      <c r="AG172" s="27">
        <v>0</v>
      </c>
      <c r="AH172" s="27">
        <v>0</v>
      </c>
      <c r="AI172" s="6">
        <v>0</v>
      </c>
      <c r="AJ172" s="9">
        <v>0</v>
      </c>
      <c r="AK172" s="28">
        <v>0</v>
      </c>
      <c r="AL172" s="9">
        <v>0</v>
      </c>
      <c r="AM172" s="9">
        <v>0</v>
      </c>
      <c r="AN172" s="9">
        <v>0.5</v>
      </c>
      <c r="AO172" s="9">
        <v>20000</v>
      </c>
      <c r="AP172" s="9">
        <v>0</v>
      </c>
      <c r="AQ172" s="9">
        <v>4</v>
      </c>
      <c r="AR172" s="6">
        <v>0</v>
      </c>
      <c r="AS172" s="31" t="s">
        <v>398</v>
      </c>
      <c r="AT172" s="9" t="s">
        <v>144</v>
      </c>
      <c r="AU172" s="10">
        <v>0</v>
      </c>
      <c r="AV172" s="10">
        <v>0</v>
      </c>
      <c r="AW172" s="10">
        <v>20000027</v>
      </c>
      <c r="AX172" s="19" t="s">
        <v>145</v>
      </c>
      <c r="AY172" s="1">
        <v>0</v>
      </c>
      <c r="AZ172" s="34">
        <v>0</v>
      </c>
      <c r="BA172" s="34">
        <v>0</v>
      </c>
      <c r="BB172" s="36" t="s">
        <v>222</v>
      </c>
      <c r="BC172" s="9">
        <v>2</v>
      </c>
      <c r="BD172" s="9">
        <v>0</v>
      </c>
      <c r="BE172" s="18">
        <v>0</v>
      </c>
      <c r="BF172" s="9">
        <v>1</v>
      </c>
      <c r="BG172" s="9">
        <v>0</v>
      </c>
      <c r="BH172" s="28">
        <v>0</v>
      </c>
      <c r="BI172" s="9">
        <v>0</v>
      </c>
      <c r="BJ172" s="6">
        <v>0</v>
      </c>
    </row>
    <row r="173" ht="20.1" customHeight="1" spans="3:62">
      <c r="C173" s="8">
        <v>62001302</v>
      </c>
      <c r="D173" s="9" t="s">
        <v>399</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336</v>
      </c>
      <c r="AG173" s="27">
        <v>1</v>
      </c>
      <c r="AH173" s="27">
        <v>1</v>
      </c>
      <c r="AI173" s="6">
        <v>0</v>
      </c>
      <c r="AJ173" s="9">
        <v>2</v>
      </c>
      <c r="AK173" s="28">
        <v>0</v>
      </c>
      <c r="AL173" s="9">
        <v>0</v>
      </c>
      <c r="AM173" s="9">
        <v>0</v>
      </c>
      <c r="AN173" s="9">
        <v>0.5</v>
      </c>
      <c r="AO173" s="9">
        <v>999000</v>
      </c>
      <c r="AP173" s="9">
        <v>0</v>
      </c>
      <c r="AQ173" s="9">
        <v>0</v>
      </c>
      <c r="AR173" s="6">
        <v>0</v>
      </c>
      <c r="AS173" s="31" t="s">
        <v>143</v>
      </c>
      <c r="AT173" s="9" t="s">
        <v>202</v>
      </c>
      <c r="AU173" s="10">
        <v>0</v>
      </c>
      <c r="AV173" s="10">
        <v>0</v>
      </c>
      <c r="AW173" s="10">
        <v>20000015</v>
      </c>
      <c r="AX173" s="19" t="s">
        <v>145</v>
      </c>
      <c r="AY173" s="1">
        <v>0</v>
      </c>
      <c r="AZ173" s="34">
        <v>0</v>
      </c>
      <c r="BA173" s="34">
        <v>0</v>
      </c>
      <c r="BB173" s="36" t="s">
        <v>222</v>
      </c>
      <c r="BC173" s="9">
        <v>0</v>
      </c>
      <c r="BD173" s="9">
        <v>0</v>
      </c>
      <c r="BE173" s="18">
        <v>0</v>
      </c>
      <c r="BF173" s="9">
        <v>0</v>
      </c>
      <c r="BG173" s="9">
        <v>0</v>
      </c>
      <c r="BH173" s="28">
        <v>0</v>
      </c>
      <c r="BI173" s="9">
        <v>0</v>
      </c>
      <c r="BJ173" s="6">
        <v>0</v>
      </c>
    </row>
    <row r="174" ht="20.1" customHeight="1" spans="3:62">
      <c r="C174" s="8">
        <v>62001303</v>
      </c>
      <c r="D174" s="9" t="s">
        <v>396</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397</v>
      </c>
      <c r="AG174" s="27">
        <v>0</v>
      </c>
      <c r="AH174" s="27">
        <v>0</v>
      </c>
      <c r="AI174" s="6">
        <v>0</v>
      </c>
      <c r="AJ174" s="9">
        <v>0</v>
      </c>
      <c r="AK174" s="28">
        <v>0</v>
      </c>
      <c r="AL174" s="9">
        <v>0</v>
      </c>
      <c r="AM174" s="9">
        <v>0</v>
      </c>
      <c r="AN174" s="9">
        <v>0.5</v>
      </c>
      <c r="AO174" s="9">
        <v>20000</v>
      </c>
      <c r="AP174" s="9">
        <v>0</v>
      </c>
      <c r="AQ174" s="9">
        <v>4</v>
      </c>
      <c r="AR174" s="6">
        <v>0</v>
      </c>
      <c r="AS174" s="31" t="s">
        <v>398</v>
      </c>
      <c r="AT174" s="9" t="s">
        <v>185</v>
      </c>
      <c r="AU174" s="10">
        <v>0</v>
      </c>
      <c r="AV174" s="10">
        <v>0</v>
      </c>
      <c r="AW174" s="10">
        <v>20000027</v>
      </c>
      <c r="AX174" s="19" t="s">
        <v>145</v>
      </c>
      <c r="AY174" s="1">
        <v>0</v>
      </c>
      <c r="AZ174" s="34">
        <v>0</v>
      </c>
      <c r="BA174" s="34">
        <v>0</v>
      </c>
      <c r="BB174" s="36" t="s">
        <v>222</v>
      </c>
      <c r="BC174" s="9">
        <v>0</v>
      </c>
      <c r="BD174" s="9">
        <v>0</v>
      </c>
      <c r="BE174" s="18">
        <v>0</v>
      </c>
      <c r="BF174" s="9">
        <v>1</v>
      </c>
      <c r="BG174" s="9">
        <v>0</v>
      </c>
      <c r="BH174" s="28">
        <v>0</v>
      </c>
      <c r="BI174" s="9">
        <v>0</v>
      </c>
      <c r="BJ174" s="6">
        <v>0</v>
      </c>
    </row>
    <row r="175" ht="20.1" customHeight="1" spans="3:62">
      <c r="C175" s="8">
        <v>62001304</v>
      </c>
      <c r="D175" s="9" t="s">
        <v>399</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7">
        <v>0</v>
      </c>
      <c r="AH175" s="27">
        <v>0</v>
      </c>
      <c r="AI175" s="6">
        <v>0</v>
      </c>
      <c r="AJ175" s="9">
        <v>0</v>
      </c>
      <c r="AK175" s="28">
        <v>0</v>
      </c>
      <c r="AL175" s="9">
        <v>0</v>
      </c>
      <c r="AM175" s="9">
        <v>0</v>
      </c>
      <c r="AN175" s="9">
        <v>0</v>
      </c>
      <c r="AO175" s="9">
        <v>2000</v>
      </c>
      <c r="AP175" s="9">
        <v>0</v>
      </c>
      <c r="AQ175" s="9">
        <v>0</v>
      </c>
      <c r="AR175" s="6">
        <v>0</v>
      </c>
      <c r="AS175" s="9">
        <v>82001301</v>
      </c>
      <c r="AT175" s="9" t="s">
        <v>202</v>
      </c>
      <c r="AU175" s="10">
        <v>0</v>
      </c>
      <c r="AV175" s="10">
        <v>0</v>
      </c>
      <c r="AW175" s="10">
        <v>20000001</v>
      </c>
      <c r="AX175" s="19" t="s">
        <v>145</v>
      </c>
      <c r="AY175" s="1">
        <v>0</v>
      </c>
      <c r="AZ175" s="34">
        <v>0</v>
      </c>
      <c r="BA175" s="34">
        <v>0</v>
      </c>
      <c r="BB175" s="36" t="s">
        <v>330</v>
      </c>
      <c r="BC175" s="9">
        <v>0</v>
      </c>
      <c r="BD175" s="9">
        <v>0</v>
      </c>
      <c r="BE175" s="18">
        <v>0</v>
      </c>
      <c r="BF175" s="9">
        <v>0</v>
      </c>
      <c r="BG175" s="9">
        <v>0</v>
      </c>
      <c r="BH175" s="28">
        <v>0</v>
      </c>
      <c r="BI175" s="9">
        <v>0</v>
      </c>
      <c r="BJ175" s="6">
        <v>0</v>
      </c>
    </row>
    <row r="176" ht="20.1" customHeight="1" spans="3:62">
      <c r="C176" s="8">
        <v>62001305</v>
      </c>
      <c r="D176" s="9" t="s">
        <v>396</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397</v>
      </c>
      <c r="AG176" s="27">
        <v>0</v>
      </c>
      <c r="AH176" s="27">
        <v>0</v>
      </c>
      <c r="AI176" s="6">
        <v>0</v>
      </c>
      <c r="AJ176" s="9">
        <v>0</v>
      </c>
      <c r="AK176" s="28">
        <v>0</v>
      </c>
      <c r="AL176" s="9">
        <v>0</v>
      </c>
      <c r="AM176" s="9">
        <v>0</v>
      </c>
      <c r="AN176" s="9">
        <v>0.5</v>
      </c>
      <c r="AO176" s="9">
        <v>20000</v>
      </c>
      <c r="AP176" s="9">
        <v>0</v>
      </c>
      <c r="AQ176" s="9">
        <v>4</v>
      </c>
      <c r="AR176" s="6">
        <v>0</v>
      </c>
      <c r="AS176" s="31" t="s">
        <v>398</v>
      </c>
      <c r="AT176" s="9" t="s">
        <v>185</v>
      </c>
      <c r="AU176" s="10">
        <v>0</v>
      </c>
      <c r="AV176" s="10">
        <v>0</v>
      </c>
      <c r="AW176" s="10">
        <v>20000027</v>
      </c>
      <c r="AX176" s="19" t="s">
        <v>145</v>
      </c>
      <c r="AY176" s="1">
        <v>0</v>
      </c>
      <c r="AZ176" s="34">
        <v>0</v>
      </c>
      <c r="BA176" s="34">
        <v>0</v>
      </c>
      <c r="BB176" s="36" t="s">
        <v>222</v>
      </c>
      <c r="BC176" s="9">
        <v>2</v>
      </c>
      <c r="BD176" s="9">
        <v>0</v>
      </c>
      <c r="BE176" s="18">
        <v>0</v>
      </c>
      <c r="BF176" s="9">
        <v>1</v>
      </c>
      <c r="BG176" s="9">
        <v>0</v>
      </c>
      <c r="BH176" s="28">
        <v>0</v>
      </c>
      <c r="BI176" s="9">
        <v>0</v>
      </c>
      <c r="BJ176" s="6">
        <v>0</v>
      </c>
    </row>
    <row r="177" ht="20.1" customHeight="1" spans="3:62">
      <c r="C177" s="20">
        <v>62002001</v>
      </c>
      <c r="D177" s="20" t="s">
        <v>400</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401</v>
      </c>
      <c r="AG177" s="27">
        <v>0</v>
      </c>
      <c r="AH177" s="27">
        <v>0</v>
      </c>
      <c r="AI177" s="6">
        <v>0</v>
      </c>
      <c r="AJ177" s="9">
        <v>0</v>
      </c>
      <c r="AK177" s="28">
        <v>0</v>
      </c>
      <c r="AL177" s="9">
        <v>0</v>
      </c>
      <c r="AM177" s="9">
        <v>0</v>
      </c>
      <c r="AN177" s="9">
        <v>0</v>
      </c>
      <c r="AO177" s="9">
        <v>2000</v>
      </c>
      <c r="AP177" s="9">
        <v>1.5</v>
      </c>
      <c r="AQ177" s="9">
        <v>0</v>
      </c>
      <c r="AR177" s="6">
        <v>0</v>
      </c>
      <c r="AS177" s="31" t="s">
        <v>143</v>
      </c>
      <c r="AT177" s="9" t="s">
        <v>144</v>
      </c>
      <c r="AU177" s="10">
        <v>0</v>
      </c>
      <c r="AV177" s="10">
        <v>0</v>
      </c>
      <c r="AW177" s="10">
        <v>0</v>
      </c>
      <c r="AX177" s="19" t="s">
        <v>145</v>
      </c>
      <c r="AY177" s="1">
        <v>0</v>
      </c>
      <c r="AZ177" s="34">
        <v>0</v>
      </c>
      <c r="BA177" s="34">
        <v>0</v>
      </c>
      <c r="BB177" s="36" t="s">
        <v>402</v>
      </c>
      <c r="BC177" s="9">
        <v>4</v>
      </c>
      <c r="BD177" s="9">
        <v>0</v>
      </c>
      <c r="BE177" s="18">
        <v>0</v>
      </c>
      <c r="BF177" s="9">
        <v>1</v>
      </c>
      <c r="BG177" s="9">
        <v>1.5</v>
      </c>
      <c r="BH177" s="28">
        <v>0</v>
      </c>
      <c r="BI177" s="9">
        <v>0</v>
      </c>
      <c r="BJ177" s="6">
        <v>0</v>
      </c>
    </row>
    <row r="178" ht="20.1" customHeight="1" spans="3:62">
      <c r="C178" s="20">
        <v>62002002</v>
      </c>
      <c r="D178" s="9" t="s">
        <v>403</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7">
        <v>0</v>
      </c>
      <c r="AH178" s="27">
        <v>0</v>
      </c>
      <c r="AI178" s="6">
        <v>0</v>
      </c>
      <c r="AJ178" s="9">
        <v>0</v>
      </c>
      <c r="AK178" s="28">
        <v>0</v>
      </c>
      <c r="AL178" s="9">
        <v>0</v>
      </c>
      <c r="AM178" s="9">
        <v>0</v>
      </c>
      <c r="AN178" s="9">
        <v>0</v>
      </c>
      <c r="AO178" s="9">
        <v>2000</v>
      </c>
      <c r="AP178" s="9">
        <v>0</v>
      </c>
      <c r="AQ178" s="9">
        <v>0</v>
      </c>
      <c r="AR178" s="6">
        <v>0</v>
      </c>
      <c r="AS178" s="9">
        <v>0</v>
      </c>
      <c r="AT178" s="9" t="s">
        <v>202</v>
      </c>
      <c r="AU178" s="10">
        <v>0</v>
      </c>
      <c r="AV178" s="10">
        <v>0</v>
      </c>
      <c r="AW178" s="10">
        <v>0</v>
      </c>
      <c r="AX178" s="19" t="s">
        <v>145</v>
      </c>
      <c r="AY178" s="1">
        <v>0</v>
      </c>
      <c r="AZ178" s="34">
        <v>0</v>
      </c>
      <c r="BA178" s="34">
        <v>0</v>
      </c>
      <c r="BB178" s="36" t="s">
        <v>222</v>
      </c>
      <c r="BC178" s="9">
        <v>0</v>
      </c>
      <c r="BD178" s="9">
        <v>0</v>
      </c>
      <c r="BE178" s="18">
        <v>0</v>
      </c>
      <c r="BF178" s="9">
        <v>0</v>
      </c>
      <c r="BG178" s="9">
        <v>0</v>
      </c>
      <c r="BH178" s="28">
        <v>0</v>
      </c>
      <c r="BI178" s="9">
        <v>0</v>
      </c>
      <c r="BJ178" s="6">
        <v>0</v>
      </c>
    </row>
    <row r="179" ht="20.1" customHeight="1" spans="3:62">
      <c r="C179" s="8">
        <v>62002003</v>
      </c>
      <c r="D179" s="9" t="s">
        <v>404</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7">
        <v>0</v>
      </c>
      <c r="AH179" s="27">
        <v>0</v>
      </c>
      <c r="AI179" s="6">
        <v>0</v>
      </c>
      <c r="AJ179" s="9">
        <v>0</v>
      </c>
      <c r="AK179" s="28">
        <v>0</v>
      </c>
      <c r="AL179" s="9">
        <v>0</v>
      </c>
      <c r="AM179" s="9">
        <v>0</v>
      </c>
      <c r="AN179" s="9">
        <v>0</v>
      </c>
      <c r="AO179" s="9">
        <v>2000</v>
      </c>
      <c r="AP179" s="9">
        <v>0</v>
      </c>
      <c r="AQ179" s="9">
        <v>0</v>
      </c>
      <c r="AR179" s="6">
        <v>0</v>
      </c>
      <c r="AS179" s="9">
        <v>0</v>
      </c>
      <c r="AT179" s="9" t="s">
        <v>185</v>
      </c>
      <c r="AU179" s="10">
        <v>0</v>
      </c>
      <c r="AV179" s="10">
        <v>0</v>
      </c>
      <c r="AW179" s="10">
        <v>0</v>
      </c>
      <c r="AX179" s="12" t="s">
        <v>332</v>
      </c>
      <c r="AY179" s="9" t="s">
        <v>405</v>
      </c>
      <c r="AZ179" s="34">
        <v>0</v>
      </c>
      <c r="BA179" s="34">
        <v>0</v>
      </c>
      <c r="BB179" s="36" t="s">
        <v>345</v>
      </c>
      <c r="BC179" s="9">
        <v>0</v>
      </c>
      <c r="BD179" s="9">
        <v>0</v>
      </c>
      <c r="BE179" s="18">
        <v>0</v>
      </c>
      <c r="BF179" s="9">
        <v>0</v>
      </c>
      <c r="BG179" s="9">
        <v>0</v>
      </c>
      <c r="BH179" s="28">
        <v>0</v>
      </c>
      <c r="BI179" s="9">
        <v>0</v>
      </c>
      <c r="BJ179" s="6">
        <v>0</v>
      </c>
    </row>
    <row r="180" ht="20.1" customHeight="1" spans="3:62">
      <c r="C180" s="20">
        <v>62002004</v>
      </c>
      <c r="D180" s="19" t="s">
        <v>406</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143</v>
      </c>
      <c r="AT180" s="19" t="s">
        <v>144</v>
      </c>
      <c r="AU180" s="18" t="s">
        <v>235</v>
      </c>
      <c r="AV180" s="18">
        <v>0</v>
      </c>
      <c r="AW180" s="18">
        <v>40000003</v>
      </c>
      <c r="AX180" s="19" t="s">
        <v>145</v>
      </c>
      <c r="AY180" s="19" t="s">
        <v>143</v>
      </c>
      <c r="AZ180" s="13">
        <v>0</v>
      </c>
      <c r="BA180" s="13">
        <v>0</v>
      </c>
      <c r="BB180" s="59" t="s">
        <v>407</v>
      </c>
      <c r="BC180" s="18">
        <v>0</v>
      </c>
      <c r="BD180" s="11">
        <v>0</v>
      </c>
      <c r="BE180" s="18">
        <v>0</v>
      </c>
      <c r="BF180" s="18">
        <v>0</v>
      </c>
      <c r="BG180" s="18">
        <v>0</v>
      </c>
      <c r="BH180" s="18">
        <v>0</v>
      </c>
      <c r="BI180" s="9">
        <v>0</v>
      </c>
      <c r="BJ180" s="6">
        <v>0</v>
      </c>
    </row>
    <row r="181" ht="20.1" customHeight="1" spans="3:62">
      <c r="C181" s="8">
        <v>62002005</v>
      </c>
      <c r="D181" s="12" t="s">
        <v>408</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152</v>
      </c>
      <c r="AG181" s="6">
        <v>0</v>
      </c>
      <c r="AH181" s="6">
        <v>2</v>
      </c>
      <c r="AI181" s="6">
        <v>0</v>
      </c>
      <c r="AJ181" s="6">
        <v>1.5</v>
      </c>
      <c r="AK181" s="11">
        <v>0</v>
      </c>
      <c r="AL181" s="11">
        <v>0</v>
      </c>
      <c r="AM181" s="11">
        <v>0</v>
      </c>
      <c r="AN181" s="11">
        <v>2.5</v>
      </c>
      <c r="AO181" s="11">
        <v>4000</v>
      </c>
      <c r="AP181" s="11">
        <v>2</v>
      </c>
      <c r="AQ181" s="11">
        <v>0</v>
      </c>
      <c r="AR181" s="6">
        <v>0</v>
      </c>
      <c r="AS181" s="11" t="s">
        <v>143</v>
      </c>
      <c r="AT181" s="19" t="s">
        <v>202</v>
      </c>
      <c r="AU181" s="11" t="s">
        <v>373</v>
      </c>
      <c r="AV181" s="18">
        <v>10001007</v>
      </c>
      <c r="AW181" s="18">
        <v>70103001</v>
      </c>
      <c r="AX181" s="12" t="s">
        <v>145</v>
      </c>
      <c r="AY181" s="11">
        <v>0</v>
      </c>
      <c r="AZ181" s="13">
        <v>0</v>
      </c>
      <c r="BA181" s="13">
        <v>0</v>
      </c>
      <c r="BB181" s="37" t="s">
        <v>409</v>
      </c>
      <c r="BC181" s="11">
        <v>0</v>
      </c>
      <c r="BD181" s="11">
        <v>0</v>
      </c>
      <c r="BE181" s="11">
        <v>0</v>
      </c>
      <c r="BF181" s="11">
        <v>0</v>
      </c>
      <c r="BG181" s="11">
        <v>0</v>
      </c>
      <c r="BH181" s="11">
        <v>0</v>
      </c>
      <c r="BI181" s="9">
        <v>0</v>
      </c>
      <c r="BJ181" s="6">
        <v>0</v>
      </c>
    </row>
    <row r="182" ht="20.1" customHeight="1" spans="3:62">
      <c r="C182" s="8">
        <v>62002101</v>
      </c>
      <c r="D182" s="9" t="s">
        <v>410</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7">
        <v>0</v>
      </c>
      <c r="AH182" s="27">
        <v>0</v>
      </c>
      <c r="AI182" s="6">
        <v>0</v>
      </c>
      <c r="AJ182" s="9">
        <v>0</v>
      </c>
      <c r="AK182" s="28">
        <v>0</v>
      </c>
      <c r="AL182" s="9">
        <v>0</v>
      </c>
      <c r="AM182" s="9">
        <v>0</v>
      </c>
      <c r="AN182" s="9">
        <v>0</v>
      </c>
      <c r="AO182" s="9">
        <v>2000</v>
      </c>
      <c r="AP182" s="9">
        <v>0</v>
      </c>
      <c r="AQ182" s="9">
        <v>0</v>
      </c>
      <c r="AR182" s="6">
        <v>0</v>
      </c>
      <c r="AS182" s="9">
        <v>0</v>
      </c>
      <c r="AT182" s="9" t="s">
        <v>144</v>
      </c>
      <c r="AU182" s="10">
        <v>0</v>
      </c>
      <c r="AV182" s="10">
        <v>0</v>
      </c>
      <c r="AW182" s="10">
        <v>0</v>
      </c>
      <c r="AX182" s="19" t="s">
        <v>145</v>
      </c>
      <c r="AY182" s="1">
        <v>0</v>
      </c>
      <c r="AZ182" s="34">
        <v>0</v>
      </c>
      <c r="BA182" s="34">
        <v>0</v>
      </c>
      <c r="BB182" s="36" t="s">
        <v>345</v>
      </c>
      <c r="BC182" s="9">
        <v>0</v>
      </c>
      <c r="BD182" s="9">
        <v>0</v>
      </c>
      <c r="BE182" s="18">
        <v>0</v>
      </c>
      <c r="BF182" s="9">
        <v>0</v>
      </c>
      <c r="BG182" s="9">
        <v>0</v>
      </c>
      <c r="BH182" s="28">
        <v>0</v>
      </c>
      <c r="BI182" s="9">
        <v>0</v>
      </c>
      <c r="BJ182" s="6">
        <v>0</v>
      </c>
    </row>
    <row r="183" ht="20.1" customHeight="1" spans="3:62">
      <c r="C183" s="8">
        <v>62002102</v>
      </c>
      <c r="D183" s="9" t="s">
        <v>411</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365</v>
      </c>
      <c r="AG183" s="27">
        <v>0</v>
      </c>
      <c r="AH183" s="27">
        <v>0</v>
      </c>
      <c r="AI183" s="6">
        <v>0</v>
      </c>
      <c r="AJ183" s="9">
        <v>0</v>
      </c>
      <c r="AK183" s="28">
        <v>0</v>
      </c>
      <c r="AL183" s="9">
        <v>0</v>
      </c>
      <c r="AM183" s="9">
        <v>0</v>
      </c>
      <c r="AN183" s="9">
        <v>0.5</v>
      </c>
      <c r="AO183" s="9">
        <v>10000</v>
      </c>
      <c r="AP183" s="9">
        <v>1.15</v>
      </c>
      <c r="AQ183" s="9">
        <v>5</v>
      </c>
      <c r="AR183" s="6">
        <v>0</v>
      </c>
      <c r="AS183" s="8">
        <v>82002102</v>
      </c>
      <c r="AT183" s="9" t="s">
        <v>202</v>
      </c>
      <c r="AU183" s="10">
        <v>0</v>
      </c>
      <c r="AV183" s="10">
        <v>0</v>
      </c>
      <c r="AW183" s="10">
        <v>20000028</v>
      </c>
      <c r="AX183" s="19" t="s">
        <v>145</v>
      </c>
      <c r="AY183" s="1">
        <v>0</v>
      </c>
      <c r="AZ183" s="34">
        <v>0</v>
      </c>
      <c r="BA183" s="34">
        <v>0</v>
      </c>
      <c r="BB183" s="36" t="s">
        <v>222</v>
      </c>
      <c r="BC183" s="9">
        <v>2</v>
      </c>
      <c r="BD183" s="9">
        <v>0</v>
      </c>
      <c r="BE183" s="18">
        <v>0</v>
      </c>
      <c r="BF183" s="9">
        <v>1</v>
      </c>
      <c r="BG183" s="9">
        <v>1.15</v>
      </c>
      <c r="BH183" s="28">
        <v>0</v>
      </c>
      <c r="BI183" s="9">
        <v>0</v>
      </c>
      <c r="BJ183" s="6">
        <v>0</v>
      </c>
    </row>
    <row r="184" ht="20.1" customHeight="1" spans="3:62">
      <c r="C184" s="8">
        <v>62002103</v>
      </c>
      <c r="D184" s="9" t="s">
        <v>412</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365</v>
      </c>
      <c r="AG184" s="27">
        <v>1</v>
      </c>
      <c r="AH184" s="27">
        <v>1</v>
      </c>
      <c r="AI184" s="6">
        <v>0</v>
      </c>
      <c r="AJ184" s="9">
        <v>1.5</v>
      </c>
      <c r="AK184" s="28">
        <v>0</v>
      </c>
      <c r="AL184" s="9">
        <v>0</v>
      </c>
      <c r="AM184" s="9">
        <v>0</v>
      </c>
      <c r="AN184" s="9">
        <v>0.5</v>
      </c>
      <c r="AO184" s="9">
        <v>4000</v>
      </c>
      <c r="AP184" s="9">
        <v>3</v>
      </c>
      <c r="AQ184" s="9">
        <v>0</v>
      </c>
      <c r="AR184" s="6">
        <v>0</v>
      </c>
      <c r="AS184" s="8">
        <v>0</v>
      </c>
      <c r="AT184" s="9" t="s">
        <v>185</v>
      </c>
      <c r="AU184" s="10">
        <v>0</v>
      </c>
      <c r="AV184" s="10">
        <v>0</v>
      </c>
      <c r="AW184" s="10">
        <v>20000020</v>
      </c>
      <c r="AX184" s="19" t="s">
        <v>145</v>
      </c>
      <c r="AY184" s="1">
        <v>0</v>
      </c>
      <c r="AZ184" s="34">
        <v>0</v>
      </c>
      <c r="BA184" s="34">
        <v>0</v>
      </c>
      <c r="BB184" s="36" t="s">
        <v>366</v>
      </c>
      <c r="BC184" s="9">
        <v>0</v>
      </c>
      <c r="BD184" s="9">
        <v>0</v>
      </c>
      <c r="BE184" s="18">
        <v>0</v>
      </c>
      <c r="BF184" s="9">
        <v>0</v>
      </c>
      <c r="BG184" s="9">
        <v>3</v>
      </c>
      <c r="BH184" s="28">
        <v>0</v>
      </c>
      <c r="BI184" s="9">
        <v>0</v>
      </c>
      <c r="BJ184" s="6">
        <v>0</v>
      </c>
    </row>
    <row r="185" ht="20.1" customHeight="1" spans="3:62">
      <c r="C185" s="8">
        <v>62002104</v>
      </c>
      <c r="D185" s="9" t="s">
        <v>413</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365</v>
      </c>
      <c r="AG185" s="27">
        <v>0</v>
      </c>
      <c r="AH185" s="27">
        <v>0</v>
      </c>
      <c r="AI185" s="6">
        <v>0</v>
      </c>
      <c r="AJ185" s="9">
        <v>0</v>
      </c>
      <c r="AK185" s="28">
        <v>0</v>
      </c>
      <c r="AL185" s="9">
        <v>0</v>
      </c>
      <c r="AM185" s="9">
        <v>0</v>
      </c>
      <c r="AN185" s="9">
        <v>0.5</v>
      </c>
      <c r="AO185" s="9">
        <v>3000</v>
      </c>
      <c r="AP185" s="9">
        <v>2</v>
      </c>
      <c r="AQ185" s="9">
        <v>0</v>
      </c>
      <c r="AR185" s="6">
        <v>0</v>
      </c>
      <c r="AS185" s="9">
        <v>82002101</v>
      </c>
      <c r="AT185" s="9" t="s">
        <v>341</v>
      </c>
      <c r="AU185" s="10">
        <v>0</v>
      </c>
      <c r="AV185" s="10">
        <v>0</v>
      </c>
      <c r="AW185" s="10">
        <v>0</v>
      </c>
      <c r="AX185" s="19" t="s">
        <v>145</v>
      </c>
      <c r="AY185" s="1">
        <v>0</v>
      </c>
      <c r="AZ185" s="34">
        <v>0</v>
      </c>
      <c r="BA185" s="34">
        <v>0</v>
      </c>
      <c r="BB185" s="36" t="s">
        <v>222</v>
      </c>
      <c r="BC185" s="9">
        <v>4</v>
      </c>
      <c r="BD185" s="9">
        <v>0</v>
      </c>
      <c r="BE185" s="18">
        <v>0</v>
      </c>
      <c r="BF185" s="9">
        <v>1</v>
      </c>
      <c r="BG185" s="9">
        <v>2</v>
      </c>
      <c r="BH185" s="28">
        <v>0</v>
      </c>
      <c r="BI185" s="9">
        <v>0</v>
      </c>
      <c r="BJ185" s="6">
        <v>0</v>
      </c>
    </row>
    <row r="186" ht="20.1" customHeight="1" spans="3:62">
      <c r="C186" s="8">
        <v>62002201</v>
      </c>
      <c r="D186" s="9" t="s">
        <v>414</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7">
        <v>0</v>
      </c>
      <c r="AH186" s="27">
        <v>0</v>
      </c>
      <c r="AI186" s="6">
        <v>0</v>
      </c>
      <c r="AJ186" s="9">
        <v>0</v>
      </c>
      <c r="AK186" s="28">
        <v>0</v>
      </c>
      <c r="AL186" s="9">
        <v>0</v>
      </c>
      <c r="AM186" s="9">
        <v>0</v>
      </c>
      <c r="AN186" s="9">
        <v>0</v>
      </c>
      <c r="AO186" s="9">
        <v>2000</v>
      </c>
      <c r="AP186" s="9">
        <v>0</v>
      </c>
      <c r="AQ186" s="9">
        <v>0</v>
      </c>
      <c r="AR186" s="6">
        <v>0</v>
      </c>
      <c r="AS186" s="9">
        <v>0</v>
      </c>
      <c r="AT186" s="9" t="s">
        <v>144</v>
      </c>
      <c r="AU186" s="10">
        <v>0</v>
      </c>
      <c r="AV186" s="10">
        <v>0</v>
      </c>
      <c r="AW186" s="10">
        <v>0</v>
      </c>
      <c r="AX186" s="12" t="s">
        <v>332</v>
      </c>
      <c r="AY186" s="9" t="s">
        <v>415</v>
      </c>
      <c r="AZ186" s="34">
        <v>0</v>
      </c>
      <c r="BA186" s="34">
        <v>0</v>
      </c>
      <c r="BB186" s="36" t="s">
        <v>345</v>
      </c>
      <c r="BC186" s="9">
        <v>0</v>
      </c>
      <c r="BD186" s="9">
        <v>0</v>
      </c>
      <c r="BE186" s="18">
        <v>0</v>
      </c>
      <c r="BF186" s="9">
        <v>0</v>
      </c>
      <c r="BG186" s="9">
        <v>0</v>
      </c>
      <c r="BH186" s="28">
        <v>0</v>
      </c>
      <c r="BI186" s="9">
        <v>0</v>
      </c>
      <c r="BJ186" s="6">
        <v>0</v>
      </c>
    </row>
    <row r="187" ht="20.1" customHeight="1" spans="3:62">
      <c r="C187" s="8">
        <v>62002202</v>
      </c>
      <c r="D187" s="9" t="s">
        <v>416</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7">
        <v>0</v>
      </c>
      <c r="AH187" s="27">
        <v>0</v>
      </c>
      <c r="AI187" s="6">
        <v>0</v>
      </c>
      <c r="AJ187" s="9">
        <v>0</v>
      </c>
      <c r="AK187" s="28">
        <v>0</v>
      </c>
      <c r="AL187" s="9">
        <v>0</v>
      </c>
      <c r="AM187" s="9">
        <v>0</v>
      </c>
      <c r="AN187" s="9">
        <v>0</v>
      </c>
      <c r="AO187" s="9">
        <v>2000</v>
      </c>
      <c r="AP187" s="9">
        <v>0</v>
      </c>
      <c r="AQ187" s="9">
        <v>0</v>
      </c>
      <c r="AR187" s="6">
        <v>0</v>
      </c>
      <c r="AS187" s="9">
        <v>0</v>
      </c>
      <c r="AT187" s="9" t="s">
        <v>202</v>
      </c>
      <c r="AU187" s="10">
        <v>0</v>
      </c>
      <c r="AV187" s="10">
        <v>0</v>
      </c>
      <c r="AW187" s="10">
        <v>0</v>
      </c>
      <c r="AX187" s="19" t="s">
        <v>145</v>
      </c>
      <c r="AY187" s="1">
        <v>0</v>
      </c>
      <c r="AZ187" s="34">
        <v>0</v>
      </c>
      <c r="BA187" s="34">
        <v>0</v>
      </c>
      <c r="BB187" s="36" t="s">
        <v>345</v>
      </c>
      <c r="BC187" s="9">
        <v>0</v>
      </c>
      <c r="BD187" s="9">
        <v>0</v>
      </c>
      <c r="BE187" s="18">
        <v>0</v>
      </c>
      <c r="BF187" s="9">
        <v>0</v>
      </c>
      <c r="BG187" s="9">
        <v>0</v>
      </c>
      <c r="BH187" s="28">
        <v>0</v>
      </c>
      <c r="BI187" s="9">
        <v>0</v>
      </c>
      <c r="BJ187" s="6">
        <v>0</v>
      </c>
    </row>
    <row r="188" ht="20.1" customHeight="1" spans="3:62">
      <c r="C188" s="8">
        <v>62002203</v>
      </c>
      <c r="D188" s="9" t="s">
        <v>417</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418</v>
      </c>
      <c r="AG188" s="27">
        <v>0</v>
      </c>
      <c r="AH188" s="27">
        <v>0</v>
      </c>
      <c r="AI188" s="6">
        <v>0</v>
      </c>
      <c r="AJ188" s="9">
        <v>0</v>
      </c>
      <c r="AK188" s="28">
        <v>0</v>
      </c>
      <c r="AL188" s="9">
        <v>0</v>
      </c>
      <c r="AM188" s="9">
        <v>0</v>
      </c>
      <c r="AN188" s="9">
        <v>0.5</v>
      </c>
      <c r="AO188" s="9">
        <v>1000</v>
      </c>
      <c r="AP188" s="9">
        <v>2</v>
      </c>
      <c r="AQ188" s="9">
        <v>0</v>
      </c>
      <c r="AR188" s="6">
        <v>0</v>
      </c>
      <c r="AS188" s="31" t="s">
        <v>419</v>
      </c>
      <c r="AT188" s="9" t="s">
        <v>185</v>
      </c>
      <c r="AU188" s="10">
        <v>0</v>
      </c>
      <c r="AV188" s="10">
        <v>0</v>
      </c>
      <c r="AW188" s="10">
        <v>20000004</v>
      </c>
      <c r="AX188" s="19" t="s">
        <v>145</v>
      </c>
      <c r="AY188" s="1">
        <v>0</v>
      </c>
      <c r="AZ188" s="34">
        <v>0</v>
      </c>
      <c r="BA188" s="34">
        <v>0</v>
      </c>
      <c r="BB188" s="36" t="s">
        <v>222</v>
      </c>
      <c r="BC188" s="9">
        <v>2</v>
      </c>
      <c r="BD188" s="9">
        <v>0</v>
      </c>
      <c r="BE188" s="18">
        <v>0</v>
      </c>
      <c r="BF188" s="9">
        <v>1</v>
      </c>
      <c r="BG188" s="9">
        <v>2</v>
      </c>
      <c r="BH188" s="28">
        <v>0</v>
      </c>
      <c r="BI188" s="9">
        <v>0</v>
      </c>
      <c r="BJ188" s="6">
        <v>0</v>
      </c>
    </row>
    <row r="189" ht="20.1" customHeight="1" spans="3:62">
      <c r="C189" s="8">
        <v>62002204</v>
      </c>
      <c r="D189" s="9" t="s">
        <v>420</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7">
        <v>0</v>
      </c>
      <c r="AH189" s="27">
        <v>0</v>
      </c>
      <c r="AI189" s="6">
        <v>0</v>
      </c>
      <c r="AJ189" s="9">
        <v>0</v>
      </c>
      <c r="AK189" s="28">
        <v>0</v>
      </c>
      <c r="AL189" s="9">
        <v>0</v>
      </c>
      <c r="AM189" s="9">
        <v>0</v>
      </c>
      <c r="AN189" s="9">
        <v>0</v>
      </c>
      <c r="AO189" s="9">
        <v>2000</v>
      </c>
      <c r="AP189" s="9">
        <v>0</v>
      </c>
      <c r="AQ189" s="9">
        <v>0</v>
      </c>
      <c r="AR189" s="6">
        <v>0</v>
      </c>
      <c r="AS189" s="9">
        <v>0</v>
      </c>
      <c r="AT189" s="9" t="s">
        <v>202</v>
      </c>
      <c r="AU189" s="10">
        <v>0</v>
      </c>
      <c r="AV189" s="10">
        <v>0</v>
      </c>
      <c r="AW189" s="10">
        <v>0</v>
      </c>
      <c r="AX189" s="12" t="s">
        <v>332</v>
      </c>
      <c r="AY189" s="9" t="s">
        <v>421</v>
      </c>
      <c r="AZ189" s="34">
        <v>0</v>
      </c>
      <c r="BA189" s="34">
        <v>0</v>
      </c>
      <c r="BB189" s="36" t="s">
        <v>345</v>
      </c>
      <c r="BC189" s="9">
        <v>0</v>
      </c>
      <c r="BD189" s="9">
        <v>0</v>
      </c>
      <c r="BE189" s="18">
        <v>0</v>
      </c>
      <c r="BF189" s="9">
        <v>0</v>
      </c>
      <c r="BG189" s="9">
        <v>0</v>
      </c>
      <c r="BH189" s="28">
        <v>0</v>
      </c>
      <c r="BI189" s="9">
        <v>0</v>
      </c>
      <c r="BJ189" s="6">
        <v>0</v>
      </c>
    </row>
    <row r="190" ht="20.1" customHeight="1" spans="3:62">
      <c r="C190" s="8">
        <v>62002205</v>
      </c>
      <c r="D190" s="9" t="s">
        <v>420</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7">
        <v>0</v>
      </c>
      <c r="AH190" s="27">
        <v>0</v>
      </c>
      <c r="AI190" s="6">
        <v>0</v>
      </c>
      <c r="AJ190" s="9">
        <v>0</v>
      </c>
      <c r="AK190" s="28">
        <v>0</v>
      </c>
      <c r="AL190" s="9">
        <v>0</v>
      </c>
      <c r="AM190" s="9">
        <v>0</v>
      </c>
      <c r="AN190" s="9">
        <v>0</v>
      </c>
      <c r="AO190" s="9">
        <v>2000</v>
      </c>
      <c r="AP190" s="9">
        <v>0</v>
      </c>
      <c r="AQ190" s="9">
        <v>0</v>
      </c>
      <c r="AR190" s="6">
        <v>0</v>
      </c>
      <c r="AS190" s="9">
        <v>0</v>
      </c>
      <c r="AT190" s="9" t="s">
        <v>202</v>
      </c>
      <c r="AU190" s="10">
        <v>0</v>
      </c>
      <c r="AV190" s="10">
        <v>0</v>
      </c>
      <c r="AW190" s="10">
        <v>0</v>
      </c>
      <c r="AX190" s="12" t="s">
        <v>332</v>
      </c>
      <c r="AY190" s="9" t="s">
        <v>421</v>
      </c>
      <c r="AZ190" s="34">
        <v>0</v>
      </c>
      <c r="BA190" s="34">
        <v>0</v>
      </c>
      <c r="BB190" s="36" t="s">
        <v>345</v>
      </c>
      <c r="BC190" s="9">
        <v>0</v>
      </c>
      <c r="BD190" s="9">
        <v>0</v>
      </c>
      <c r="BE190" s="18">
        <v>0</v>
      </c>
      <c r="BF190" s="9">
        <v>0</v>
      </c>
      <c r="BG190" s="9">
        <v>0</v>
      </c>
      <c r="BH190" s="28">
        <v>0</v>
      </c>
      <c r="BI190" s="9">
        <v>0</v>
      </c>
      <c r="BJ190" s="6">
        <v>0</v>
      </c>
    </row>
    <row r="191" ht="20.1" customHeight="1" spans="3:62">
      <c r="C191" s="8">
        <v>62002206</v>
      </c>
      <c r="D191" s="9" t="s">
        <v>422</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7">
        <v>0</v>
      </c>
      <c r="AH191" s="27">
        <v>0</v>
      </c>
      <c r="AI191" s="6">
        <v>0</v>
      </c>
      <c r="AJ191" s="9">
        <v>0</v>
      </c>
      <c r="AK191" s="28">
        <v>0</v>
      </c>
      <c r="AL191" s="9">
        <v>0</v>
      </c>
      <c r="AM191" s="9">
        <v>0</v>
      </c>
      <c r="AN191" s="9">
        <v>0</v>
      </c>
      <c r="AO191" s="9">
        <v>2000</v>
      </c>
      <c r="AP191" s="9">
        <v>0</v>
      </c>
      <c r="AQ191" s="9">
        <v>0</v>
      </c>
      <c r="AR191" s="6">
        <v>0</v>
      </c>
      <c r="AS191" s="9">
        <v>0</v>
      </c>
      <c r="AT191" s="9" t="s">
        <v>202</v>
      </c>
      <c r="AU191" s="10">
        <v>0</v>
      </c>
      <c r="AV191" s="10">
        <v>0</v>
      </c>
      <c r="AW191" s="10">
        <v>0</v>
      </c>
      <c r="AX191" s="12" t="s">
        <v>332</v>
      </c>
      <c r="AY191" s="9" t="s">
        <v>421</v>
      </c>
      <c r="AZ191" s="34">
        <v>0</v>
      </c>
      <c r="BA191" s="34">
        <v>0</v>
      </c>
      <c r="BB191" s="36" t="s">
        <v>345</v>
      </c>
      <c r="BC191" s="9">
        <v>0</v>
      </c>
      <c r="BD191" s="9">
        <v>0</v>
      </c>
      <c r="BE191" s="18">
        <v>0</v>
      </c>
      <c r="BF191" s="9">
        <v>0</v>
      </c>
      <c r="BG191" s="9">
        <v>0</v>
      </c>
      <c r="BH191" s="28">
        <v>0</v>
      </c>
      <c r="BI191" s="9">
        <v>0</v>
      </c>
      <c r="BJ191" s="6">
        <v>0</v>
      </c>
    </row>
    <row r="192" ht="20.1" customHeight="1" spans="3:62">
      <c r="C192" s="8">
        <v>62002207</v>
      </c>
      <c r="D192" s="9" t="s">
        <v>422</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7">
        <v>0</v>
      </c>
      <c r="AH192" s="27">
        <v>0</v>
      </c>
      <c r="AI192" s="6">
        <v>0</v>
      </c>
      <c r="AJ192" s="9">
        <v>0</v>
      </c>
      <c r="AK192" s="28">
        <v>0</v>
      </c>
      <c r="AL192" s="9">
        <v>0</v>
      </c>
      <c r="AM192" s="9">
        <v>0</v>
      </c>
      <c r="AN192" s="9">
        <v>0</v>
      </c>
      <c r="AO192" s="9">
        <v>2000</v>
      </c>
      <c r="AP192" s="9">
        <v>0</v>
      </c>
      <c r="AQ192" s="9">
        <v>0</v>
      </c>
      <c r="AR192" s="6">
        <v>0</v>
      </c>
      <c r="AS192" s="9">
        <v>0</v>
      </c>
      <c r="AT192" s="9" t="s">
        <v>202</v>
      </c>
      <c r="AU192" s="10">
        <v>0</v>
      </c>
      <c r="AV192" s="10">
        <v>0</v>
      </c>
      <c r="AW192" s="10">
        <v>0</v>
      </c>
      <c r="AX192" s="12" t="s">
        <v>332</v>
      </c>
      <c r="AY192" s="9" t="s">
        <v>421</v>
      </c>
      <c r="AZ192" s="34">
        <v>0</v>
      </c>
      <c r="BA192" s="34">
        <v>0</v>
      </c>
      <c r="BB192" s="36" t="s">
        <v>345</v>
      </c>
      <c r="BC192" s="9">
        <v>0</v>
      </c>
      <c r="BD192" s="9">
        <v>0</v>
      </c>
      <c r="BE192" s="18">
        <v>0</v>
      </c>
      <c r="BF192" s="9">
        <v>0</v>
      </c>
      <c r="BG192" s="9">
        <v>0</v>
      </c>
      <c r="BH192" s="28">
        <v>0</v>
      </c>
      <c r="BI192" s="9">
        <v>0</v>
      </c>
      <c r="BJ192" s="6">
        <v>0</v>
      </c>
    </row>
    <row r="193" ht="20.1" customHeight="1" spans="3:62">
      <c r="C193" s="8">
        <v>62002208</v>
      </c>
      <c r="D193" s="9" t="s">
        <v>422</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7">
        <v>0</v>
      </c>
      <c r="AH193" s="27">
        <v>0</v>
      </c>
      <c r="AI193" s="6">
        <v>0</v>
      </c>
      <c r="AJ193" s="9">
        <v>0</v>
      </c>
      <c r="AK193" s="28">
        <v>0</v>
      </c>
      <c r="AL193" s="9">
        <v>0</v>
      </c>
      <c r="AM193" s="9">
        <v>0</v>
      </c>
      <c r="AN193" s="9">
        <v>0</v>
      </c>
      <c r="AO193" s="9">
        <v>2000</v>
      </c>
      <c r="AP193" s="9">
        <v>0</v>
      </c>
      <c r="AQ193" s="9">
        <v>0</v>
      </c>
      <c r="AR193" s="6">
        <v>0</v>
      </c>
      <c r="AS193" s="9">
        <v>0</v>
      </c>
      <c r="AT193" s="9" t="s">
        <v>202</v>
      </c>
      <c r="AU193" s="10">
        <v>0</v>
      </c>
      <c r="AV193" s="10">
        <v>0</v>
      </c>
      <c r="AW193" s="10">
        <v>0</v>
      </c>
      <c r="AX193" s="12" t="s">
        <v>332</v>
      </c>
      <c r="AY193" s="9" t="s">
        <v>421</v>
      </c>
      <c r="AZ193" s="34">
        <v>0</v>
      </c>
      <c r="BA193" s="34">
        <v>0</v>
      </c>
      <c r="BB193" s="36" t="s">
        <v>345</v>
      </c>
      <c r="BC193" s="9">
        <v>0</v>
      </c>
      <c r="BD193" s="9">
        <v>0</v>
      </c>
      <c r="BE193" s="18">
        <v>0</v>
      </c>
      <c r="BF193" s="9">
        <v>0</v>
      </c>
      <c r="BG193" s="9">
        <v>0</v>
      </c>
      <c r="BH193" s="28">
        <v>0</v>
      </c>
      <c r="BI193" s="9">
        <v>0</v>
      </c>
      <c r="BJ193" s="6">
        <v>0</v>
      </c>
    </row>
    <row r="194" ht="20.1" customHeight="1" spans="3:62">
      <c r="C194" s="8">
        <v>62002209</v>
      </c>
      <c r="D194" s="9" t="s">
        <v>423</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7">
        <v>0</v>
      </c>
      <c r="AH194" s="27">
        <v>0</v>
      </c>
      <c r="AI194" s="6">
        <v>0</v>
      </c>
      <c r="AJ194" s="9">
        <v>0</v>
      </c>
      <c r="AK194" s="28">
        <v>0</v>
      </c>
      <c r="AL194" s="9">
        <v>0</v>
      </c>
      <c r="AM194" s="9">
        <v>0</v>
      </c>
      <c r="AN194" s="9">
        <v>0</v>
      </c>
      <c r="AO194" s="9">
        <v>2000</v>
      </c>
      <c r="AP194" s="9">
        <v>0</v>
      </c>
      <c r="AQ194" s="9">
        <v>0</v>
      </c>
      <c r="AR194" s="6">
        <v>0</v>
      </c>
      <c r="AS194" s="9">
        <v>0</v>
      </c>
      <c r="AT194" s="9" t="s">
        <v>202</v>
      </c>
      <c r="AU194" s="10">
        <v>0</v>
      </c>
      <c r="AV194" s="10">
        <v>0</v>
      </c>
      <c r="AW194" s="10">
        <v>0</v>
      </c>
      <c r="AX194" s="12" t="s">
        <v>332</v>
      </c>
      <c r="AY194" s="9" t="s">
        <v>421</v>
      </c>
      <c r="AZ194" s="34">
        <v>0</v>
      </c>
      <c r="BA194" s="34">
        <v>0</v>
      </c>
      <c r="BB194" s="36" t="s">
        <v>345</v>
      </c>
      <c r="BC194" s="9">
        <v>0</v>
      </c>
      <c r="BD194" s="9">
        <v>0</v>
      </c>
      <c r="BE194" s="18">
        <v>0</v>
      </c>
      <c r="BF194" s="9">
        <v>0</v>
      </c>
      <c r="BG194" s="9">
        <v>0</v>
      </c>
      <c r="BH194" s="28">
        <v>0</v>
      </c>
      <c r="BI194" s="9">
        <v>0</v>
      </c>
      <c r="BJ194" s="6">
        <v>0</v>
      </c>
    </row>
    <row r="195" ht="20.1" customHeight="1" spans="3:62">
      <c r="C195" s="8">
        <v>62002210</v>
      </c>
      <c r="D195" s="9" t="s">
        <v>423</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7">
        <v>0</v>
      </c>
      <c r="AH195" s="27">
        <v>0</v>
      </c>
      <c r="AI195" s="6">
        <v>0</v>
      </c>
      <c r="AJ195" s="9">
        <v>0</v>
      </c>
      <c r="AK195" s="28">
        <v>0</v>
      </c>
      <c r="AL195" s="9">
        <v>0</v>
      </c>
      <c r="AM195" s="9">
        <v>0</v>
      </c>
      <c r="AN195" s="9">
        <v>0</v>
      </c>
      <c r="AO195" s="9">
        <v>2000</v>
      </c>
      <c r="AP195" s="9">
        <v>0</v>
      </c>
      <c r="AQ195" s="9">
        <v>0</v>
      </c>
      <c r="AR195" s="6">
        <v>0</v>
      </c>
      <c r="AS195" s="9">
        <v>0</v>
      </c>
      <c r="AT195" s="9" t="s">
        <v>202</v>
      </c>
      <c r="AU195" s="10">
        <v>0</v>
      </c>
      <c r="AV195" s="10">
        <v>0</v>
      </c>
      <c r="AW195" s="10">
        <v>0</v>
      </c>
      <c r="AX195" s="12" t="s">
        <v>332</v>
      </c>
      <c r="AY195" s="9" t="s">
        <v>421</v>
      </c>
      <c r="AZ195" s="34">
        <v>0</v>
      </c>
      <c r="BA195" s="34">
        <v>0</v>
      </c>
      <c r="BB195" s="36" t="s">
        <v>345</v>
      </c>
      <c r="BC195" s="9">
        <v>0</v>
      </c>
      <c r="BD195" s="9">
        <v>0</v>
      </c>
      <c r="BE195" s="18">
        <v>0</v>
      </c>
      <c r="BF195" s="9">
        <v>0</v>
      </c>
      <c r="BG195" s="9">
        <v>0</v>
      </c>
      <c r="BH195" s="28">
        <v>0</v>
      </c>
      <c r="BI195" s="9">
        <v>0</v>
      </c>
      <c r="BJ195" s="6">
        <v>0</v>
      </c>
    </row>
    <row r="196" ht="20.1" customHeight="1" spans="3:62">
      <c r="C196" s="8">
        <v>62002211</v>
      </c>
      <c r="D196" s="9" t="s">
        <v>423</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7">
        <v>0</v>
      </c>
      <c r="AH196" s="27">
        <v>0</v>
      </c>
      <c r="AI196" s="6">
        <v>0</v>
      </c>
      <c r="AJ196" s="9">
        <v>0</v>
      </c>
      <c r="AK196" s="28">
        <v>0</v>
      </c>
      <c r="AL196" s="9">
        <v>0</v>
      </c>
      <c r="AM196" s="9">
        <v>0</v>
      </c>
      <c r="AN196" s="9">
        <v>0</v>
      </c>
      <c r="AO196" s="9">
        <v>2000</v>
      </c>
      <c r="AP196" s="9">
        <v>0</v>
      </c>
      <c r="AQ196" s="9">
        <v>0</v>
      </c>
      <c r="AR196" s="6">
        <v>0</v>
      </c>
      <c r="AS196" s="9">
        <v>0</v>
      </c>
      <c r="AT196" s="9" t="s">
        <v>202</v>
      </c>
      <c r="AU196" s="10">
        <v>0</v>
      </c>
      <c r="AV196" s="10">
        <v>0</v>
      </c>
      <c r="AW196" s="10">
        <v>0</v>
      </c>
      <c r="AX196" s="12" t="s">
        <v>332</v>
      </c>
      <c r="AY196" s="9" t="s">
        <v>421</v>
      </c>
      <c r="AZ196" s="34">
        <v>0</v>
      </c>
      <c r="BA196" s="34">
        <v>0</v>
      </c>
      <c r="BB196" s="36" t="s">
        <v>345</v>
      </c>
      <c r="BC196" s="9">
        <v>0</v>
      </c>
      <c r="BD196" s="9">
        <v>0</v>
      </c>
      <c r="BE196" s="18">
        <v>0</v>
      </c>
      <c r="BF196" s="9">
        <v>0</v>
      </c>
      <c r="BG196" s="9">
        <v>0</v>
      </c>
      <c r="BH196" s="28">
        <v>0</v>
      </c>
      <c r="BI196" s="9">
        <v>0</v>
      </c>
      <c r="BJ196" s="6">
        <v>0</v>
      </c>
    </row>
    <row r="197" ht="20.1" customHeight="1" spans="3:62">
      <c r="C197" s="8">
        <v>62002212</v>
      </c>
      <c r="D197" s="9" t="s">
        <v>423</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7">
        <v>0</v>
      </c>
      <c r="AH197" s="27">
        <v>0</v>
      </c>
      <c r="AI197" s="6">
        <v>0</v>
      </c>
      <c r="AJ197" s="9">
        <v>0</v>
      </c>
      <c r="AK197" s="28">
        <v>0</v>
      </c>
      <c r="AL197" s="9">
        <v>0</v>
      </c>
      <c r="AM197" s="9">
        <v>0</v>
      </c>
      <c r="AN197" s="9">
        <v>0</v>
      </c>
      <c r="AO197" s="9">
        <v>2000</v>
      </c>
      <c r="AP197" s="9">
        <v>0</v>
      </c>
      <c r="AQ197" s="9">
        <v>0</v>
      </c>
      <c r="AR197" s="6">
        <v>0</v>
      </c>
      <c r="AS197" s="9">
        <v>0</v>
      </c>
      <c r="AT197" s="9" t="s">
        <v>202</v>
      </c>
      <c r="AU197" s="10">
        <v>0</v>
      </c>
      <c r="AV197" s="10">
        <v>0</v>
      </c>
      <c r="AW197" s="10">
        <v>0</v>
      </c>
      <c r="AX197" s="12" t="s">
        <v>332</v>
      </c>
      <c r="AY197" s="9" t="s">
        <v>421</v>
      </c>
      <c r="AZ197" s="34">
        <v>0</v>
      </c>
      <c r="BA197" s="34">
        <v>0</v>
      </c>
      <c r="BB197" s="36" t="s">
        <v>345</v>
      </c>
      <c r="BC197" s="9">
        <v>0</v>
      </c>
      <c r="BD197" s="9">
        <v>0</v>
      </c>
      <c r="BE197" s="18">
        <v>0</v>
      </c>
      <c r="BF197" s="9">
        <v>0</v>
      </c>
      <c r="BG197" s="9">
        <v>0</v>
      </c>
      <c r="BH197" s="28">
        <v>0</v>
      </c>
      <c r="BI197" s="9">
        <v>0</v>
      </c>
      <c r="BJ197" s="6">
        <v>0</v>
      </c>
    </row>
    <row r="198" ht="20.1" customHeight="1" spans="3:62">
      <c r="C198" s="8">
        <v>62002213</v>
      </c>
      <c r="D198" s="9" t="s">
        <v>423</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7">
        <v>0</v>
      </c>
      <c r="AH198" s="27">
        <v>0</v>
      </c>
      <c r="AI198" s="6">
        <v>0</v>
      </c>
      <c r="AJ198" s="9">
        <v>0</v>
      </c>
      <c r="AK198" s="28">
        <v>0</v>
      </c>
      <c r="AL198" s="9">
        <v>0</v>
      </c>
      <c r="AM198" s="9">
        <v>0</v>
      </c>
      <c r="AN198" s="9">
        <v>0</v>
      </c>
      <c r="AO198" s="9">
        <v>2000</v>
      </c>
      <c r="AP198" s="9">
        <v>0</v>
      </c>
      <c r="AQ198" s="9">
        <v>0</v>
      </c>
      <c r="AR198" s="6">
        <v>0</v>
      </c>
      <c r="AS198" s="9">
        <v>0</v>
      </c>
      <c r="AT198" s="9" t="s">
        <v>202</v>
      </c>
      <c r="AU198" s="10">
        <v>0</v>
      </c>
      <c r="AV198" s="10">
        <v>0</v>
      </c>
      <c r="AW198" s="10">
        <v>0</v>
      </c>
      <c r="AX198" s="12" t="s">
        <v>332</v>
      </c>
      <c r="AY198" s="9" t="s">
        <v>421</v>
      </c>
      <c r="AZ198" s="34">
        <v>0</v>
      </c>
      <c r="BA198" s="34">
        <v>0</v>
      </c>
      <c r="BB198" s="36" t="s">
        <v>345</v>
      </c>
      <c r="BC198" s="9">
        <v>0</v>
      </c>
      <c r="BD198" s="9">
        <v>0</v>
      </c>
      <c r="BE198" s="18">
        <v>0</v>
      </c>
      <c r="BF198" s="9">
        <v>0</v>
      </c>
      <c r="BG198" s="9">
        <v>0</v>
      </c>
      <c r="BH198" s="28">
        <v>0</v>
      </c>
      <c r="BI198" s="9">
        <v>0</v>
      </c>
      <c r="BJ198" s="6">
        <v>0</v>
      </c>
    </row>
    <row r="199" ht="20.1" customHeight="1" spans="3:62">
      <c r="C199" s="8">
        <v>62002301</v>
      </c>
      <c r="D199" s="9" t="s">
        <v>424</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425</v>
      </c>
      <c r="AG199" s="27">
        <v>1</v>
      </c>
      <c r="AH199" s="27">
        <v>1</v>
      </c>
      <c r="AI199" s="6">
        <v>0</v>
      </c>
      <c r="AJ199" s="9">
        <v>3</v>
      </c>
      <c r="AK199" s="28">
        <v>0</v>
      </c>
      <c r="AL199" s="9">
        <v>0</v>
      </c>
      <c r="AM199" s="9">
        <v>0</v>
      </c>
      <c r="AN199" s="9">
        <v>0.5</v>
      </c>
      <c r="AO199" s="9">
        <v>4000</v>
      </c>
      <c r="AP199" s="9">
        <v>3</v>
      </c>
      <c r="AQ199" s="9">
        <v>0</v>
      </c>
      <c r="AR199" s="6">
        <v>0</v>
      </c>
      <c r="AS199" s="8">
        <v>0</v>
      </c>
      <c r="AT199" s="9" t="s">
        <v>144</v>
      </c>
      <c r="AU199" s="10">
        <v>0</v>
      </c>
      <c r="AV199" s="10">
        <v>0</v>
      </c>
      <c r="AW199" s="10">
        <v>20000014</v>
      </c>
      <c r="AX199" s="19" t="s">
        <v>145</v>
      </c>
      <c r="AY199" s="1">
        <v>0</v>
      </c>
      <c r="AZ199" s="34">
        <v>0</v>
      </c>
      <c r="BA199" s="34">
        <v>0</v>
      </c>
      <c r="BB199" s="36" t="s">
        <v>338</v>
      </c>
      <c r="BC199" s="9">
        <v>4</v>
      </c>
      <c r="BD199" s="9">
        <v>0</v>
      </c>
      <c r="BE199" s="18">
        <v>0</v>
      </c>
      <c r="BF199" s="9">
        <v>1</v>
      </c>
      <c r="BG199" s="9">
        <v>3</v>
      </c>
      <c r="BH199" s="28">
        <v>0</v>
      </c>
      <c r="BI199" s="9">
        <v>0</v>
      </c>
      <c r="BJ199" s="6">
        <v>0</v>
      </c>
    </row>
    <row r="200" ht="20.1" customHeight="1" spans="3:62">
      <c r="C200" s="8">
        <v>62002302</v>
      </c>
      <c r="D200" s="9" t="s">
        <v>426</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418</v>
      </c>
      <c r="AG200" s="27">
        <v>1</v>
      </c>
      <c r="AH200" s="27">
        <v>1</v>
      </c>
      <c r="AI200" s="6">
        <v>0</v>
      </c>
      <c r="AJ200" s="9">
        <v>2</v>
      </c>
      <c r="AK200" s="28">
        <v>0</v>
      </c>
      <c r="AL200" s="9">
        <v>0</v>
      </c>
      <c r="AM200" s="9">
        <v>0</v>
      </c>
      <c r="AN200" s="9">
        <v>0.5</v>
      </c>
      <c r="AO200" s="9">
        <v>1000</v>
      </c>
      <c r="AP200" s="9">
        <v>2</v>
      </c>
      <c r="AQ200" s="9">
        <v>0</v>
      </c>
      <c r="AR200" s="6">
        <v>0</v>
      </c>
      <c r="AS200" s="8">
        <v>82002301</v>
      </c>
      <c r="AT200" s="9" t="s">
        <v>185</v>
      </c>
      <c r="AU200" s="10">
        <v>0</v>
      </c>
      <c r="AV200" s="10">
        <v>0</v>
      </c>
      <c r="AW200" s="10">
        <v>20000004</v>
      </c>
      <c r="AX200" s="19" t="s">
        <v>145</v>
      </c>
      <c r="AY200" s="1">
        <v>0</v>
      </c>
      <c r="AZ200" s="34">
        <v>0</v>
      </c>
      <c r="BA200" s="34">
        <v>0</v>
      </c>
      <c r="BB200" s="36" t="s">
        <v>222</v>
      </c>
      <c r="BC200" s="9">
        <v>4</v>
      </c>
      <c r="BD200" s="9">
        <v>0</v>
      </c>
      <c r="BE200" s="18">
        <v>0</v>
      </c>
      <c r="BF200" s="9">
        <v>1</v>
      </c>
      <c r="BG200" s="9">
        <v>2</v>
      </c>
      <c r="BH200" s="28">
        <v>0</v>
      </c>
      <c r="BI200" s="9">
        <v>0</v>
      </c>
      <c r="BJ200" s="6">
        <v>0</v>
      </c>
    </row>
    <row r="201" ht="20.1" customHeight="1" spans="3:62">
      <c r="C201" s="8">
        <v>62002303</v>
      </c>
      <c r="D201" s="9" t="s">
        <v>427</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7">
        <v>0</v>
      </c>
      <c r="AH201" s="27">
        <v>0</v>
      </c>
      <c r="AI201" s="6">
        <v>0</v>
      </c>
      <c r="AJ201" s="9">
        <v>0</v>
      </c>
      <c r="AK201" s="28">
        <v>0</v>
      </c>
      <c r="AL201" s="9">
        <v>0</v>
      </c>
      <c r="AM201" s="9">
        <v>0</v>
      </c>
      <c r="AN201" s="9">
        <v>0</v>
      </c>
      <c r="AO201" s="9">
        <v>2000</v>
      </c>
      <c r="AP201" s="9">
        <v>0</v>
      </c>
      <c r="AQ201" s="9">
        <v>0</v>
      </c>
      <c r="AR201" s="6">
        <v>0</v>
      </c>
      <c r="AS201" s="9">
        <v>82001102</v>
      </c>
      <c r="AT201" s="9" t="s">
        <v>144</v>
      </c>
      <c r="AU201" s="10">
        <v>0</v>
      </c>
      <c r="AV201" s="10">
        <v>0</v>
      </c>
      <c r="AW201" s="10">
        <v>20000001</v>
      </c>
      <c r="AX201" s="19" t="s">
        <v>145</v>
      </c>
      <c r="AY201" s="1">
        <v>0</v>
      </c>
      <c r="AZ201" s="34">
        <v>0</v>
      </c>
      <c r="BA201" s="34">
        <v>0</v>
      </c>
      <c r="BB201" s="36" t="s">
        <v>330</v>
      </c>
      <c r="BC201" s="9">
        <v>0</v>
      </c>
      <c r="BD201" s="9">
        <v>0</v>
      </c>
      <c r="BE201" s="18">
        <v>0</v>
      </c>
      <c r="BF201" s="9">
        <v>0</v>
      </c>
      <c r="BG201" s="9">
        <v>0</v>
      </c>
      <c r="BH201" s="28">
        <v>0</v>
      </c>
      <c r="BI201" s="9">
        <v>0</v>
      </c>
      <c r="BJ201" s="6">
        <v>0</v>
      </c>
    </row>
    <row r="202" ht="20.1" customHeight="1" spans="3:62">
      <c r="C202" s="8">
        <v>62002304</v>
      </c>
      <c r="D202" s="9" t="s">
        <v>428</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7">
        <v>0</v>
      </c>
      <c r="AH202" s="27">
        <v>0</v>
      </c>
      <c r="AI202" s="6">
        <v>0</v>
      </c>
      <c r="AJ202" s="9">
        <v>0</v>
      </c>
      <c r="AK202" s="28">
        <v>0</v>
      </c>
      <c r="AL202" s="9">
        <v>0</v>
      </c>
      <c r="AM202" s="9">
        <v>0</v>
      </c>
      <c r="AN202" s="9">
        <v>0</v>
      </c>
      <c r="AO202" s="9">
        <v>2000</v>
      </c>
      <c r="AP202" s="9">
        <v>0</v>
      </c>
      <c r="AQ202" s="9">
        <v>0</v>
      </c>
      <c r="AR202" s="6">
        <v>0</v>
      </c>
      <c r="AS202" s="9">
        <v>0</v>
      </c>
      <c r="AT202" s="9" t="s">
        <v>144</v>
      </c>
      <c r="AU202" s="10">
        <v>0</v>
      </c>
      <c r="AV202" s="10">
        <v>0</v>
      </c>
      <c r="AW202" s="10">
        <v>0</v>
      </c>
      <c r="AX202" s="19" t="s">
        <v>145</v>
      </c>
      <c r="AY202" s="1">
        <v>0</v>
      </c>
      <c r="AZ202" s="34">
        <v>0</v>
      </c>
      <c r="BA202" s="34">
        <v>0</v>
      </c>
      <c r="BB202" s="36" t="s">
        <v>345</v>
      </c>
      <c r="BC202" s="9">
        <v>0</v>
      </c>
      <c r="BD202" s="9">
        <v>0</v>
      </c>
      <c r="BE202" s="18">
        <v>0</v>
      </c>
      <c r="BF202" s="9">
        <v>0</v>
      </c>
      <c r="BG202" s="9">
        <v>0</v>
      </c>
      <c r="BH202" s="28">
        <v>0</v>
      </c>
      <c r="BI202" s="9">
        <v>0</v>
      </c>
      <c r="BJ202" s="6">
        <v>0</v>
      </c>
    </row>
    <row r="203" ht="20.1" customHeight="1" spans="3:62">
      <c r="C203" s="8">
        <v>62002306</v>
      </c>
      <c r="D203" s="9" t="s">
        <v>429</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430</v>
      </c>
      <c r="AG203" s="27">
        <v>1</v>
      </c>
      <c r="AH203" s="27">
        <v>1</v>
      </c>
      <c r="AI203" s="6">
        <v>0</v>
      </c>
      <c r="AJ203" s="9">
        <v>3</v>
      </c>
      <c r="AK203" s="28">
        <v>0</v>
      </c>
      <c r="AL203" s="9">
        <v>0</v>
      </c>
      <c r="AM203" s="9">
        <v>0</v>
      </c>
      <c r="AN203" s="9">
        <v>0.5</v>
      </c>
      <c r="AO203" s="9">
        <v>11000</v>
      </c>
      <c r="AP203" s="9">
        <v>10</v>
      </c>
      <c r="AQ203" s="9">
        <v>0</v>
      </c>
      <c r="AR203" s="6">
        <v>0</v>
      </c>
      <c r="AS203" s="8">
        <v>82002303</v>
      </c>
      <c r="AT203" s="9">
        <v>0</v>
      </c>
      <c r="AU203" s="10">
        <v>0</v>
      </c>
      <c r="AV203" s="10">
        <v>0</v>
      </c>
      <c r="AW203" s="10">
        <v>20000011</v>
      </c>
      <c r="AX203" s="19" t="s">
        <v>145</v>
      </c>
      <c r="AY203" s="1">
        <v>0</v>
      </c>
      <c r="AZ203" s="34">
        <v>0</v>
      </c>
      <c r="BA203" s="34">
        <v>0</v>
      </c>
      <c r="BB203" s="36" t="s">
        <v>338</v>
      </c>
      <c r="BC203" s="9">
        <v>0</v>
      </c>
      <c r="BD203" s="9">
        <v>0</v>
      </c>
      <c r="BE203" s="18">
        <v>0</v>
      </c>
      <c r="BF203" s="9">
        <v>1</v>
      </c>
      <c r="BG203" s="9">
        <v>10</v>
      </c>
      <c r="BH203" s="28">
        <v>0</v>
      </c>
      <c r="BI203" s="9">
        <v>0</v>
      </c>
      <c r="BJ203" s="6">
        <v>0</v>
      </c>
    </row>
    <row r="204" ht="20.1" customHeight="1" spans="3:62">
      <c r="C204" s="8">
        <v>62002307</v>
      </c>
      <c r="D204" s="9" t="s">
        <v>431</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387</v>
      </c>
      <c r="AG204" s="27">
        <v>1</v>
      </c>
      <c r="AH204" s="27">
        <v>1</v>
      </c>
      <c r="AI204" s="6">
        <v>0</v>
      </c>
      <c r="AJ204" s="9">
        <v>3</v>
      </c>
      <c r="AK204" s="28">
        <v>0</v>
      </c>
      <c r="AL204" s="9">
        <v>0</v>
      </c>
      <c r="AM204" s="9">
        <v>0</v>
      </c>
      <c r="AN204" s="9">
        <v>0.5</v>
      </c>
      <c r="AO204" s="9">
        <v>11000</v>
      </c>
      <c r="AP204" s="9">
        <v>11</v>
      </c>
      <c r="AQ204" s="9">
        <v>0</v>
      </c>
      <c r="AR204" s="6">
        <v>0</v>
      </c>
      <c r="AS204" s="8">
        <v>0</v>
      </c>
      <c r="AT204" s="9">
        <v>0</v>
      </c>
      <c r="AU204" s="10">
        <v>0</v>
      </c>
      <c r="AV204" s="10">
        <v>0</v>
      </c>
      <c r="AW204" s="10">
        <v>0</v>
      </c>
      <c r="AX204" s="19" t="s">
        <v>145</v>
      </c>
      <c r="AY204" s="1">
        <v>0</v>
      </c>
      <c r="AZ204" s="34">
        <v>0</v>
      </c>
      <c r="BA204" s="34">
        <v>0</v>
      </c>
      <c r="BB204" s="36" t="s">
        <v>338</v>
      </c>
      <c r="BC204" s="9">
        <v>0</v>
      </c>
      <c r="BD204" s="9">
        <v>0</v>
      </c>
      <c r="BE204" s="18">
        <v>0</v>
      </c>
      <c r="BF204" s="9">
        <v>1</v>
      </c>
      <c r="BG204" s="9">
        <v>11</v>
      </c>
      <c r="BH204" s="28">
        <v>0</v>
      </c>
      <c r="BI204" s="9">
        <v>0</v>
      </c>
      <c r="BJ204" s="6">
        <v>0</v>
      </c>
    </row>
    <row r="205" ht="20.1" customHeight="1" spans="3:62">
      <c r="C205" s="8">
        <v>62003001</v>
      </c>
      <c r="D205" s="9" t="s">
        <v>432</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7">
        <v>0</v>
      </c>
      <c r="AH205" s="27">
        <v>0</v>
      </c>
      <c r="AI205" s="6">
        <v>0</v>
      </c>
      <c r="AJ205" s="9">
        <v>0</v>
      </c>
      <c r="AK205" s="28">
        <v>0</v>
      </c>
      <c r="AL205" s="9">
        <v>0</v>
      </c>
      <c r="AM205" s="9">
        <v>0</v>
      </c>
      <c r="AN205" s="9">
        <v>0</v>
      </c>
      <c r="AO205" s="9">
        <v>2000</v>
      </c>
      <c r="AP205" s="9">
        <v>0</v>
      </c>
      <c r="AQ205" s="9">
        <v>0</v>
      </c>
      <c r="AR205" s="6">
        <v>0</v>
      </c>
      <c r="AS205" s="9">
        <v>0</v>
      </c>
      <c r="AT205" s="9" t="s">
        <v>144</v>
      </c>
      <c r="AU205" s="10">
        <v>0</v>
      </c>
      <c r="AV205" s="10">
        <v>0</v>
      </c>
      <c r="AW205" s="10">
        <v>20000001</v>
      </c>
      <c r="AX205" s="19" t="s">
        <v>145</v>
      </c>
      <c r="AY205" s="1">
        <v>0</v>
      </c>
      <c r="AZ205" s="34">
        <v>0</v>
      </c>
      <c r="BA205" s="34">
        <v>0</v>
      </c>
      <c r="BB205" s="36" t="s">
        <v>330</v>
      </c>
      <c r="BC205" s="9">
        <v>0</v>
      </c>
      <c r="BD205" s="9">
        <v>0</v>
      </c>
      <c r="BE205" s="18">
        <v>0</v>
      </c>
      <c r="BF205" s="9">
        <v>0</v>
      </c>
      <c r="BG205" s="9">
        <v>0</v>
      </c>
      <c r="BH205" s="28">
        <v>0</v>
      </c>
      <c r="BI205" s="9">
        <v>0</v>
      </c>
      <c r="BJ205" s="6">
        <v>0</v>
      </c>
    </row>
    <row r="206" ht="20.1" customHeight="1" spans="3:62">
      <c r="C206" s="8">
        <v>62003002</v>
      </c>
      <c r="D206" s="9" t="s">
        <v>433</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434</v>
      </c>
      <c r="AG206" s="27">
        <v>1</v>
      </c>
      <c r="AH206" s="27">
        <v>1</v>
      </c>
      <c r="AI206" s="6">
        <v>0</v>
      </c>
      <c r="AJ206" s="9">
        <v>1.5</v>
      </c>
      <c r="AK206" s="28">
        <v>0</v>
      </c>
      <c r="AL206" s="9">
        <v>0</v>
      </c>
      <c r="AM206" s="9">
        <v>0</v>
      </c>
      <c r="AN206" s="9">
        <v>0.5</v>
      </c>
      <c r="AO206" s="9">
        <v>1000</v>
      </c>
      <c r="AP206" s="9">
        <v>2</v>
      </c>
      <c r="AQ206" s="9">
        <v>0</v>
      </c>
      <c r="AR206" s="6">
        <v>0</v>
      </c>
      <c r="AS206" s="9">
        <v>82003001</v>
      </c>
      <c r="AT206" s="9" t="s">
        <v>202</v>
      </c>
      <c r="AU206" s="10">
        <v>0</v>
      </c>
      <c r="AV206" s="10">
        <v>0</v>
      </c>
      <c r="AW206" s="10">
        <v>20000013</v>
      </c>
      <c r="AX206" s="19" t="s">
        <v>145</v>
      </c>
      <c r="AY206" s="1">
        <v>0</v>
      </c>
      <c r="AZ206" s="34">
        <v>0</v>
      </c>
      <c r="BA206" s="34">
        <v>0</v>
      </c>
      <c r="BB206" s="36" t="s">
        <v>222</v>
      </c>
      <c r="BC206" s="9">
        <v>2</v>
      </c>
      <c r="BD206" s="9">
        <v>0</v>
      </c>
      <c r="BE206" s="18">
        <v>0</v>
      </c>
      <c r="BF206" s="9">
        <v>1</v>
      </c>
      <c r="BG206" s="9">
        <v>2</v>
      </c>
      <c r="BH206" s="28">
        <v>0</v>
      </c>
      <c r="BI206" s="9">
        <v>0</v>
      </c>
      <c r="BJ206" s="6">
        <v>0</v>
      </c>
    </row>
    <row r="207" ht="20.1" customHeight="1" spans="3:62">
      <c r="C207" s="8">
        <v>62003003</v>
      </c>
      <c r="D207" s="9" t="s">
        <v>435</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7">
        <v>0</v>
      </c>
      <c r="AH207" s="27">
        <v>0</v>
      </c>
      <c r="AI207" s="6">
        <v>0</v>
      </c>
      <c r="AJ207" s="9">
        <v>0</v>
      </c>
      <c r="AK207" s="28">
        <v>0</v>
      </c>
      <c r="AL207" s="9">
        <v>0</v>
      </c>
      <c r="AM207" s="9">
        <v>0</v>
      </c>
      <c r="AN207" s="9">
        <v>0</v>
      </c>
      <c r="AO207" s="9">
        <v>2000</v>
      </c>
      <c r="AP207" s="9">
        <v>0</v>
      </c>
      <c r="AQ207" s="9">
        <v>0</v>
      </c>
      <c r="AR207" s="6">
        <v>0</v>
      </c>
      <c r="AS207" s="9">
        <v>0</v>
      </c>
      <c r="AT207" s="9" t="s">
        <v>185</v>
      </c>
      <c r="AU207" s="10">
        <v>0</v>
      </c>
      <c r="AV207" s="10">
        <v>0</v>
      </c>
      <c r="AW207" s="10">
        <v>0</v>
      </c>
      <c r="AX207" s="19" t="s">
        <v>145</v>
      </c>
      <c r="AY207" s="1">
        <v>0</v>
      </c>
      <c r="AZ207" s="34">
        <v>0</v>
      </c>
      <c r="BA207" s="34">
        <v>0</v>
      </c>
      <c r="BB207" s="36" t="s">
        <v>222</v>
      </c>
      <c r="BC207" s="9">
        <v>0</v>
      </c>
      <c r="BD207" s="9">
        <v>0</v>
      </c>
      <c r="BE207" s="18">
        <v>0</v>
      </c>
      <c r="BF207" s="9">
        <v>0</v>
      </c>
      <c r="BG207" s="9">
        <v>0</v>
      </c>
      <c r="BH207" s="28">
        <v>0</v>
      </c>
      <c r="BI207" s="9">
        <v>0</v>
      </c>
      <c r="BJ207" s="6">
        <v>0</v>
      </c>
    </row>
    <row r="208" ht="20.1" customHeight="1" spans="3:62">
      <c r="C208" s="8">
        <v>62003004</v>
      </c>
      <c r="D208" s="9" t="s">
        <v>436</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7">
        <v>0</v>
      </c>
      <c r="AH208" s="27">
        <v>0</v>
      </c>
      <c r="AI208" s="6">
        <v>0</v>
      </c>
      <c r="AJ208" s="9">
        <v>0</v>
      </c>
      <c r="AK208" s="28">
        <v>0</v>
      </c>
      <c r="AL208" s="9">
        <v>0</v>
      </c>
      <c r="AM208" s="9">
        <v>0</v>
      </c>
      <c r="AN208" s="9">
        <v>0</v>
      </c>
      <c r="AO208" s="9">
        <v>50000</v>
      </c>
      <c r="AP208" s="9">
        <v>45</v>
      </c>
      <c r="AQ208" s="9">
        <v>0</v>
      </c>
      <c r="AR208" s="6">
        <v>0</v>
      </c>
      <c r="AS208" s="31" t="s">
        <v>437</v>
      </c>
      <c r="AT208" s="9" t="s">
        <v>144</v>
      </c>
      <c r="AU208" s="10">
        <v>0</v>
      </c>
      <c r="AV208" s="10">
        <v>0</v>
      </c>
      <c r="AW208" s="10">
        <v>0</v>
      </c>
      <c r="AX208" s="19" t="s">
        <v>145</v>
      </c>
      <c r="AY208" s="1">
        <v>0</v>
      </c>
      <c r="AZ208" s="34">
        <v>0</v>
      </c>
      <c r="BA208" s="34">
        <v>0</v>
      </c>
      <c r="BB208" s="36" t="s">
        <v>438</v>
      </c>
      <c r="BC208" s="9">
        <v>0</v>
      </c>
      <c r="BD208" s="9">
        <v>62003005</v>
      </c>
      <c r="BE208" s="18">
        <v>0</v>
      </c>
      <c r="BF208" s="9">
        <v>0</v>
      </c>
      <c r="BG208" s="9">
        <v>45</v>
      </c>
      <c r="BH208" s="28">
        <v>0</v>
      </c>
      <c r="BI208" s="9">
        <v>0</v>
      </c>
      <c r="BJ208" s="6">
        <v>0</v>
      </c>
    </row>
    <row r="209" ht="20.1" customHeight="1" spans="3:62">
      <c r="C209" s="8">
        <v>62003005</v>
      </c>
      <c r="D209" s="9" t="s">
        <v>439</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7">
        <v>0</v>
      </c>
      <c r="AH209" s="27">
        <v>0</v>
      </c>
      <c r="AI209" s="6">
        <v>0</v>
      </c>
      <c r="AJ209" s="9">
        <v>0</v>
      </c>
      <c r="AK209" s="28">
        <v>0</v>
      </c>
      <c r="AL209" s="9">
        <v>0</v>
      </c>
      <c r="AM209" s="9">
        <v>0</v>
      </c>
      <c r="AN209" s="9">
        <v>0</v>
      </c>
      <c r="AO209" s="9">
        <v>2000</v>
      </c>
      <c r="AP209" s="9">
        <v>0</v>
      </c>
      <c r="AQ209" s="9">
        <v>0</v>
      </c>
      <c r="AR209" s="6">
        <v>0</v>
      </c>
      <c r="AS209" s="9">
        <v>0</v>
      </c>
      <c r="AT209" s="9" t="s">
        <v>144</v>
      </c>
      <c r="AU209" s="10">
        <v>0</v>
      </c>
      <c r="AV209" s="10">
        <v>0</v>
      </c>
      <c r="AW209" s="10">
        <v>0</v>
      </c>
      <c r="AX209" s="19" t="s">
        <v>145</v>
      </c>
      <c r="AY209" s="1">
        <v>0</v>
      </c>
      <c r="AZ209" s="34">
        <v>0</v>
      </c>
      <c r="BA209" s="34">
        <v>0</v>
      </c>
      <c r="BB209" s="36" t="s">
        <v>330</v>
      </c>
      <c r="BC209" s="9">
        <v>0</v>
      </c>
      <c r="BD209" s="9">
        <v>0</v>
      </c>
      <c r="BE209" s="18">
        <v>0</v>
      </c>
      <c r="BF209" s="9">
        <v>0</v>
      </c>
      <c r="BG209" s="9">
        <v>0</v>
      </c>
      <c r="BH209" s="28">
        <v>0</v>
      </c>
      <c r="BI209" s="9">
        <v>0</v>
      </c>
      <c r="BJ209" s="6">
        <v>0</v>
      </c>
    </row>
    <row r="210" ht="20.1" customHeight="1" spans="3:62">
      <c r="C210" s="8">
        <v>62003101</v>
      </c>
      <c r="D210" s="9" t="s">
        <v>440</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7">
        <v>0</v>
      </c>
      <c r="AH210" s="27">
        <v>0</v>
      </c>
      <c r="AI210" s="6">
        <v>0</v>
      </c>
      <c r="AJ210" s="9">
        <v>0</v>
      </c>
      <c r="AK210" s="28">
        <v>0</v>
      </c>
      <c r="AL210" s="9">
        <v>0</v>
      </c>
      <c r="AM210" s="9">
        <v>0</v>
      </c>
      <c r="AN210" s="9">
        <v>0</v>
      </c>
      <c r="AO210" s="9">
        <v>2000</v>
      </c>
      <c r="AP210" s="9">
        <v>0</v>
      </c>
      <c r="AQ210" s="9">
        <v>0</v>
      </c>
      <c r="AR210" s="6">
        <v>0</v>
      </c>
      <c r="AS210" s="9">
        <v>0</v>
      </c>
      <c r="AT210" s="9" t="s">
        <v>202</v>
      </c>
      <c r="AU210" s="10">
        <v>0</v>
      </c>
      <c r="AV210" s="10">
        <v>0</v>
      </c>
      <c r="AW210" s="10">
        <v>0</v>
      </c>
      <c r="AX210" s="12" t="s">
        <v>332</v>
      </c>
      <c r="AY210" s="9" t="s">
        <v>441</v>
      </c>
      <c r="AZ210" s="34">
        <v>0</v>
      </c>
      <c r="BA210" s="34">
        <v>0</v>
      </c>
      <c r="BB210" s="36" t="s">
        <v>345</v>
      </c>
      <c r="BC210" s="9">
        <v>0</v>
      </c>
      <c r="BD210" s="9">
        <v>0</v>
      </c>
      <c r="BE210" s="18">
        <v>0</v>
      </c>
      <c r="BF210" s="9">
        <v>0</v>
      </c>
      <c r="BG210" s="9">
        <v>0</v>
      </c>
      <c r="BH210" s="28">
        <v>0</v>
      </c>
      <c r="BI210" s="9">
        <v>0</v>
      </c>
      <c r="BJ210" s="6">
        <v>0</v>
      </c>
    </row>
    <row r="211" ht="20.1" customHeight="1" spans="3:62">
      <c r="C211" s="8">
        <v>62003102</v>
      </c>
      <c r="D211" s="9" t="s">
        <v>442</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7">
        <v>0</v>
      </c>
      <c r="AH211" s="27">
        <v>0</v>
      </c>
      <c r="AI211" s="6">
        <v>0</v>
      </c>
      <c r="AJ211" s="9">
        <v>0</v>
      </c>
      <c r="AK211" s="28">
        <v>0</v>
      </c>
      <c r="AL211" s="9">
        <v>0</v>
      </c>
      <c r="AM211" s="9">
        <v>0</v>
      </c>
      <c r="AN211" s="9">
        <v>0</v>
      </c>
      <c r="AO211" s="9">
        <v>2000</v>
      </c>
      <c r="AP211" s="9">
        <v>0</v>
      </c>
      <c r="AQ211" s="9">
        <v>0</v>
      </c>
      <c r="AR211" s="6">
        <v>0</v>
      </c>
      <c r="AS211" s="9">
        <v>0</v>
      </c>
      <c r="AT211" s="9" t="s">
        <v>202</v>
      </c>
      <c r="AU211" s="10">
        <v>0</v>
      </c>
      <c r="AV211" s="10">
        <v>0</v>
      </c>
      <c r="AW211" s="10">
        <v>0</v>
      </c>
      <c r="AX211" s="12" t="s">
        <v>332</v>
      </c>
      <c r="AY211" s="9" t="s">
        <v>441</v>
      </c>
      <c r="AZ211" s="34">
        <v>0</v>
      </c>
      <c r="BA211" s="34">
        <v>0</v>
      </c>
      <c r="BB211" s="36" t="s">
        <v>345</v>
      </c>
      <c r="BC211" s="9">
        <v>0</v>
      </c>
      <c r="BD211" s="9">
        <v>0</v>
      </c>
      <c r="BE211" s="18">
        <v>0</v>
      </c>
      <c r="BF211" s="9">
        <v>0</v>
      </c>
      <c r="BG211" s="9">
        <v>0</v>
      </c>
      <c r="BH211" s="28">
        <v>0</v>
      </c>
      <c r="BI211" s="9">
        <v>0</v>
      </c>
      <c r="BJ211" s="6">
        <v>0</v>
      </c>
    </row>
    <row r="212" ht="20.1" customHeight="1" spans="3:62">
      <c r="C212" s="8">
        <v>62003103</v>
      </c>
      <c r="D212" s="9" t="s">
        <v>443</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7">
        <v>0</v>
      </c>
      <c r="AH212" s="27">
        <v>0</v>
      </c>
      <c r="AI212" s="6">
        <v>0</v>
      </c>
      <c r="AJ212" s="9">
        <v>0</v>
      </c>
      <c r="AK212" s="28">
        <v>0</v>
      </c>
      <c r="AL212" s="9">
        <v>0</v>
      </c>
      <c r="AM212" s="9">
        <v>0</v>
      </c>
      <c r="AN212" s="9">
        <v>0</v>
      </c>
      <c r="AO212" s="9">
        <v>2000</v>
      </c>
      <c r="AP212" s="9">
        <v>0</v>
      </c>
      <c r="AQ212" s="9">
        <v>0</v>
      </c>
      <c r="AR212" s="6">
        <v>0</v>
      </c>
      <c r="AS212" s="9">
        <v>0</v>
      </c>
      <c r="AT212" s="9" t="s">
        <v>202</v>
      </c>
      <c r="AU212" s="10">
        <v>0</v>
      </c>
      <c r="AV212" s="10">
        <v>0</v>
      </c>
      <c r="AW212" s="10">
        <v>0</v>
      </c>
      <c r="AX212" s="12" t="s">
        <v>332</v>
      </c>
      <c r="AY212" s="9" t="s">
        <v>441</v>
      </c>
      <c r="AZ212" s="34">
        <v>0</v>
      </c>
      <c r="BA212" s="34">
        <v>0</v>
      </c>
      <c r="BB212" s="36" t="s">
        <v>345</v>
      </c>
      <c r="BC212" s="9">
        <v>0</v>
      </c>
      <c r="BD212" s="9">
        <v>0</v>
      </c>
      <c r="BE212" s="18">
        <v>0</v>
      </c>
      <c r="BF212" s="9">
        <v>0</v>
      </c>
      <c r="BG212" s="9">
        <v>0</v>
      </c>
      <c r="BH212" s="28">
        <v>0</v>
      </c>
      <c r="BI212" s="9">
        <v>0</v>
      </c>
      <c r="BJ212" s="6">
        <v>0</v>
      </c>
    </row>
    <row r="213" ht="20.1" customHeight="1" spans="3:62">
      <c r="C213" s="8">
        <v>62003104</v>
      </c>
      <c r="D213" s="9" t="s">
        <v>444</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365</v>
      </c>
      <c r="AG213" s="27">
        <v>1</v>
      </c>
      <c r="AH213" s="27">
        <v>1</v>
      </c>
      <c r="AI213" s="6">
        <v>0</v>
      </c>
      <c r="AJ213" s="9">
        <v>1.5</v>
      </c>
      <c r="AK213" s="28">
        <v>0</v>
      </c>
      <c r="AL213" s="9">
        <v>0</v>
      </c>
      <c r="AM213" s="9">
        <v>0</v>
      </c>
      <c r="AN213" s="9">
        <v>0.5</v>
      </c>
      <c r="AO213" s="9">
        <v>4000</v>
      </c>
      <c r="AP213" s="9">
        <v>3</v>
      </c>
      <c r="AQ213" s="9">
        <v>0</v>
      </c>
      <c r="AR213" s="6">
        <v>0</v>
      </c>
      <c r="AS213" s="31" t="s">
        <v>337</v>
      </c>
      <c r="AT213" s="9">
        <v>0</v>
      </c>
      <c r="AU213" s="10">
        <v>0</v>
      </c>
      <c r="AV213" s="10">
        <v>0</v>
      </c>
      <c r="AW213" s="10">
        <v>20000020</v>
      </c>
      <c r="AX213" s="19" t="s">
        <v>145</v>
      </c>
      <c r="AY213" s="1">
        <v>0</v>
      </c>
      <c r="AZ213" s="34">
        <v>0</v>
      </c>
      <c r="BA213" s="34">
        <v>0</v>
      </c>
      <c r="BB213" s="36" t="s">
        <v>338</v>
      </c>
      <c r="BC213" s="9">
        <v>0</v>
      </c>
      <c r="BD213" s="9">
        <v>0</v>
      </c>
      <c r="BE213" s="18">
        <v>0</v>
      </c>
      <c r="BF213" s="9">
        <v>0</v>
      </c>
      <c r="BG213" s="9">
        <v>3</v>
      </c>
      <c r="BH213" s="28">
        <v>0</v>
      </c>
      <c r="BI213" s="9">
        <v>0</v>
      </c>
      <c r="BJ213" s="6">
        <v>0</v>
      </c>
    </row>
    <row r="214" ht="20.1" customHeight="1" spans="3:62">
      <c r="C214" s="8">
        <v>62003105</v>
      </c>
      <c r="D214" s="9" t="s">
        <v>442</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7">
        <v>0</v>
      </c>
      <c r="AH214" s="27">
        <v>0</v>
      </c>
      <c r="AI214" s="6">
        <v>0</v>
      </c>
      <c r="AJ214" s="9">
        <v>0</v>
      </c>
      <c r="AK214" s="28">
        <v>0</v>
      </c>
      <c r="AL214" s="9">
        <v>0</v>
      </c>
      <c r="AM214" s="9">
        <v>0</v>
      </c>
      <c r="AN214" s="9">
        <v>0</v>
      </c>
      <c r="AO214" s="9">
        <v>2000</v>
      </c>
      <c r="AP214" s="9">
        <v>0</v>
      </c>
      <c r="AQ214" s="9">
        <v>0</v>
      </c>
      <c r="AR214" s="6">
        <v>0</v>
      </c>
      <c r="AS214" s="9">
        <v>0</v>
      </c>
      <c r="AT214" s="9" t="s">
        <v>202</v>
      </c>
      <c r="AU214" s="10">
        <v>0</v>
      </c>
      <c r="AV214" s="10">
        <v>0</v>
      </c>
      <c r="AW214" s="10">
        <v>0</v>
      </c>
      <c r="AX214" s="12" t="s">
        <v>332</v>
      </c>
      <c r="AY214" s="1" t="s">
        <v>445</v>
      </c>
      <c r="AZ214" s="34">
        <v>0</v>
      </c>
      <c r="BA214" s="34">
        <v>0</v>
      </c>
      <c r="BB214" s="36" t="s">
        <v>345</v>
      </c>
      <c r="BC214" s="9">
        <v>0</v>
      </c>
      <c r="BD214" s="9">
        <v>0</v>
      </c>
      <c r="BE214" s="18">
        <v>0</v>
      </c>
      <c r="BF214" s="9">
        <v>0</v>
      </c>
      <c r="BG214" s="9">
        <v>0</v>
      </c>
      <c r="BH214" s="28">
        <v>0</v>
      </c>
      <c r="BI214" s="9">
        <v>0</v>
      </c>
      <c r="BJ214" s="6">
        <v>0</v>
      </c>
    </row>
    <row r="215" ht="20.1" customHeight="1" spans="3:62">
      <c r="C215" s="8">
        <v>62003201</v>
      </c>
      <c r="D215" s="9" t="s">
        <v>446</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7">
        <v>0</v>
      </c>
      <c r="AH215" s="27">
        <v>0</v>
      </c>
      <c r="AI215" s="6">
        <v>0</v>
      </c>
      <c r="AJ215" s="9">
        <v>0</v>
      </c>
      <c r="AK215" s="28">
        <v>0</v>
      </c>
      <c r="AL215" s="9">
        <v>0</v>
      </c>
      <c r="AM215" s="9">
        <v>0</v>
      </c>
      <c r="AN215" s="9">
        <v>0</v>
      </c>
      <c r="AO215" s="9">
        <v>2000</v>
      </c>
      <c r="AP215" s="9">
        <v>0</v>
      </c>
      <c r="AQ215" s="9">
        <v>0</v>
      </c>
      <c r="AR215" s="6">
        <v>0</v>
      </c>
      <c r="AS215" s="9">
        <v>0</v>
      </c>
      <c r="AT215" s="9" t="s">
        <v>144</v>
      </c>
      <c r="AU215" s="10">
        <v>0</v>
      </c>
      <c r="AV215" s="10">
        <v>0</v>
      </c>
      <c r="AW215" s="10">
        <v>0</v>
      </c>
      <c r="AX215" s="19" t="s">
        <v>145</v>
      </c>
      <c r="AY215" s="1">
        <v>0</v>
      </c>
      <c r="AZ215" s="34">
        <v>0</v>
      </c>
      <c r="BA215" s="34">
        <v>0</v>
      </c>
      <c r="BB215" s="36" t="s">
        <v>345</v>
      </c>
      <c r="BC215" s="9">
        <v>0</v>
      </c>
      <c r="BD215" s="9">
        <v>0</v>
      </c>
      <c r="BE215" s="18">
        <v>0</v>
      </c>
      <c r="BF215" s="9">
        <v>0</v>
      </c>
      <c r="BG215" s="9">
        <v>0</v>
      </c>
      <c r="BH215" s="28">
        <v>0</v>
      </c>
      <c r="BI215" s="9">
        <v>0</v>
      </c>
      <c r="BJ215" s="6">
        <v>0</v>
      </c>
    </row>
    <row r="216" ht="20.1" customHeight="1" spans="3:62">
      <c r="C216" s="8">
        <v>62003202</v>
      </c>
      <c r="D216" s="9" t="s">
        <v>447</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401</v>
      </c>
      <c r="AG216" s="27">
        <v>0</v>
      </c>
      <c r="AH216" s="27">
        <v>0</v>
      </c>
      <c r="AI216" s="6">
        <v>0</v>
      </c>
      <c r="AJ216" s="9">
        <v>0</v>
      </c>
      <c r="AK216" s="28">
        <v>0</v>
      </c>
      <c r="AL216" s="9">
        <v>0</v>
      </c>
      <c r="AM216" s="9">
        <v>0</v>
      </c>
      <c r="AN216" s="9">
        <v>0.5</v>
      </c>
      <c r="AO216" s="9">
        <v>20000</v>
      </c>
      <c r="AP216" s="9">
        <v>0</v>
      </c>
      <c r="AQ216" s="9">
        <v>5</v>
      </c>
      <c r="AR216" s="6">
        <v>0</v>
      </c>
      <c r="AS216" s="31" t="s">
        <v>143</v>
      </c>
      <c r="AT216" s="9">
        <v>0</v>
      </c>
      <c r="AU216" s="10">
        <v>0</v>
      </c>
      <c r="AV216" s="10">
        <v>0</v>
      </c>
      <c r="AW216" s="10">
        <v>20000029</v>
      </c>
      <c r="AX216" s="19" t="s">
        <v>145</v>
      </c>
      <c r="AY216" s="1">
        <v>0</v>
      </c>
      <c r="AZ216" s="34">
        <v>0</v>
      </c>
      <c r="BA216" s="34">
        <v>0</v>
      </c>
      <c r="BB216" s="36" t="s">
        <v>222</v>
      </c>
      <c r="BC216" s="9">
        <v>2</v>
      </c>
      <c r="BD216" s="9">
        <v>0</v>
      </c>
      <c r="BE216" s="18">
        <v>0</v>
      </c>
      <c r="BF216" s="9">
        <v>1</v>
      </c>
      <c r="BG216" s="9">
        <v>0</v>
      </c>
      <c r="BH216" s="28">
        <v>0</v>
      </c>
      <c r="BI216" s="9">
        <v>0</v>
      </c>
      <c r="BJ216" s="6">
        <v>0</v>
      </c>
    </row>
    <row r="217" ht="20.1" customHeight="1" spans="3:62">
      <c r="C217" s="8">
        <v>62003203</v>
      </c>
      <c r="D217" s="9" t="s">
        <v>448</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401</v>
      </c>
      <c r="AG217" s="27">
        <v>0</v>
      </c>
      <c r="AH217" s="27">
        <v>0</v>
      </c>
      <c r="AI217" s="6">
        <v>0</v>
      </c>
      <c r="AJ217" s="9">
        <v>0</v>
      </c>
      <c r="AK217" s="28">
        <v>0</v>
      </c>
      <c r="AL217" s="9">
        <v>0</v>
      </c>
      <c r="AM217" s="9">
        <v>0</v>
      </c>
      <c r="AN217" s="9">
        <v>0.5</v>
      </c>
      <c r="AO217" s="9">
        <v>20000</v>
      </c>
      <c r="AP217" s="9">
        <v>0</v>
      </c>
      <c r="AQ217" s="9">
        <v>5</v>
      </c>
      <c r="AR217" s="6">
        <v>0</v>
      </c>
      <c r="AS217" s="31" t="s">
        <v>143</v>
      </c>
      <c r="AT217" s="9">
        <v>0</v>
      </c>
      <c r="AU217" s="10">
        <v>0</v>
      </c>
      <c r="AV217" s="10">
        <v>0</v>
      </c>
      <c r="AW217" s="10">
        <v>20000029</v>
      </c>
      <c r="AX217" s="19" t="s">
        <v>145</v>
      </c>
      <c r="AY217" s="1">
        <v>0</v>
      </c>
      <c r="AZ217" s="34">
        <v>0</v>
      </c>
      <c r="BA217" s="34">
        <v>0</v>
      </c>
      <c r="BB217" s="36" t="s">
        <v>222</v>
      </c>
      <c r="BC217" s="9">
        <v>2</v>
      </c>
      <c r="BD217" s="9">
        <v>0</v>
      </c>
      <c r="BE217" s="18">
        <v>0</v>
      </c>
      <c r="BF217" s="9">
        <v>1</v>
      </c>
      <c r="BG217" s="9">
        <v>0</v>
      </c>
      <c r="BH217" s="28">
        <v>0</v>
      </c>
      <c r="BI217" s="9">
        <v>0</v>
      </c>
      <c r="BJ217" s="6">
        <v>0</v>
      </c>
    </row>
    <row r="218" ht="20.1" customHeight="1" spans="3:62">
      <c r="C218" s="8">
        <v>62003204</v>
      </c>
      <c r="D218" s="9" t="s">
        <v>449</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340</v>
      </c>
      <c r="AG218" s="27">
        <v>1</v>
      </c>
      <c r="AH218" s="27">
        <v>1</v>
      </c>
      <c r="AI218" s="6">
        <v>0</v>
      </c>
      <c r="AJ218" s="9">
        <v>2</v>
      </c>
      <c r="AK218" s="28">
        <v>0</v>
      </c>
      <c r="AL218" s="9">
        <v>0</v>
      </c>
      <c r="AM218" s="9">
        <v>0</v>
      </c>
      <c r="AN218" s="9">
        <v>0.5</v>
      </c>
      <c r="AO218" s="9">
        <v>3200</v>
      </c>
      <c r="AP218" s="9">
        <v>0</v>
      </c>
      <c r="AQ218" s="9">
        <v>0</v>
      </c>
      <c r="AR218" s="6">
        <v>0</v>
      </c>
      <c r="AS218" s="31" t="s">
        <v>347</v>
      </c>
      <c r="AT218" s="9" t="s">
        <v>144</v>
      </c>
      <c r="AU218" s="10">
        <v>0</v>
      </c>
      <c r="AV218" s="10">
        <v>0</v>
      </c>
      <c r="AW218" s="10">
        <v>20000019</v>
      </c>
      <c r="AX218" s="19" t="s">
        <v>145</v>
      </c>
      <c r="AY218" s="1">
        <v>0</v>
      </c>
      <c r="AZ218" s="34">
        <v>0</v>
      </c>
      <c r="BA218" s="34">
        <v>0</v>
      </c>
      <c r="BB218" s="36" t="s">
        <v>338</v>
      </c>
      <c r="BC218" s="9">
        <v>0</v>
      </c>
      <c r="BD218" s="9">
        <v>0</v>
      </c>
      <c r="BE218" s="18">
        <v>0</v>
      </c>
      <c r="BF218" s="9">
        <v>0</v>
      </c>
      <c r="BG218" s="9">
        <v>0</v>
      </c>
      <c r="BH218" s="28">
        <v>0</v>
      </c>
      <c r="BI218" s="9">
        <v>0</v>
      </c>
      <c r="BJ218" s="6">
        <v>0</v>
      </c>
    </row>
    <row r="219" ht="20.1" customHeight="1" spans="3:62">
      <c r="C219" s="8">
        <v>62003301</v>
      </c>
      <c r="D219" s="9" t="s">
        <v>450</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7">
        <v>0</v>
      </c>
      <c r="AH219" s="27">
        <v>0</v>
      </c>
      <c r="AI219" s="6">
        <v>0</v>
      </c>
      <c r="AJ219" s="9">
        <v>0</v>
      </c>
      <c r="AK219" s="28">
        <v>0</v>
      </c>
      <c r="AL219" s="9">
        <v>0</v>
      </c>
      <c r="AM219" s="9">
        <v>0</v>
      </c>
      <c r="AN219" s="9">
        <v>0</v>
      </c>
      <c r="AO219" s="9">
        <v>2000</v>
      </c>
      <c r="AP219" s="9">
        <v>0</v>
      </c>
      <c r="AQ219" s="9">
        <v>0</v>
      </c>
      <c r="AR219" s="6">
        <v>0</v>
      </c>
      <c r="AS219" s="9">
        <v>0</v>
      </c>
      <c r="AT219" s="9" t="s">
        <v>144</v>
      </c>
      <c r="AU219" s="10">
        <v>0</v>
      </c>
      <c r="AV219" s="10">
        <v>0</v>
      </c>
      <c r="AW219" s="10">
        <v>0</v>
      </c>
      <c r="AX219" s="12" t="s">
        <v>332</v>
      </c>
      <c r="AY219" s="1" t="s">
        <v>451</v>
      </c>
      <c r="AZ219" s="34">
        <v>0</v>
      </c>
      <c r="BA219" s="34">
        <v>0</v>
      </c>
      <c r="BB219" s="36" t="s">
        <v>345</v>
      </c>
      <c r="BC219" s="9">
        <v>0</v>
      </c>
      <c r="BD219" s="9">
        <v>0</v>
      </c>
      <c r="BE219" s="18">
        <v>0</v>
      </c>
      <c r="BF219" s="9">
        <v>0</v>
      </c>
      <c r="BG219" s="9">
        <v>0</v>
      </c>
      <c r="BH219" s="28">
        <v>0</v>
      </c>
      <c r="BI219" s="9">
        <v>0</v>
      </c>
      <c r="BJ219" s="6">
        <v>0</v>
      </c>
    </row>
    <row r="220" ht="20.1" customHeight="1" spans="3:62">
      <c r="C220" s="8">
        <v>62003302</v>
      </c>
      <c r="D220" s="9" t="s">
        <v>452</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425</v>
      </c>
      <c r="AG220" s="27">
        <v>0</v>
      </c>
      <c r="AH220" s="27">
        <v>1</v>
      </c>
      <c r="AI220" s="6">
        <v>0</v>
      </c>
      <c r="AJ220" s="9">
        <v>0</v>
      </c>
      <c r="AK220" s="28">
        <v>0</v>
      </c>
      <c r="AL220" s="9">
        <v>0</v>
      </c>
      <c r="AM220" s="9">
        <v>0</v>
      </c>
      <c r="AN220" s="9">
        <v>0.5</v>
      </c>
      <c r="AO220" s="9">
        <v>1000</v>
      </c>
      <c r="AP220" s="9">
        <v>2</v>
      </c>
      <c r="AQ220" s="9">
        <v>0</v>
      </c>
      <c r="AR220" s="6">
        <v>0</v>
      </c>
      <c r="AS220" s="31" t="s">
        <v>143</v>
      </c>
      <c r="AT220" s="9" t="s">
        <v>202</v>
      </c>
      <c r="AU220" s="10">
        <v>0</v>
      </c>
      <c r="AV220" s="10">
        <v>0</v>
      </c>
      <c r="AW220" s="10">
        <v>20000030</v>
      </c>
      <c r="AX220" s="19" t="s">
        <v>145</v>
      </c>
      <c r="AY220" s="1">
        <v>0</v>
      </c>
      <c r="AZ220" s="34">
        <v>0</v>
      </c>
      <c r="BA220" s="34">
        <v>0</v>
      </c>
      <c r="BB220" s="36" t="s">
        <v>222</v>
      </c>
      <c r="BC220" s="9">
        <v>3</v>
      </c>
      <c r="BD220" s="9">
        <v>0</v>
      </c>
      <c r="BE220" s="18">
        <v>0</v>
      </c>
      <c r="BF220" s="9">
        <v>1</v>
      </c>
      <c r="BG220" s="9">
        <v>2</v>
      </c>
      <c r="BH220" s="28">
        <v>0</v>
      </c>
      <c r="BI220" s="9">
        <v>0</v>
      </c>
      <c r="BJ220" s="6">
        <v>0</v>
      </c>
    </row>
    <row r="221" ht="20.1" customHeight="1" spans="3:62">
      <c r="C221" s="8">
        <v>62003303</v>
      </c>
      <c r="D221" s="9" t="s">
        <v>453</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454</v>
      </c>
      <c r="AG221" s="27">
        <v>1</v>
      </c>
      <c r="AH221" s="27">
        <v>1</v>
      </c>
      <c r="AI221" s="6">
        <v>0</v>
      </c>
      <c r="AJ221" s="9">
        <v>3</v>
      </c>
      <c r="AK221" s="28">
        <v>0</v>
      </c>
      <c r="AL221" s="9">
        <v>0</v>
      </c>
      <c r="AM221" s="9">
        <v>0</v>
      </c>
      <c r="AN221" s="9">
        <v>0.5</v>
      </c>
      <c r="AO221" s="9">
        <v>2500</v>
      </c>
      <c r="AP221" s="9">
        <v>3</v>
      </c>
      <c r="AQ221" s="9">
        <v>0</v>
      </c>
      <c r="AR221" s="6">
        <v>0</v>
      </c>
      <c r="AS221" s="31" t="s">
        <v>455</v>
      </c>
      <c r="AT221" s="9" t="s">
        <v>185</v>
      </c>
      <c r="AU221" s="10">
        <v>0</v>
      </c>
      <c r="AV221" s="10">
        <v>0</v>
      </c>
      <c r="AW221" s="10">
        <v>20000031</v>
      </c>
      <c r="AX221" s="19" t="s">
        <v>145</v>
      </c>
      <c r="AY221" s="1">
        <v>0</v>
      </c>
      <c r="AZ221" s="34">
        <v>0</v>
      </c>
      <c r="BA221" s="34">
        <v>0</v>
      </c>
      <c r="BB221" s="36" t="s">
        <v>338</v>
      </c>
      <c r="BC221" s="9">
        <v>0</v>
      </c>
      <c r="BD221" s="9">
        <v>0</v>
      </c>
      <c r="BE221" s="18">
        <v>0</v>
      </c>
      <c r="BF221" s="9">
        <v>0</v>
      </c>
      <c r="BG221" s="9">
        <v>3</v>
      </c>
      <c r="BH221" s="28">
        <v>0</v>
      </c>
      <c r="BI221" s="9">
        <v>0</v>
      </c>
      <c r="BJ221" s="6">
        <v>0</v>
      </c>
    </row>
    <row r="222" ht="20.1" customHeight="1" spans="3:62">
      <c r="C222" s="8">
        <v>62003304</v>
      </c>
      <c r="D222" s="9" t="s">
        <v>456</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365</v>
      </c>
      <c r="AG222" s="27">
        <v>0</v>
      </c>
      <c r="AH222" s="27">
        <v>0</v>
      </c>
      <c r="AI222" s="6">
        <v>0</v>
      </c>
      <c r="AJ222" s="9">
        <v>0</v>
      </c>
      <c r="AK222" s="28">
        <v>0</v>
      </c>
      <c r="AL222" s="9">
        <v>0</v>
      </c>
      <c r="AM222" s="9">
        <v>0</v>
      </c>
      <c r="AN222" s="9">
        <v>0.5</v>
      </c>
      <c r="AO222" s="9">
        <v>3000</v>
      </c>
      <c r="AP222" s="9">
        <v>1</v>
      </c>
      <c r="AQ222" s="9">
        <v>0</v>
      </c>
      <c r="AR222" s="6">
        <v>0</v>
      </c>
      <c r="AS222" s="9">
        <v>0</v>
      </c>
      <c r="AT222" s="9" t="s">
        <v>341</v>
      </c>
      <c r="AU222" s="10">
        <v>0</v>
      </c>
      <c r="AV222" s="10">
        <v>0</v>
      </c>
      <c r="AW222" s="10">
        <v>0</v>
      </c>
      <c r="AX222" s="19" t="s">
        <v>145</v>
      </c>
      <c r="AY222" s="1">
        <v>0</v>
      </c>
      <c r="AZ222" s="34">
        <v>0</v>
      </c>
      <c r="BA222" s="34">
        <v>0</v>
      </c>
      <c r="BB222" s="36" t="s">
        <v>222</v>
      </c>
      <c r="BC222" s="9">
        <v>0</v>
      </c>
      <c r="BD222" s="9">
        <v>0</v>
      </c>
      <c r="BE222" s="18">
        <v>0</v>
      </c>
      <c r="BF222" s="9">
        <v>0</v>
      </c>
      <c r="BG222" s="9">
        <v>1</v>
      </c>
      <c r="BH222" s="28">
        <v>0</v>
      </c>
      <c r="BI222" s="9">
        <v>0</v>
      </c>
      <c r="BJ222" s="6">
        <v>0</v>
      </c>
    </row>
    <row r="223" ht="20.1" customHeight="1" spans="3:62">
      <c r="C223" s="8">
        <v>62003305</v>
      </c>
      <c r="D223" s="9" t="s">
        <v>450</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7">
        <v>0</v>
      </c>
      <c r="AH223" s="27">
        <v>0</v>
      </c>
      <c r="AI223" s="6">
        <v>0</v>
      </c>
      <c r="AJ223" s="9">
        <v>0</v>
      </c>
      <c r="AK223" s="28">
        <v>0</v>
      </c>
      <c r="AL223" s="9">
        <v>0</v>
      </c>
      <c r="AM223" s="9">
        <v>0</v>
      </c>
      <c r="AN223" s="9">
        <v>0</v>
      </c>
      <c r="AO223" s="9">
        <v>2000</v>
      </c>
      <c r="AP223" s="9">
        <v>0</v>
      </c>
      <c r="AQ223" s="9">
        <v>0</v>
      </c>
      <c r="AR223" s="6">
        <v>0</v>
      </c>
      <c r="AS223" s="9">
        <v>0</v>
      </c>
      <c r="AT223" s="9" t="s">
        <v>144</v>
      </c>
      <c r="AU223" s="10">
        <v>0</v>
      </c>
      <c r="AV223" s="10">
        <v>0</v>
      </c>
      <c r="AW223" s="10">
        <v>0</v>
      </c>
      <c r="AX223" s="12" t="s">
        <v>332</v>
      </c>
      <c r="AY223" s="1" t="s">
        <v>451</v>
      </c>
      <c r="AZ223" s="34">
        <v>0</v>
      </c>
      <c r="BA223" s="34">
        <v>0</v>
      </c>
      <c r="BB223" s="36" t="s">
        <v>345</v>
      </c>
      <c r="BC223" s="9">
        <v>0</v>
      </c>
      <c r="BD223" s="9">
        <v>0</v>
      </c>
      <c r="BE223" s="18">
        <v>0</v>
      </c>
      <c r="BF223" s="9">
        <v>0</v>
      </c>
      <c r="BG223" s="9">
        <v>0</v>
      </c>
      <c r="BH223" s="28">
        <v>0</v>
      </c>
      <c r="BI223" s="9">
        <v>0</v>
      </c>
      <c r="BJ223" s="6">
        <v>0</v>
      </c>
    </row>
    <row r="224" ht="20.1" customHeight="1" spans="3:62">
      <c r="C224" s="8">
        <v>62003306</v>
      </c>
      <c r="D224" s="9" t="s">
        <v>450</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7">
        <v>0</v>
      </c>
      <c r="AH224" s="27">
        <v>0</v>
      </c>
      <c r="AI224" s="6">
        <v>0</v>
      </c>
      <c r="AJ224" s="9">
        <v>0</v>
      </c>
      <c r="AK224" s="28">
        <v>0</v>
      </c>
      <c r="AL224" s="9">
        <v>0</v>
      </c>
      <c r="AM224" s="9">
        <v>0</v>
      </c>
      <c r="AN224" s="9">
        <v>0</v>
      </c>
      <c r="AO224" s="9">
        <v>2000</v>
      </c>
      <c r="AP224" s="9">
        <v>0</v>
      </c>
      <c r="AQ224" s="9">
        <v>0</v>
      </c>
      <c r="AR224" s="6">
        <v>0</v>
      </c>
      <c r="AS224" s="9">
        <v>0</v>
      </c>
      <c r="AT224" s="9" t="s">
        <v>144</v>
      </c>
      <c r="AU224" s="10">
        <v>0</v>
      </c>
      <c r="AV224" s="10">
        <v>0</v>
      </c>
      <c r="AW224" s="10">
        <v>0</v>
      </c>
      <c r="AX224" s="12" t="s">
        <v>332</v>
      </c>
      <c r="AY224" s="1" t="s">
        <v>451</v>
      </c>
      <c r="AZ224" s="34">
        <v>0</v>
      </c>
      <c r="BA224" s="34">
        <v>0</v>
      </c>
      <c r="BB224" s="36" t="s">
        <v>345</v>
      </c>
      <c r="BC224" s="9">
        <v>0</v>
      </c>
      <c r="BD224" s="9">
        <v>0</v>
      </c>
      <c r="BE224" s="18">
        <v>0</v>
      </c>
      <c r="BF224" s="9">
        <v>0</v>
      </c>
      <c r="BG224" s="9">
        <v>0</v>
      </c>
      <c r="BH224" s="28">
        <v>0</v>
      </c>
      <c r="BI224" s="9">
        <v>0</v>
      </c>
      <c r="BJ224" s="6">
        <v>0</v>
      </c>
    </row>
    <row r="225" ht="20.1" customHeight="1" spans="3:62">
      <c r="C225" s="8">
        <v>62003307</v>
      </c>
      <c r="D225" s="9" t="s">
        <v>457</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401</v>
      </c>
      <c r="AG225" s="27">
        <v>1</v>
      </c>
      <c r="AH225" s="27">
        <v>1</v>
      </c>
      <c r="AI225" s="6">
        <v>0</v>
      </c>
      <c r="AJ225" s="9">
        <v>1.5</v>
      </c>
      <c r="AK225" s="28">
        <v>0</v>
      </c>
      <c r="AL225" s="9">
        <v>0</v>
      </c>
      <c r="AM225" s="9">
        <v>0</v>
      </c>
      <c r="AN225" s="9">
        <v>0.5</v>
      </c>
      <c r="AO225" s="9">
        <v>999000</v>
      </c>
      <c r="AP225" s="9">
        <v>1</v>
      </c>
      <c r="AQ225" s="9">
        <v>0</v>
      </c>
      <c r="AR225" s="6">
        <v>0</v>
      </c>
      <c r="AS225" s="31" t="s">
        <v>458</v>
      </c>
      <c r="AT225" s="9" t="s">
        <v>144</v>
      </c>
      <c r="AU225" s="10">
        <v>0</v>
      </c>
      <c r="AV225" s="10">
        <v>0</v>
      </c>
      <c r="AW225" s="10">
        <v>20000032</v>
      </c>
      <c r="AX225" s="19" t="s">
        <v>145</v>
      </c>
      <c r="AY225" s="1">
        <v>0</v>
      </c>
      <c r="AZ225" s="34">
        <v>0</v>
      </c>
      <c r="BA225" s="34">
        <v>0</v>
      </c>
      <c r="BB225" s="36" t="s">
        <v>338</v>
      </c>
      <c r="BC225" s="9">
        <v>0</v>
      </c>
      <c r="BD225" s="9">
        <v>0</v>
      </c>
      <c r="BE225" s="18">
        <v>0</v>
      </c>
      <c r="BF225" s="9">
        <v>0</v>
      </c>
      <c r="BG225" s="9">
        <v>1</v>
      </c>
      <c r="BH225" s="28">
        <v>0</v>
      </c>
      <c r="BI225" s="9">
        <v>0</v>
      </c>
      <c r="BJ225" s="6">
        <v>0</v>
      </c>
    </row>
    <row r="226" ht="20.1" customHeight="1" spans="3:62">
      <c r="C226" s="8">
        <v>62004001</v>
      </c>
      <c r="D226" s="9" t="s">
        <v>459</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434</v>
      </c>
      <c r="AG226" s="27">
        <v>0</v>
      </c>
      <c r="AH226" s="27">
        <v>0</v>
      </c>
      <c r="AI226" s="6">
        <v>0</v>
      </c>
      <c r="AJ226" s="9">
        <v>0</v>
      </c>
      <c r="AK226" s="28">
        <v>0</v>
      </c>
      <c r="AL226" s="9">
        <v>0</v>
      </c>
      <c r="AM226" s="9">
        <v>0</v>
      </c>
      <c r="AN226" s="9">
        <v>0.5</v>
      </c>
      <c r="AO226" s="9">
        <v>20000</v>
      </c>
      <c r="AP226" s="9">
        <v>0</v>
      </c>
      <c r="AQ226" s="9">
        <v>3</v>
      </c>
      <c r="AR226" s="6">
        <v>0</v>
      </c>
      <c r="AS226" s="31" t="s">
        <v>143</v>
      </c>
      <c r="AT226" s="9" t="s">
        <v>144</v>
      </c>
      <c r="AU226" s="10">
        <v>0</v>
      </c>
      <c r="AV226" s="10">
        <v>0</v>
      </c>
      <c r="AW226" s="10">
        <v>20000029</v>
      </c>
      <c r="AX226" s="19" t="s">
        <v>145</v>
      </c>
      <c r="AY226" s="1">
        <v>0</v>
      </c>
      <c r="AZ226" s="34">
        <v>0</v>
      </c>
      <c r="BA226" s="34">
        <v>0</v>
      </c>
      <c r="BB226" s="36" t="s">
        <v>222</v>
      </c>
      <c r="BC226" s="9">
        <v>2</v>
      </c>
      <c r="BD226" s="9">
        <v>0</v>
      </c>
      <c r="BE226" s="18">
        <v>0</v>
      </c>
      <c r="BF226" s="9">
        <v>1</v>
      </c>
      <c r="BG226" s="9">
        <v>0</v>
      </c>
      <c r="BH226" s="28">
        <v>0</v>
      </c>
      <c r="BI226" s="9">
        <v>0</v>
      </c>
      <c r="BJ226" s="6">
        <v>0</v>
      </c>
    </row>
    <row r="227" ht="20.1" customHeight="1" spans="3:62">
      <c r="C227" s="8">
        <v>62004002</v>
      </c>
      <c r="D227" s="9" t="s">
        <v>460</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7">
        <v>0</v>
      </c>
      <c r="AH227" s="27">
        <v>0</v>
      </c>
      <c r="AI227" s="6">
        <v>0</v>
      </c>
      <c r="AJ227" s="9">
        <v>0</v>
      </c>
      <c r="AK227" s="28">
        <v>0</v>
      </c>
      <c r="AL227" s="9">
        <v>0</v>
      </c>
      <c r="AM227" s="9">
        <v>0</v>
      </c>
      <c r="AN227" s="9">
        <v>0</v>
      </c>
      <c r="AO227" s="9">
        <v>2000</v>
      </c>
      <c r="AP227" s="9">
        <v>0</v>
      </c>
      <c r="AQ227" s="9">
        <v>0</v>
      </c>
      <c r="AR227" s="6">
        <v>0</v>
      </c>
      <c r="AS227" s="9">
        <v>0</v>
      </c>
      <c r="AT227" s="9" t="s">
        <v>202</v>
      </c>
      <c r="AU227" s="10">
        <v>0</v>
      </c>
      <c r="AV227" s="10">
        <v>0</v>
      </c>
      <c r="AW227" s="10">
        <v>0</v>
      </c>
      <c r="AX227" s="12" t="s">
        <v>332</v>
      </c>
      <c r="AY227" s="1" t="s">
        <v>461</v>
      </c>
      <c r="AZ227" s="34">
        <v>0</v>
      </c>
      <c r="BA227" s="34">
        <v>0</v>
      </c>
      <c r="BB227" s="36" t="s">
        <v>345</v>
      </c>
      <c r="BC227" s="9">
        <v>0</v>
      </c>
      <c r="BD227" s="9">
        <v>0</v>
      </c>
      <c r="BE227" s="18">
        <v>0</v>
      </c>
      <c r="BF227" s="9">
        <v>0</v>
      </c>
      <c r="BG227" s="9">
        <v>0</v>
      </c>
      <c r="BH227" s="28">
        <v>0</v>
      </c>
      <c r="BI227" s="9">
        <v>0</v>
      </c>
      <c r="BJ227" s="6">
        <v>0</v>
      </c>
    </row>
    <row r="228" ht="20.1" customHeight="1" spans="3:62">
      <c r="C228" s="8">
        <v>62004003</v>
      </c>
      <c r="D228" s="9" t="s">
        <v>462</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356</v>
      </c>
      <c r="AG228" s="27">
        <v>0</v>
      </c>
      <c r="AH228" s="27">
        <v>0</v>
      </c>
      <c r="AI228" s="6">
        <v>0</v>
      </c>
      <c r="AJ228" s="9">
        <v>0</v>
      </c>
      <c r="AK228" s="28">
        <v>0</v>
      </c>
      <c r="AL228" s="9">
        <v>0</v>
      </c>
      <c r="AM228" s="9">
        <v>0</v>
      </c>
      <c r="AN228" s="9">
        <v>0.5</v>
      </c>
      <c r="AO228" s="9">
        <v>999000</v>
      </c>
      <c r="AP228" s="9">
        <v>0</v>
      </c>
      <c r="AQ228" s="9">
        <v>20</v>
      </c>
      <c r="AR228" s="6">
        <v>0</v>
      </c>
      <c r="AS228" s="31" t="s">
        <v>357</v>
      </c>
      <c r="AT228" s="9" t="s">
        <v>202</v>
      </c>
      <c r="AU228" s="10">
        <v>0</v>
      </c>
      <c r="AV228" s="10">
        <v>0</v>
      </c>
      <c r="AW228" s="10">
        <v>20000021</v>
      </c>
      <c r="AX228" s="19" t="s">
        <v>145</v>
      </c>
      <c r="AY228" s="1">
        <v>0</v>
      </c>
      <c r="AZ228" s="34">
        <v>0</v>
      </c>
      <c r="BA228" s="34">
        <v>0</v>
      </c>
      <c r="BB228" s="36" t="s">
        <v>222</v>
      </c>
      <c r="BC228" s="9">
        <v>0</v>
      </c>
      <c r="BD228" s="9">
        <v>0</v>
      </c>
      <c r="BE228" s="18">
        <v>0</v>
      </c>
      <c r="BF228" s="9">
        <v>0</v>
      </c>
      <c r="BG228" s="9">
        <v>0</v>
      </c>
      <c r="BH228" s="28">
        <v>0</v>
      </c>
      <c r="BI228" s="9">
        <v>0</v>
      </c>
      <c r="BJ228" s="6">
        <v>0</v>
      </c>
    </row>
    <row r="229" ht="20.1" customHeight="1" spans="3:62">
      <c r="C229" s="8">
        <v>62004004</v>
      </c>
      <c r="D229" s="9" t="s">
        <v>463</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434</v>
      </c>
      <c r="AG229" s="27">
        <v>0</v>
      </c>
      <c r="AH229" s="27">
        <v>0</v>
      </c>
      <c r="AI229" s="6">
        <v>0</v>
      </c>
      <c r="AJ229" s="9">
        <v>0</v>
      </c>
      <c r="AK229" s="28">
        <v>0</v>
      </c>
      <c r="AL229" s="9">
        <v>0</v>
      </c>
      <c r="AM229" s="9">
        <v>0</v>
      </c>
      <c r="AN229" s="9">
        <v>0.5</v>
      </c>
      <c r="AO229" s="9">
        <v>20000</v>
      </c>
      <c r="AP229" s="9">
        <v>0</v>
      </c>
      <c r="AQ229" s="9">
        <v>3</v>
      </c>
      <c r="AR229" s="6">
        <v>0</v>
      </c>
      <c r="AS229" s="31" t="s">
        <v>143</v>
      </c>
      <c r="AT229" s="9" t="s">
        <v>144</v>
      </c>
      <c r="AU229" s="10">
        <v>0</v>
      </c>
      <c r="AV229" s="10">
        <v>0</v>
      </c>
      <c r="AW229" s="10">
        <v>20000029</v>
      </c>
      <c r="AX229" s="19" t="s">
        <v>145</v>
      </c>
      <c r="AY229" s="1">
        <v>0</v>
      </c>
      <c r="AZ229" s="34">
        <v>0</v>
      </c>
      <c r="BA229" s="34">
        <v>0</v>
      </c>
      <c r="BB229" s="36" t="s">
        <v>222</v>
      </c>
      <c r="BC229" s="9">
        <v>2</v>
      </c>
      <c r="BD229" s="9">
        <v>0</v>
      </c>
      <c r="BE229" s="18">
        <v>0</v>
      </c>
      <c r="BF229" s="9">
        <v>1</v>
      </c>
      <c r="BG229" s="9">
        <v>0</v>
      </c>
      <c r="BH229" s="28">
        <v>0</v>
      </c>
      <c r="BI229" s="9">
        <v>0</v>
      </c>
      <c r="BJ229" s="6">
        <v>0</v>
      </c>
    </row>
    <row r="230" ht="20.1" customHeight="1" spans="3:62">
      <c r="C230" s="8">
        <v>62004005</v>
      </c>
      <c r="D230" s="9" t="s">
        <v>464</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434</v>
      </c>
      <c r="AG230" s="27">
        <v>0</v>
      </c>
      <c r="AH230" s="27">
        <v>0</v>
      </c>
      <c r="AI230" s="6">
        <v>0</v>
      </c>
      <c r="AJ230" s="9">
        <v>0</v>
      </c>
      <c r="AK230" s="28">
        <v>0</v>
      </c>
      <c r="AL230" s="9">
        <v>0</v>
      </c>
      <c r="AM230" s="9">
        <v>0</v>
      </c>
      <c r="AN230" s="9">
        <v>0.5</v>
      </c>
      <c r="AO230" s="9">
        <v>20000</v>
      </c>
      <c r="AP230" s="9">
        <v>0</v>
      </c>
      <c r="AQ230" s="9">
        <v>3</v>
      </c>
      <c r="AR230" s="6">
        <v>0</v>
      </c>
      <c r="AS230" s="31" t="s">
        <v>143</v>
      </c>
      <c r="AT230" s="9" t="s">
        <v>144</v>
      </c>
      <c r="AU230" s="10">
        <v>0</v>
      </c>
      <c r="AV230" s="10">
        <v>0</v>
      </c>
      <c r="AW230" s="10">
        <v>20000029</v>
      </c>
      <c r="AX230" s="19" t="s">
        <v>145</v>
      </c>
      <c r="AY230" s="1">
        <v>0</v>
      </c>
      <c r="AZ230" s="34">
        <v>0</v>
      </c>
      <c r="BA230" s="34">
        <v>0</v>
      </c>
      <c r="BB230" s="36" t="s">
        <v>222</v>
      </c>
      <c r="BC230" s="9">
        <v>2</v>
      </c>
      <c r="BD230" s="9">
        <v>0</v>
      </c>
      <c r="BE230" s="18">
        <v>0</v>
      </c>
      <c r="BF230" s="9">
        <v>1</v>
      </c>
      <c r="BG230" s="9">
        <v>0</v>
      </c>
      <c r="BH230" s="28">
        <v>0</v>
      </c>
      <c r="BI230" s="9">
        <v>0</v>
      </c>
      <c r="BJ230" s="6">
        <v>0</v>
      </c>
    </row>
    <row r="231" ht="20.1" customHeight="1" spans="3:62">
      <c r="C231" s="8">
        <v>62004101</v>
      </c>
      <c r="D231" s="9" t="s">
        <v>465</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394</v>
      </c>
      <c r="AG231" s="27">
        <v>0</v>
      </c>
      <c r="AH231" s="27">
        <v>0</v>
      </c>
      <c r="AI231" s="6">
        <v>0</v>
      </c>
      <c r="AJ231" s="9">
        <v>0</v>
      </c>
      <c r="AK231" s="28">
        <v>0</v>
      </c>
      <c r="AL231" s="9">
        <v>0</v>
      </c>
      <c r="AM231" s="9">
        <v>0</v>
      </c>
      <c r="AN231" s="9">
        <v>0.5</v>
      </c>
      <c r="AO231" s="9">
        <v>6000</v>
      </c>
      <c r="AP231" s="9">
        <v>1.15</v>
      </c>
      <c r="AQ231" s="9">
        <v>5</v>
      </c>
      <c r="AR231" s="6">
        <v>0</v>
      </c>
      <c r="AS231" s="31" t="s">
        <v>395</v>
      </c>
      <c r="AT231" s="9" t="s">
        <v>202</v>
      </c>
      <c r="AU231" s="10">
        <v>0</v>
      </c>
      <c r="AV231" s="10">
        <v>0</v>
      </c>
      <c r="AW231" s="10">
        <v>20000026</v>
      </c>
      <c r="AX231" s="19" t="s">
        <v>145</v>
      </c>
      <c r="AY231" s="1">
        <v>0</v>
      </c>
      <c r="AZ231" s="34">
        <v>0</v>
      </c>
      <c r="BA231" s="34">
        <v>0</v>
      </c>
      <c r="BB231" s="36" t="s">
        <v>222</v>
      </c>
      <c r="BC231" s="9">
        <v>7</v>
      </c>
      <c r="BD231" s="9">
        <v>0</v>
      </c>
      <c r="BE231" s="18">
        <v>0</v>
      </c>
      <c r="BF231" s="9">
        <v>1</v>
      </c>
      <c r="BG231" s="9">
        <v>1.15</v>
      </c>
      <c r="BH231" s="28">
        <v>0</v>
      </c>
      <c r="BI231" s="9">
        <v>0</v>
      </c>
      <c r="BJ231" s="6">
        <v>0</v>
      </c>
    </row>
    <row r="232" ht="20.1" customHeight="1" spans="3:62">
      <c r="C232" s="8">
        <v>62004102</v>
      </c>
      <c r="D232" s="9" t="s">
        <v>466</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7">
        <v>0</v>
      </c>
      <c r="AH232" s="27">
        <v>0</v>
      </c>
      <c r="AI232" s="6">
        <v>0</v>
      </c>
      <c r="AJ232" s="9">
        <v>0</v>
      </c>
      <c r="AK232" s="28">
        <v>0</v>
      </c>
      <c r="AL232" s="9">
        <v>0</v>
      </c>
      <c r="AM232" s="9">
        <v>0</v>
      </c>
      <c r="AN232" s="9">
        <v>0</v>
      </c>
      <c r="AO232" s="9">
        <v>2000</v>
      </c>
      <c r="AP232" s="9">
        <v>0</v>
      </c>
      <c r="AQ232" s="9">
        <v>0</v>
      </c>
      <c r="AR232" s="6">
        <v>0</v>
      </c>
      <c r="AS232" s="9">
        <v>0</v>
      </c>
      <c r="AT232" s="9" t="s">
        <v>144</v>
      </c>
      <c r="AU232" s="10">
        <v>0</v>
      </c>
      <c r="AV232" s="10">
        <v>0</v>
      </c>
      <c r="AW232" s="10">
        <v>0</v>
      </c>
      <c r="AX232" s="12" t="s">
        <v>332</v>
      </c>
      <c r="AY232" s="9" t="s">
        <v>467</v>
      </c>
      <c r="AZ232" s="34">
        <v>0</v>
      </c>
      <c r="BA232" s="34">
        <v>0</v>
      </c>
      <c r="BB232" s="36" t="s">
        <v>345</v>
      </c>
      <c r="BC232" s="9">
        <v>0</v>
      </c>
      <c r="BD232" s="9">
        <v>0</v>
      </c>
      <c r="BE232" s="18">
        <v>0</v>
      </c>
      <c r="BF232" s="9">
        <v>0</v>
      </c>
      <c r="BG232" s="9">
        <v>0</v>
      </c>
      <c r="BH232" s="28">
        <v>0</v>
      </c>
      <c r="BI232" s="9">
        <v>0</v>
      </c>
      <c r="BJ232" s="6">
        <v>0</v>
      </c>
    </row>
    <row r="233" ht="20.1" customHeight="1" spans="3:62">
      <c r="C233" s="8">
        <v>62004103</v>
      </c>
      <c r="D233" s="9" t="s">
        <v>468</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356</v>
      </c>
      <c r="AG233" s="27">
        <v>0</v>
      </c>
      <c r="AH233" s="27">
        <v>0</v>
      </c>
      <c r="AI233" s="6">
        <v>0</v>
      </c>
      <c r="AJ233" s="9">
        <v>0</v>
      </c>
      <c r="AK233" s="28">
        <v>0</v>
      </c>
      <c r="AL233" s="9">
        <v>0</v>
      </c>
      <c r="AM233" s="9">
        <v>0</v>
      </c>
      <c r="AN233" s="9">
        <v>0.5</v>
      </c>
      <c r="AO233" s="9">
        <v>999000</v>
      </c>
      <c r="AP233" s="9">
        <v>0</v>
      </c>
      <c r="AQ233" s="9">
        <v>20</v>
      </c>
      <c r="AR233" s="6">
        <v>0</v>
      </c>
      <c r="AS233" s="31" t="s">
        <v>469</v>
      </c>
      <c r="AT233" s="9" t="s">
        <v>185</v>
      </c>
      <c r="AU233" s="10">
        <v>0</v>
      </c>
      <c r="AV233" s="10">
        <v>0</v>
      </c>
      <c r="AW233" s="10">
        <v>20000021</v>
      </c>
      <c r="AX233" s="19" t="s">
        <v>145</v>
      </c>
      <c r="AY233" s="1">
        <v>0</v>
      </c>
      <c r="AZ233" s="34">
        <v>0</v>
      </c>
      <c r="BA233" s="34">
        <v>0</v>
      </c>
      <c r="BB233" s="36" t="s">
        <v>222</v>
      </c>
      <c r="BC233" s="9">
        <v>0</v>
      </c>
      <c r="BD233" s="9">
        <v>0</v>
      </c>
      <c r="BE233" s="18">
        <v>0</v>
      </c>
      <c r="BF233" s="9">
        <v>0</v>
      </c>
      <c r="BG233" s="9">
        <v>0</v>
      </c>
      <c r="BH233" s="28">
        <v>0</v>
      </c>
      <c r="BI233" s="9">
        <v>0</v>
      </c>
      <c r="BJ233" s="6">
        <v>0</v>
      </c>
    </row>
    <row r="234" ht="20.1" customHeight="1" spans="3:62">
      <c r="C234" s="8">
        <v>62004104</v>
      </c>
      <c r="D234" s="9" t="s">
        <v>470</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365</v>
      </c>
      <c r="AG234" s="27">
        <v>1</v>
      </c>
      <c r="AH234" s="27">
        <v>1</v>
      </c>
      <c r="AI234" s="6">
        <v>0</v>
      </c>
      <c r="AJ234" s="9">
        <v>1.5</v>
      </c>
      <c r="AK234" s="28">
        <v>0</v>
      </c>
      <c r="AL234" s="9">
        <v>0</v>
      </c>
      <c r="AM234" s="9">
        <v>0</v>
      </c>
      <c r="AN234" s="9">
        <v>0.5</v>
      </c>
      <c r="AO234" s="9">
        <v>4000</v>
      </c>
      <c r="AP234" s="9">
        <v>3</v>
      </c>
      <c r="AQ234" s="9">
        <v>0</v>
      </c>
      <c r="AR234" s="6">
        <v>0</v>
      </c>
      <c r="AS234" s="31" t="s">
        <v>143</v>
      </c>
      <c r="AT234" s="9" t="s">
        <v>144</v>
      </c>
      <c r="AU234" s="10">
        <v>0</v>
      </c>
      <c r="AV234" s="10">
        <v>0</v>
      </c>
      <c r="AW234" s="10">
        <v>20000033</v>
      </c>
      <c r="AX234" s="19" t="s">
        <v>145</v>
      </c>
      <c r="AY234" s="1">
        <v>0</v>
      </c>
      <c r="AZ234" s="34">
        <v>0</v>
      </c>
      <c r="BA234" s="34">
        <v>0</v>
      </c>
      <c r="BB234" s="36" t="s">
        <v>338</v>
      </c>
      <c r="BC234" s="9">
        <v>0</v>
      </c>
      <c r="BD234" s="9">
        <v>0</v>
      </c>
      <c r="BE234" s="18">
        <v>0</v>
      </c>
      <c r="BF234" s="9">
        <v>0</v>
      </c>
      <c r="BG234" s="9">
        <v>3</v>
      </c>
      <c r="BH234" s="28">
        <v>0</v>
      </c>
      <c r="BI234" s="9">
        <v>0</v>
      </c>
      <c r="BJ234" s="6">
        <v>0</v>
      </c>
    </row>
    <row r="235" ht="20.1" customHeight="1" spans="3:62">
      <c r="C235" s="8">
        <v>62004201</v>
      </c>
      <c r="D235" s="9" t="s">
        <v>471</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201</v>
      </c>
      <c r="AG235" s="27">
        <v>0</v>
      </c>
      <c r="AH235" s="27">
        <v>0</v>
      </c>
      <c r="AI235" s="6">
        <v>0</v>
      </c>
      <c r="AJ235" s="9">
        <v>0</v>
      </c>
      <c r="AK235" s="28">
        <v>0</v>
      </c>
      <c r="AL235" s="9">
        <v>0</v>
      </c>
      <c r="AM235" s="9">
        <v>0</v>
      </c>
      <c r="AN235" s="9">
        <v>0.5</v>
      </c>
      <c r="AO235" s="9">
        <v>10000</v>
      </c>
      <c r="AP235" s="9">
        <v>2</v>
      </c>
      <c r="AQ235" s="9">
        <v>0</v>
      </c>
      <c r="AR235" s="6">
        <v>0</v>
      </c>
      <c r="AS235" s="31" t="s">
        <v>143</v>
      </c>
      <c r="AT235" s="9" t="s">
        <v>185</v>
      </c>
      <c r="AU235" s="10">
        <v>0</v>
      </c>
      <c r="AV235" s="10">
        <v>0</v>
      </c>
      <c r="AW235" s="10">
        <v>20000004</v>
      </c>
      <c r="AX235" s="19" t="s">
        <v>145</v>
      </c>
      <c r="AY235" s="1">
        <v>0</v>
      </c>
      <c r="AZ235" s="34">
        <v>0</v>
      </c>
      <c r="BA235" s="34">
        <v>0</v>
      </c>
      <c r="BB235" s="36" t="s">
        <v>222</v>
      </c>
      <c r="BC235" s="9">
        <v>0</v>
      </c>
      <c r="BD235" s="9">
        <v>0</v>
      </c>
      <c r="BE235" s="18">
        <v>0</v>
      </c>
      <c r="BF235" s="9">
        <v>1</v>
      </c>
      <c r="BG235" s="9">
        <v>2</v>
      </c>
      <c r="BH235" s="28">
        <v>0</v>
      </c>
      <c r="BI235" s="9">
        <v>0</v>
      </c>
      <c r="BJ235" s="6">
        <v>0</v>
      </c>
    </row>
    <row r="236" ht="20.1" customHeight="1" spans="3:62">
      <c r="C236" s="8">
        <v>62004202</v>
      </c>
      <c r="D236" s="9" t="s">
        <v>472</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365</v>
      </c>
      <c r="AG236" s="27">
        <v>1</v>
      </c>
      <c r="AH236" s="27">
        <v>1</v>
      </c>
      <c r="AI236" s="6">
        <v>0</v>
      </c>
      <c r="AJ236" s="9">
        <v>1.5</v>
      </c>
      <c r="AK236" s="28">
        <v>0</v>
      </c>
      <c r="AL236" s="9">
        <v>0</v>
      </c>
      <c r="AM236" s="9">
        <v>0</v>
      </c>
      <c r="AN236" s="9">
        <v>0.5</v>
      </c>
      <c r="AO236" s="9">
        <v>4000</v>
      </c>
      <c r="AP236" s="9">
        <v>3</v>
      </c>
      <c r="AQ236" s="9">
        <v>0</v>
      </c>
      <c r="AR236" s="6">
        <v>0</v>
      </c>
      <c r="AS236" s="31" t="s">
        <v>143</v>
      </c>
      <c r="AT236" s="9" t="s">
        <v>185</v>
      </c>
      <c r="AU236" s="10">
        <v>0</v>
      </c>
      <c r="AV236" s="10">
        <v>0</v>
      </c>
      <c r="AW236" s="10">
        <v>20000020</v>
      </c>
      <c r="AX236" s="19" t="s">
        <v>145</v>
      </c>
      <c r="AY236" s="1">
        <v>0</v>
      </c>
      <c r="AZ236" s="34">
        <v>0</v>
      </c>
      <c r="BA236" s="34">
        <v>0</v>
      </c>
      <c r="BB236" s="36" t="s">
        <v>366</v>
      </c>
      <c r="BC236" s="9">
        <v>0</v>
      </c>
      <c r="BD236" s="9">
        <v>0</v>
      </c>
      <c r="BE236" s="18">
        <v>0</v>
      </c>
      <c r="BF236" s="9">
        <v>0</v>
      </c>
      <c r="BG236" s="9">
        <v>3</v>
      </c>
      <c r="BH236" s="28">
        <v>0</v>
      </c>
      <c r="BI236" s="9">
        <v>0</v>
      </c>
      <c r="BJ236" s="6">
        <v>0</v>
      </c>
    </row>
    <row r="237" ht="20.1" customHeight="1" spans="3:62">
      <c r="C237" s="8">
        <v>62004203</v>
      </c>
      <c r="D237" s="9" t="s">
        <v>473</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365</v>
      </c>
      <c r="AG237" s="27">
        <v>1</v>
      </c>
      <c r="AH237" s="27">
        <v>1</v>
      </c>
      <c r="AI237" s="6">
        <v>0</v>
      </c>
      <c r="AJ237" s="9">
        <v>1.5</v>
      </c>
      <c r="AK237" s="28">
        <v>0</v>
      </c>
      <c r="AL237" s="9">
        <v>0</v>
      </c>
      <c r="AM237" s="9">
        <v>0</v>
      </c>
      <c r="AN237" s="9">
        <v>0.5</v>
      </c>
      <c r="AO237" s="9">
        <v>4000</v>
      </c>
      <c r="AP237" s="9">
        <v>3</v>
      </c>
      <c r="AQ237" s="9">
        <v>0</v>
      </c>
      <c r="AR237" s="6">
        <v>0</v>
      </c>
      <c r="AS237" s="31" t="s">
        <v>143</v>
      </c>
      <c r="AT237" s="9" t="s">
        <v>185</v>
      </c>
      <c r="AU237" s="10">
        <v>0</v>
      </c>
      <c r="AV237" s="10">
        <v>0</v>
      </c>
      <c r="AW237" s="10">
        <v>20000020</v>
      </c>
      <c r="AX237" s="19" t="s">
        <v>145</v>
      </c>
      <c r="AY237" s="1">
        <v>0</v>
      </c>
      <c r="AZ237" s="34">
        <v>0</v>
      </c>
      <c r="BA237" s="34">
        <v>0</v>
      </c>
      <c r="BB237" s="36" t="s">
        <v>366</v>
      </c>
      <c r="BC237" s="9">
        <v>0</v>
      </c>
      <c r="BD237" s="9">
        <v>0</v>
      </c>
      <c r="BE237" s="18">
        <v>0</v>
      </c>
      <c r="BF237" s="9">
        <v>0</v>
      </c>
      <c r="BG237" s="9">
        <v>3</v>
      </c>
      <c r="BH237" s="28">
        <v>0</v>
      </c>
      <c r="BI237" s="9">
        <v>0</v>
      </c>
      <c r="BJ237" s="6">
        <v>0</v>
      </c>
    </row>
    <row r="238" ht="20.1" customHeight="1" spans="3:62">
      <c r="C238" s="8">
        <v>62004301</v>
      </c>
      <c r="D238" s="9" t="s">
        <v>474</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7">
        <v>0</v>
      </c>
      <c r="AH238" s="27">
        <v>0</v>
      </c>
      <c r="AI238" s="6">
        <v>0</v>
      </c>
      <c r="AJ238" s="9">
        <v>0</v>
      </c>
      <c r="AK238" s="28">
        <v>0</v>
      </c>
      <c r="AL238" s="9">
        <v>0</v>
      </c>
      <c r="AM238" s="9">
        <v>0</v>
      </c>
      <c r="AN238" s="9">
        <v>0</v>
      </c>
      <c r="AO238" s="9">
        <v>2000</v>
      </c>
      <c r="AP238" s="9">
        <v>0</v>
      </c>
      <c r="AQ238" s="9">
        <v>0</v>
      </c>
      <c r="AR238" s="6">
        <v>0</v>
      </c>
      <c r="AS238" s="9">
        <v>91000001</v>
      </c>
      <c r="AT238" s="9" t="s">
        <v>185</v>
      </c>
      <c r="AU238" s="10">
        <v>0</v>
      </c>
      <c r="AV238" s="10">
        <v>0</v>
      </c>
      <c r="AW238" s="10">
        <v>0</v>
      </c>
      <c r="AX238" s="19" t="s">
        <v>145</v>
      </c>
      <c r="AY238" s="1">
        <v>0</v>
      </c>
      <c r="AZ238" s="34">
        <v>0</v>
      </c>
      <c r="BA238" s="34">
        <v>0</v>
      </c>
      <c r="BB238" s="36" t="s">
        <v>315</v>
      </c>
      <c r="BC238" s="9">
        <v>0</v>
      </c>
      <c r="BD238" s="9">
        <v>0</v>
      </c>
      <c r="BE238" s="18">
        <v>0</v>
      </c>
      <c r="BF238" s="9">
        <v>0</v>
      </c>
      <c r="BG238" s="9">
        <v>0</v>
      </c>
      <c r="BH238" s="28">
        <v>0</v>
      </c>
      <c r="BI238" s="9">
        <v>0</v>
      </c>
      <c r="BJ238" s="6">
        <v>0</v>
      </c>
    </row>
    <row r="239" ht="20.1" customHeight="1" spans="3:62">
      <c r="C239" s="8">
        <v>62004302</v>
      </c>
      <c r="D239" s="9" t="s">
        <v>475</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401</v>
      </c>
      <c r="AG239" s="27">
        <v>0</v>
      </c>
      <c r="AH239" s="27">
        <v>0</v>
      </c>
      <c r="AI239" s="6">
        <v>0</v>
      </c>
      <c r="AJ239" s="9">
        <v>0</v>
      </c>
      <c r="AK239" s="28">
        <v>0</v>
      </c>
      <c r="AL239" s="9">
        <v>0</v>
      </c>
      <c r="AM239" s="9">
        <v>0</v>
      </c>
      <c r="AN239" s="9">
        <v>0.5</v>
      </c>
      <c r="AO239" s="9">
        <v>20000</v>
      </c>
      <c r="AP239" s="9">
        <v>0</v>
      </c>
      <c r="AQ239" s="9">
        <v>4</v>
      </c>
      <c r="AR239" s="6">
        <v>0</v>
      </c>
      <c r="AS239" s="31" t="s">
        <v>398</v>
      </c>
      <c r="AT239" s="9" t="s">
        <v>202</v>
      </c>
      <c r="AU239" s="10">
        <v>0</v>
      </c>
      <c r="AV239" s="10">
        <v>0</v>
      </c>
      <c r="AW239" s="10">
        <v>20000027</v>
      </c>
      <c r="AX239" s="19" t="s">
        <v>145</v>
      </c>
      <c r="AY239" s="1">
        <v>0</v>
      </c>
      <c r="AZ239" s="34">
        <v>0</v>
      </c>
      <c r="BA239" s="34">
        <v>0</v>
      </c>
      <c r="BB239" s="36" t="s">
        <v>222</v>
      </c>
      <c r="BC239" s="9">
        <v>2</v>
      </c>
      <c r="BD239" s="9">
        <v>0</v>
      </c>
      <c r="BE239" s="18">
        <v>0</v>
      </c>
      <c r="BF239" s="9">
        <v>1</v>
      </c>
      <c r="BG239" s="9">
        <v>0</v>
      </c>
      <c r="BH239" s="28">
        <v>0</v>
      </c>
      <c r="BI239" s="9">
        <v>0</v>
      </c>
      <c r="BJ239" s="6">
        <v>0</v>
      </c>
    </row>
    <row r="240" ht="20.1" customHeight="1" spans="3:62">
      <c r="C240" s="8">
        <v>62004303</v>
      </c>
      <c r="D240" s="9" t="s">
        <v>476</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356</v>
      </c>
      <c r="AG240" s="27">
        <v>0</v>
      </c>
      <c r="AH240" s="27">
        <v>0</v>
      </c>
      <c r="AI240" s="6">
        <v>0</v>
      </c>
      <c r="AJ240" s="9">
        <v>0</v>
      </c>
      <c r="AK240" s="28">
        <v>0</v>
      </c>
      <c r="AL240" s="9">
        <v>0</v>
      </c>
      <c r="AM240" s="9">
        <v>0</v>
      </c>
      <c r="AN240" s="9">
        <v>0.5</v>
      </c>
      <c r="AO240" s="9">
        <v>999000</v>
      </c>
      <c r="AP240" s="9">
        <v>0</v>
      </c>
      <c r="AQ240" s="9">
        <v>20</v>
      </c>
      <c r="AR240" s="6">
        <v>0</v>
      </c>
      <c r="AS240" s="31" t="s">
        <v>357</v>
      </c>
      <c r="AT240" s="9" t="s">
        <v>144</v>
      </c>
      <c r="AU240" s="10">
        <v>0</v>
      </c>
      <c r="AV240" s="10">
        <v>0</v>
      </c>
      <c r="AW240" s="10">
        <v>20000021</v>
      </c>
      <c r="AX240" s="19" t="s">
        <v>145</v>
      </c>
      <c r="AY240" s="1">
        <v>0</v>
      </c>
      <c r="AZ240" s="34">
        <v>0</v>
      </c>
      <c r="BA240" s="34">
        <v>0</v>
      </c>
      <c r="BB240" s="36" t="s">
        <v>222</v>
      </c>
      <c r="BC240" s="9">
        <v>0</v>
      </c>
      <c r="BD240" s="9">
        <v>0</v>
      </c>
      <c r="BE240" s="18">
        <v>0</v>
      </c>
      <c r="BF240" s="9">
        <v>0</v>
      </c>
      <c r="BG240" s="9">
        <v>0</v>
      </c>
      <c r="BH240" s="28">
        <v>0</v>
      </c>
      <c r="BI240" s="9">
        <v>0</v>
      </c>
      <c r="BJ240" s="6">
        <v>0</v>
      </c>
    </row>
    <row r="241" ht="20.1" customHeight="1" spans="3:62">
      <c r="C241" s="8">
        <v>62004304</v>
      </c>
      <c r="D241" s="9" t="s">
        <v>477</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397</v>
      </c>
      <c r="AG241" s="27">
        <v>0</v>
      </c>
      <c r="AH241" s="27">
        <v>0</v>
      </c>
      <c r="AI241" s="6">
        <v>0</v>
      </c>
      <c r="AJ241" s="9">
        <v>0</v>
      </c>
      <c r="AK241" s="28">
        <v>0</v>
      </c>
      <c r="AL241" s="9">
        <v>0</v>
      </c>
      <c r="AM241" s="9">
        <v>0</v>
      </c>
      <c r="AN241" s="9">
        <v>0.5</v>
      </c>
      <c r="AO241" s="9">
        <v>20000</v>
      </c>
      <c r="AP241" s="9">
        <v>0</v>
      </c>
      <c r="AQ241" s="9">
        <v>4</v>
      </c>
      <c r="AR241" s="6">
        <v>0</v>
      </c>
      <c r="AS241" s="31" t="s">
        <v>398</v>
      </c>
      <c r="AT241" s="9" t="s">
        <v>185</v>
      </c>
      <c r="AU241" s="10">
        <v>0</v>
      </c>
      <c r="AV241" s="10">
        <v>0</v>
      </c>
      <c r="AW241" s="10">
        <v>20000027</v>
      </c>
      <c r="AX241" s="19" t="s">
        <v>145</v>
      </c>
      <c r="AY241" s="1">
        <v>0</v>
      </c>
      <c r="AZ241" s="34">
        <v>0</v>
      </c>
      <c r="BA241" s="34">
        <v>0</v>
      </c>
      <c r="BB241" s="36" t="s">
        <v>222</v>
      </c>
      <c r="BC241" s="9">
        <v>0</v>
      </c>
      <c r="BD241" s="9">
        <v>0</v>
      </c>
      <c r="BE241" s="18">
        <v>0</v>
      </c>
      <c r="BF241" s="9">
        <v>1</v>
      </c>
      <c r="BG241" s="9">
        <v>0</v>
      </c>
      <c r="BH241" s="28">
        <v>0</v>
      </c>
      <c r="BI241" s="9">
        <v>0</v>
      </c>
      <c r="BJ241" s="6">
        <v>0</v>
      </c>
    </row>
    <row r="242" ht="20.1" customHeight="1" spans="3:62">
      <c r="C242" s="8">
        <v>62004305</v>
      </c>
      <c r="D242" s="9" t="s">
        <v>478</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397</v>
      </c>
      <c r="AG242" s="27">
        <v>0</v>
      </c>
      <c r="AH242" s="27">
        <v>0</v>
      </c>
      <c r="AI242" s="6">
        <v>0</v>
      </c>
      <c r="AJ242" s="9">
        <v>0</v>
      </c>
      <c r="AK242" s="28">
        <v>0</v>
      </c>
      <c r="AL242" s="9">
        <v>0</v>
      </c>
      <c r="AM242" s="9">
        <v>0</v>
      </c>
      <c r="AN242" s="9">
        <v>0.5</v>
      </c>
      <c r="AO242" s="9">
        <v>20000</v>
      </c>
      <c r="AP242" s="9">
        <v>0</v>
      </c>
      <c r="AQ242" s="9">
        <v>4</v>
      </c>
      <c r="AR242" s="6">
        <v>0</v>
      </c>
      <c r="AS242" s="31" t="s">
        <v>398</v>
      </c>
      <c r="AT242" s="9" t="s">
        <v>185</v>
      </c>
      <c r="AU242" s="10">
        <v>0</v>
      </c>
      <c r="AV242" s="10">
        <v>0</v>
      </c>
      <c r="AW242" s="10">
        <v>20000027</v>
      </c>
      <c r="AX242" s="19" t="s">
        <v>145</v>
      </c>
      <c r="AY242" s="1">
        <v>0</v>
      </c>
      <c r="AZ242" s="34">
        <v>0</v>
      </c>
      <c r="BA242" s="34">
        <v>0</v>
      </c>
      <c r="BB242" s="36" t="s">
        <v>222</v>
      </c>
      <c r="BC242" s="9">
        <v>2</v>
      </c>
      <c r="BD242" s="9">
        <v>0</v>
      </c>
      <c r="BE242" s="18">
        <v>0</v>
      </c>
      <c r="BF242" s="9">
        <v>1</v>
      </c>
      <c r="BG242" s="9">
        <v>0</v>
      </c>
      <c r="BH242" s="28">
        <v>0</v>
      </c>
      <c r="BI242" s="9">
        <v>0</v>
      </c>
      <c r="BJ242" s="6">
        <v>0</v>
      </c>
    </row>
    <row r="243" ht="20.1" customHeight="1" spans="3:62">
      <c r="C243" s="8">
        <v>62004306</v>
      </c>
      <c r="D243" s="9" t="s">
        <v>479</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7">
        <v>0</v>
      </c>
      <c r="AH243" s="27">
        <v>0</v>
      </c>
      <c r="AI243" s="6">
        <v>0</v>
      </c>
      <c r="AJ243" s="9">
        <v>0</v>
      </c>
      <c r="AK243" s="28">
        <v>0</v>
      </c>
      <c r="AL243" s="9">
        <v>0</v>
      </c>
      <c r="AM243" s="9">
        <v>0</v>
      </c>
      <c r="AN243" s="9">
        <v>0</v>
      </c>
      <c r="AO243" s="9">
        <v>2000</v>
      </c>
      <c r="AP243" s="9">
        <v>0</v>
      </c>
      <c r="AQ243" s="9">
        <v>0</v>
      </c>
      <c r="AR243" s="6">
        <v>0</v>
      </c>
      <c r="AS243" s="9">
        <v>0</v>
      </c>
      <c r="AT243" s="9" t="s">
        <v>202</v>
      </c>
      <c r="AU243" s="10">
        <v>0</v>
      </c>
      <c r="AV243" s="10">
        <v>0</v>
      </c>
      <c r="AW243" s="10">
        <v>0</v>
      </c>
      <c r="AX243" s="12" t="s">
        <v>332</v>
      </c>
      <c r="AY243" s="9" t="s">
        <v>480</v>
      </c>
      <c r="AZ243" s="34">
        <v>0</v>
      </c>
      <c r="BA243" s="34">
        <v>0</v>
      </c>
      <c r="BB243" s="36" t="s">
        <v>345</v>
      </c>
      <c r="BC243" s="9">
        <v>0</v>
      </c>
      <c r="BD243" s="9">
        <v>0</v>
      </c>
      <c r="BE243" s="18">
        <v>0</v>
      </c>
      <c r="BF243" s="9">
        <v>0</v>
      </c>
      <c r="BG243" s="9">
        <v>0</v>
      </c>
      <c r="BH243" s="28">
        <v>0</v>
      </c>
      <c r="BI243" s="9">
        <v>0</v>
      </c>
      <c r="BJ243" s="6">
        <v>0</v>
      </c>
    </row>
    <row r="244" ht="20.1" customHeight="1" spans="3:62">
      <c r="C244" s="8">
        <v>62004307</v>
      </c>
      <c r="D244" s="9" t="s">
        <v>369</v>
      </c>
      <c r="E244" s="9">
        <v>1</v>
      </c>
      <c r="F244" s="9">
        <v>60010002</v>
      </c>
      <c r="G244" s="9">
        <v>0</v>
      </c>
      <c r="H244" s="10">
        <v>0</v>
      </c>
      <c r="I244" s="9">
        <v>0</v>
      </c>
      <c r="J244" s="9">
        <v>0</v>
      </c>
      <c r="K244" s="10">
        <v>0</v>
      </c>
      <c r="L244" s="10">
        <v>0</v>
      </c>
      <c r="M244" s="9">
        <v>0</v>
      </c>
      <c r="N244" s="9">
        <v>2</v>
      </c>
      <c r="O244" s="9">
        <v>2</v>
      </c>
      <c r="P244" s="9">
        <v>0.975</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365</v>
      </c>
      <c r="AG244" s="27">
        <v>0</v>
      </c>
      <c r="AH244" s="27">
        <v>0</v>
      </c>
      <c r="AI244" s="6">
        <v>0</v>
      </c>
      <c r="AJ244" s="9">
        <v>0</v>
      </c>
      <c r="AK244" s="28">
        <v>0</v>
      </c>
      <c r="AL244" s="9">
        <v>0</v>
      </c>
      <c r="AM244" s="9">
        <v>0</v>
      </c>
      <c r="AN244" s="9">
        <v>0.5</v>
      </c>
      <c r="AO244" s="9">
        <v>3000</v>
      </c>
      <c r="AP244" s="9">
        <v>1</v>
      </c>
      <c r="AQ244" s="9">
        <v>0</v>
      </c>
      <c r="AR244" s="6">
        <v>0</v>
      </c>
      <c r="AS244" s="9">
        <v>0</v>
      </c>
      <c r="AT244" s="9" t="s">
        <v>202</v>
      </c>
      <c r="AU244" s="10">
        <v>0</v>
      </c>
      <c r="AV244" s="10">
        <v>0</v>
      </c>
      <c r="AW244" s="10">
        <v>0</v>
      </c>
      <c r="AX244" s="19" t="s">
        <v>145</v>
      </c>
      <c r="AY244" s="1">
        <v>0</v>
      </c>
      <c r="AZ244" s="34">
        <v>0</v>
      </c>
      <c r="BA244" s="34">
        <v>0</v>
      </c>
      <c r="BB244" s="36" t="s">
        <v>222</v>
      </c>
      <c r="BC244" s="9">
        <v>0</v>
      </c>
      <c r="BD244" s="9">
        <v>0</v>
      </c>
      <c r="BE244" s="18">
        <v>0</v>
      </c>
      <c r="BF244" s="9">
        <v>0</v>
      </c>
      <c r="BG244" s="9">
        <v>1</v>
      </c>
      <c r="BH244" s="28">
        <v>0</v>
      </c>
      <c r="BI244" s="9">
        <v>0</v>
      </c>
      <c r="BJ244" s="6">
        <v>0</v>
      </c>
    </row>
    <row r="245" ht="20.1" customHeight="1" spans="3:62">
      <c r="C245" s="8">
        <v>62004308</v>
      </c>
      <c r="D245" s="9" t="s">
        <v>364</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365</v>
      </c>
      <c r="AG245" s="27">
        <v>1</v>
      </c>
      <c r="AH245" s="27">
        <v>1</v>
      </c>
      <c r="AI245" s="6">
        <v>0</v>
      </c>
      <c r="AJ245" s="9">
        <v>1.5</v>
      </c>
      <c r="AK245" s="28">
        <v>0</v>
      </c>
      <c r="AL245" s="9">
        <v>0</v>
      </c>
      <c r="AM245" s="9">
        <v>0</v>
      </c>
      <c r="AN245" s="9">
        <v>0.5</v>
      </c>
      <c r="AO245" s="9">
        <v>4000</v>
      </c>
      <c r="AP245" s="9">
        <v>3</v>
      </c>
      <c r="AQ245" s="9">
        <v>0</v>
      </c>
      <c r="AR245" s="6">
        <v>0</v>
      </c>
      <c r="AS245" s="31" t="s">
        <v>337</v>
      </c>
      <c r="AT245" s="9" t="s">
        <v>202</v>
      </c>
      <c r="AU245" s="10">
        <v>0</v>
      </c>
      <c r="AV245" s="10">
        <v>0</v>
      </c>
      <c r="AW245" s="10">
        <v>20000020</v>
      </c>
      <c r="AX245" s="19" t="s">
        <v>145</v>
      </c>
      <c r="AY245" s="1">
        <v>0</v>
      </c>
      <c r="AZ245" s="34">
        <v>0</v>
      </c>
      <c r="BA245" s="34">
        <v>0</v>
      </c>
      <c r="BB245" s="36" t="s">
        <v>366</v>
      </c>
      <c r="BC245" s="9">
        <v>0</v>
      </c>
      <c r="BD245" s="9">
        <v>0</v>
      </c>
      <c r="BE245" s="18">
        <v>0</v>
      </c>
      <c r="BF245" s="9">
        <v>0</v>
      </c>
      <c r="BG245" s="9">
        <v>3</v>
      </c>
      <c r="BH245" s="28">
        <v>0</v>
      </c>
      <c r="BI245" s="9">
        <v>0</v>
      </c>
      <c r="BJ245" s="6">
        <v>0</v>
      </c>
    </row>
    <row r="246" ht="20.1" customHeight="1" spans="3:62">
      <c r="C246" s="8">
        <v>62004309</v>
      </c>
      <c r="D246" s="9" t="s">
        <v>481</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397</v>
      </c>
      <c r="AG246" s="27">
        <v>0</v>
      </c>
      <c r="AH246" s="27">
        <v>0</v>
      </c>
      <c r="AI246" s="6">
        <v>0</v>
      </c>
      <c r="AJ246" s="9">
        <v>0</v>
      </c>
      <c r="AK246" s="28">
        <v>0</v>
      </c>
      <c r="AL246" s="9">
        <v>0</v>
      </c>
      <c r="AM246" s="9">
        <v>0</v>
      </c>
      <c r="AN246" s="9">
        <v>0.5</v>
      </c>
      <c r="AO246" s="9">
        <v>20000</v>
      </c>
      <c r="AP246" s="9">
        <v>0</v>
      </c>
      <c r="AQ246" s="9">
        <v>4</v>
      </c>
      <c r="AR246" s="6">
        <v>0</v>
      </c>
      <c r="AS246" s="31" t="s">
        <v>398</v>
      </c>
      <c r="AT246" s="9" t="s">
        <v>185</v>
      </c>
      <c r="AU246" s="10">
        <v>0</v>
      </c>
      <c r="AV246" s="10">
        <v>0</v>
      </c>
      <c r="AW246" s="10">
        <v>20000027</v>
      </c>
      <c r="AX246" s="19" t="s">
        <v>145</v>
      </c>
      <c r="AY246" s="1">
        <v>0</v>
      </c>
      <c r="AZ246" s="34">
        <v>0</v>
      </c>
      <c r="BA246" s="34">
        <v>0</v>
      </c>
      <c r="BB246" s="36" t="s">
        <v>222</v>
      </c>
      <c r="BC246" s="9">
        <v>0</v>
      </c>
      <c r="BD246" s="9">
        <v>0</v>
      </c>
      <c r="BE246" s="18">
        <v>0</v>
      </c>
      <c r="BF246" s="9">
        <v>1</v>
      </c>
      <c r="BG246" s="9">
        <v>0</v>
      </c>
      <c r="BH246" s="28">
        <v>0</v>
      </c>
      <c r="BI246" s="9">
        <v>0</v>
      </c>
      <c r="BJ246" s="6">
        <v>0</v>
      </c>
    </row>
    <row r="247" ht="20.1" customHeight="1" spans="3:62">
      <c r="C247" s="8">
        <v>62004310</v>
      </c>
      <c r="D247" s="9" t="s">
        <v>482</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397</v>
      </c>
      <c r="AG247" s="27">
        <v>0</v>
      </c>
      <c r="AH247" s="27">
        <v>0</v>
      </c>
      <c r="AI247" s="6">
        <v>0</v>
      </c>
      <c r="AJ247" s="9">
        <v>0</v>
      </c>
      <c r="AK247" s="28">
        <v>0</v>
      </c>
      <c r="AL247" s="9">
        <v>0</v>
      </c>
      <c r="AM247" s="9">
        <v>0</v>
      </c>
      <c r="AN247" s="9">
        <v>0.5</v>
      </c>
      <c r="AO247" s="9">
        <v>20000</v>
      </c>
      <c r="AP247" s="9">
        <v>0</v>
      </c>
      <c r="AQ247" s="9">
        <v>4</v>
      </c>
      <c r="AR247" s="6">
        <v>0</v>
      </c>
      <c r="AS247" s="31" t="s">
        <v>398</v>
      </c>
      <c r="AT247" s="9" t="s">
        <v>185</v>
      </c>
      <c r="AU247" s="10">
        <v>0</v>
      </c>
      <c r="AV247" s="10">
        <v>0</v>
      </c>
      <c r="AW247" s="10">
        <v>20000027</v>
      </c>
      <c r="AX247" s="19" t="s">
        <v>145</v>
      </c>
      <c r="AY247" s="1">
        <v>0</v>
      </c>
      <c r="AZ247" s="34">
        <v>0</v>
      </c>
      <c r="BA247" s="34">
        <v>0</v>
      </c>
      <c r="BB247" s="36" t="s">
        <v>222</v>
      </c>
      <c r="BC247" s="9">
        <v>2</v>
      </c>
      <c r="BD247" s="9">
        <v>0</v>
      </c>
      <c r="BE247" s="18">
        <v>0</v>
      </c>
      <c r="BF247" s="9">
        <v>1</v>
      </c>
      <c r="BG247" s="9">
        <v>0</v>
      </c>
      <c r="BH247" s="28">
        <v>0</v>
      </c>
      <c r="BI247" s="9">
        <v>0</v>
      </c>
      <c r="BJ247" s="6">
        <v>0</v>
      </c>
    </row>
    <row r="248" ht="20.1" customHeight="1" spans="3:62">
      <c r="C248" s="8">
        <v>62004401</v>
      </c>
      <c r="D248" s="9" t="s">
        <v>483</v>
      </c>
      <c r="E248" s="9">
        <v>1</v>
      </c>
      <c r="F248" s="9">
        <v>0</v>
      </c>
      <c r="G248" s="9">
        <v>0</v>
      </c>
      <c r="H248" s="10">
        <v>0</v>
      </c>
      <c r="I248" s="9">
        <v>0</v>
      </c>
      <c r="J248" s="9">
        <v>0</v>
      </c>
      <c r="K248" s="10">
        <v>0</v>
      </c>
      <c r="L248" s="10">
        <v>0</v>
      </c>
      <c r="M248" s="9">
        <v>0</v>
      </c>
      <c r="N248" s="9">
        <v>2</v>
      </c>
      <c r="O248" s="9">
        <v>2</v>
      </c>
      <c r="P248" s="9">
        <v>0.975</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336</v>
      </c>
      <c r="AG248" s="27">
        <v>1</v>
      </c>
      <c r="AH248" s="27">
        <v>1</v>
      </c>
      <c r="AI248" s="6">
        <v>0</v>
      </c>
      <c r="AJ248" s="9">
        <v>2</v>
      </c>
      <c r="AK248" s="28">
        <v>0</v>
      </c>
      <c r="AL248" s="9">
        <v>0</v>
      </c>
      <c r="AM248" s="9">
        <v>0</v>
      </c>
      <c r="AN248" s="9">
        <v>0.5</v>
      </c>
      <c r="AO248" s="9">
        <v>999000</v>
      </c>
      <c r="AP248" s="9">
        <v>0</v>
      </c>
      <c r="AQ248" s="9">
        <v>0</v>
      </c>
      <c r="AR248" s="6">
        <v>0</v>
      </c>
      <c r="AS248" s="31" t="s">
        <v>143</v>
      </c>
      <c r="AT248" s="9" t="s">
        <v>202</v>
      </c>
      <c r="AU248" s="10">
        <v>0</v>
      </c>
      <c r="AV248" s="10">
        <v>0</v>
      </c>
      <c r="AW248" s="10">
        <v>20000015</v>
      </c>
      <c r="AX248" s="19" t="s">
        <v>145</v>
      </c>
      <c r="AY248" s="1">
        <v>0</v>
      </c>
      <c r="AZ248" s="34">
        <v>0</v>
      </c>
      <c r="BA248" s="34">
        <v>0</v>
      </c>
      <c r="BB248" s="36" t="s">
        <v>222</v>
      </c>
      <c r="BC248" s="9">
        <v>0</v>
      </c>
      <c r="BD248" s="9">
        <v>0</v>
      </c>
      <c r="BE248" s="18">
        <v>0</v>
      </c>
      <c r="BF248" s="9">
        <v>0</v>
      </c>
      <c r="BG248" s="9">
        <v>0</v>
      </c>
      <c r="BH248" s="28">
        <v>0</v>
      </c>
      <c r="BI248" s="9">
        <v>0</v>
      </c>
      <c r="BJ248" s="6">
        <v>0</v>
      </c>
    </row>
    <row r="249" ht="20.1" customHeight="1" spans="3:62">
      <c r="C249" s="8">
        <v>62004402</v>
      </c>
      <c r="D249" s="9" t="s">
        <v>475</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484</v>
      </c>
      <c r="AG249" s="27">
        <v>0</v>
      </c>
      <c r="AH249" s="27">
        <v>0</v>
      </c>
      <c r="AI249" s="6">
        <v>0</v>
      </c>
      <c r="AJ249" s="9">
        <v>0</v>
      </c>
      <c r="AK249" s="28">
        <v>0</v>
      </c>
      <c r="AL249" s="9">
        <v>0</v>
      </c>
      <c r="AM249" s="9">
        <v>0</v>
      </c>
      <c r="AN249" s="9">
        <v>0.5</v>
      </c>
      <c r="AO249" s="9">
        <v>20000</v>
      </c>
      <c r="AP249" s="9">
        <v>0</v>
      </c>
      <c r="AQ249" s="9">
        <v>4</v>
      </c>
      <c r="AR249" s="6">
        <v>0</v>
      </c>
      <c r="AS249" s="31" t="s">
        <v>398</v>
      </c>
      <c r="AT249" s="9" t="s">
        <v>202</v>
      </c>
      <c r="AU249" s="10">
        <v>0</v>
      </c>
      <c r="AV249" s="10">
        <v>0</v>
      </c>
      <c r="AW249" s="10">
        <v>20000034</v>
      </c>
      <c r="AX249" s="19" t="s">
        <v>145</v>
      </c>
      <c r="AY249" s="1">
        <v>0</v>
      </c>
      <c r="AZ249" s="34">
        <v>0</v>
      </c>
      <c r="BA249" s="34">
        <v>0</v>
      </c>
      <c r="BB249" s="36" t="s">
        <v>222</v>
      </c>
      <c r="BC249" s="9">
        <v>0</v>
      </c>
      <c r="BD249" s="9">
        <v>0</v>
      </c>
      <c r="BE249" s="18">
        <v>0</v>
      </c>
      <c r="BF249" s="9">
        <v>1</v>
      </c>
      <c r="BG249" s="9">
        <v>0</v>
      </c>
      <c r="BH249" s="28">
        <v>0</v>
      </c>
      <c r="BI249" s="9">
        <v>0</v>
      </c>
      <c r="BJ249" s="6">
        <v>0</v>
      </c>
    </row>
    <row r="250" ht="20.1" customHeight="1" spans="3:62">
      <c r="C250" s="8">
        <v>62004403</v>
      </c>
      <c r="D250" s="9" t="s">
        <v>475</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484</v>
      </c>
      <c r="AG250" s="27">
        <v>0</v>
      </c>
      <c r="AH250" s="27">
        <v>0</v>
      </c>
      <c r="AI250" s="6">
        <v>0</v>
      </c>
      <c r="AJ250" s="9">
        <v>0</v>
      </c>
      <c r="AK250" s="28">
        <v>0</v>
      </c>
      <c r="AL250" s="9">
        <v>0</v>
      </c>
      <c r="AM250" s="9">
        <v>0</v>
      </c>
      <c r="AN250" s="9">
        <v>0.5</v>
      </c>
      <c r="AO250" s="9">
        <v>20000</v>
      </c>
      <c r="AP250" s="9">
        <v>0</v>
      </c>
      <c r="AQ250" s="9">
        <v>4</v>
      </c>
      <c r="AR250" s="6">
        <v>0</v>
      </c>
      <c r="AS250" s="31" t="s">
        <v>398</v>
      </c>
      <c r="AT250" s="9" t="s">
        <v>202</v>
      </c>
      <c r="AU250" s="10">
        <v>0</v>
      </c>
      <c r="AV250" s="10">
        <v>0</v>
      </c>
      <c r="AW250" s="10">
        <v>20000034</v>
      </c>
      <c r="AX250" s="19" t="s">
        <v>145</v>
      </c>
      <c r="AY250" s="1">
        <v>0</v>
      </c>
      <c r="AZ250" s="34">
        <v>0</v>
      </c>
      <c r="BA250" s="34">
        <v>0</v>
      </c>
      <c r="BB250" s="36" t="s">
        <v>222</v>
      </c>
      <c r="BC250" s="9">
        <v>2</v>
      </c>
      <c r="BD250" s="9">
        <v>0</v>
      </c>
      <c r="BE250" s="18">
        <v>0</v>
      </c>
      <c r="BF250" s="9">
        <v>1</v>
      </c>
      <c r="BG250" s="9">
        <v>0</v>
      </c>
      <c r="BH250" s="28">
        <v>0</v>
      </c>
      <c r="BI250" s="9">
        <v>0</v>
      </c>
      <c r="BJ250" s="6">
        <v>0</v>
      </c>
    </row>
    <row r="251" ht="20.1" customHeight="1" spans="3:62">
      <c r="C251" s="8">
        <v>62004404</v>
      </c>
      <c r="D251" s="9" t="s">
        <v>452</v>
      </c>
      <c r="E251" s="9">
        <v>1</v>
      </c>
      <c r="F251" s="9">
        <v>60010002</v>
      </c>
      <c r="G251" s="9">
        <v>0</v>
      </c>
      <c r="H251" s="10">
        <v>0</v>
      </c>
      <c r="I251" s="9">
        <v>0</v>
      </c>
      <c r="J251" s="9">
        <v>0</v>
      </c>
      <c r="K251" s="10">
        <v>0</v>
      </c>
      <c r="L251" s="10">
        <v>0</v>
      </c>
      <c r="M251" s="9">
        <v>0</v>
      </c>
      <c r="N251" s="9">
        <v>2</v>
      </c>
      <c r="O251" s="9">
        <v>2</v>
      </c>
      <c r="P251" s="9">
        <v>0.925</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425</v>
      </c>
      <c r="AG251" s="27">
        <v>0</v>
      </c>
      <c r="AH251" s="27">
        <v>0</v>
      </c>
      <c r="AI251" s="6">
        <v>0</v>
      </c>
      <c r="AJ251" s="9">
        <v>0</v>
      </c>
      <c r="AK251" s="28">
        <v>0</v>
      </c>
      <c r="AL251" s="9">
        <v>0</v>
      </c>
      <c r="AM251" s="9">
        <v>0</v>
      </c>
      <c r="AN251" s="9">
        <v>0.5</v>
      </c>
      <c r="AO251" s="9">
        <v>1000</v>
      </c>
      <c r="AP251" s="9">
        <v>3.5</v>
      </c>
      <c r="AQ251" s="9">
        <v>0</v>
      </c>
      <c r="AR251" s="6">
        <v>0</v>
      </c>
      <c r="AS251" s="31" t="s">
        <v>143</v>
      </c>
      <c r="AT251" s="9" t="s">
        <v>185</v>
      </c>
      <c r="AU251" s="10">
        <v>0</v>
      </c>
      <c r="AV251" s="10">
        <v>0</v>
      </c>
      <c r="AW251" s="10">
        <v>20000030</v>
      </c>
      <c r="AX251" s="19" t="s">
        <v>145</v>
      </c>
      <c r="AY251" s="1">
        <v>0</v>
      </c>
      <c r="AZ251" s="34">
        <v>0</v>
      </c>
      <c r="BA251" s="34">
        <v>0</v>
      </c>
      <c r="BB251" s="36" t="s">
        <v>222</v>
      </c>
      <c r="BC251" s="9">
        <v>3</v>
      </c>
      <c r="BD251" s="9">
        <v>0</v>
      </c>
      <c r="BE251" s="18">
        <v>0</v>
      </c>
      <c r="BF251" s="9">
        <v>1</v>
      </c>
      <c r="BG251" s="9">
        <v>3.5</v>
      </c>
      <c r="BH251" s="28">
        <v>0</v>
      </c>
      <c r="BI251" s="9">
        <v>0</v>
      </c>
      <c r="BJ251" s="6">
        <v>0</v>
      </c>
    </row>
    <row r="252" ht="20.1" customHeight="1" spans="3:62">
      <c r="C252" s="8">
        <v>62004405</v>
      </c>
      <c r="D252" s="9" t="s">
        <v>410</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7">
        <v>0</v>
      </c>
      <c r="AH252" s="27">
        <v>0</v>
      </c>
      <c r="AI252" s="6">
        <v>0</v>
      </c>
      <c r="AJ252" s="9">
        <v>0</v>
      </c>
      <c r="AK252" s="28">
        <v>0</v>
      </c>
      <c r="AL252" s="9">
        <v>0</v>
      </c>
      <c r="AM252" s="9">
        <v>0</v>
      </c>
      <c r="AN252" s="9">
        <v>0</v>
      </c>
      <c r="AO252" s="9">
        <v>2000</v>
      </c>
      <c r="AP252" s="9">
        <v>0</v>
      </c>
      <c r="AQ252" s="9">
        <v>0</v>
      </c>
      <c r="AR252" s="6">
        <v>0</v>
      </c>
      <c r="AS252" s="9">
        <v>0</v>
      </c>
      <c r="AT252" s="9" t="s">
        <v>144</v>
      </c>
      <c r="AU252" s="10">
        <v>0</v>
      </c>
      <c r="AV252" s="10">
        <v>0</v>
      </c>
      <c r="AW252" s="10">
        <v>0</v>
      </c>
      <c r="AX252" s="19" t="s">
        <v>145</v>
      </c>
      <c r="AY252" s="1">
        <v>0</v>
      </c>
      <c r="AZ252" s="34">
        <v>0</v>
      </c>
      <c r="BA252" s="34">
        <v>0</v>
      </c>
      <c r="BB252" s="36" t="s">
        <v>345</v>
      </c>
      <c r="BC252" s="9">
        <v>0</v>
      </c>
      <c r="BD252" s="9">
        <v>0</v>
      </c>
      <c r="BE252" s="18">
        <v>0</v>
      </c>
      <c r="BF252" s="9">
        <v>0</v>
      </c>
      <c r="BG252" s="9">
        <v>0</v>
      </c>
      <c r="BH252" s="28">
        <v>0</v>
      </c>
      <c r="BI252" s="9">
        <v>0</v>
      </c>
      <c r="BJ252" s="6">
        <v>0</v>
      </c>
    </row>
    <row r="253" ht="20.1" customHeight="1" spans="3:62">
      <c r="C253" s="8">
        <v>62004406</v>
      </c>
      <c r="D253" s="9" t="s">
        <v>456</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365</v>
      </c>
      <c r="AG253" s="27">
        <v>0</v>
      </c>
      <c r="AH253" s="27">
        <v>0</v>
      </c>
      <c r="AI253" s="6">
        <v>0</v>
      </c>
      <c r="AJ253" s="9">
        <v>0</v>
      </c>
      <c r="AK253" s="28">
        <v>0</v>
      </c>
      <c r="AL253" s="9">
        <v>0</v>
      </c>
      <c r="AM253" s="9">
        <v>0</v>
      </c>
      <c r="AN253" s="9">
        <v>0.5</v>
      </c>
      <c r="AO253" s="9">
        <v>3000</v>
      </c>
      <c r="AP253" s="9">
        <v>1</v>
      </c>
      <c r="AQ253" s="9">
        <v>0</v>
      </c>
      <c r="AR253" s="6">
        <v>0</v>
      </c>
      <c r="AS253" s="9">
        <v>0</v>
      </c>
      <c r="AT253" s="9" t="s">
        <v>202</v>
      </c>
      <c r="AU253" s="10">
        <v>0</v>
      </c>
      <c r="AV253" s="10">
        <v>0</v>
      </c>
      <c r="AW253" s="10">
        <v>0</v>
      </c>
      <c r="AX253" s="19" t="s">
        <v>145</v>
      </c>
      <c r="AY253" s="1">
        <v>0</v>
      </c>
      <c r="AZ253" s="34">
        <v>0</v>
      </c>
      <c r="BA253" s="34">
        <v>0</v>
      </c>
      <c r="BB253" s="36" t="s">
        <v>222</v>
      </c>
      <c r="BC253" s="9">
        <v>0</v>
      </c>
      <c r="BD253" s="9">
        <v>0</v>
      </c>
      <c r="BE253" s="18">
        <v>0</v>
      </c>
      <c r="BF253" s="9">
        <v>0</v>
      </c>
      <c r="BG253" s="9">
        <v>1</v>
      </c>
      <c r="BH253" s="28">
        <v>0</v>
      </c>
      <c r="BI253" s="9">
        <v>0</v>
      </c>
      <c r="BJ253" s="6">
        <v>0</v>
      </c>
    </row>
    <row r="254" ht="20.1" customHeight="1" spans="3:62">
      <c r="C254" s="8">
        <v>62004407</v>
      </c>
      <c r="D254" s="9" t="s">
        <v>457</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401</v>
      </c>
      <c r="AG254" s="27">
        <v>1</v>
      </c>
      <c r="AH254" s="27">
        <v>1</v>
      </c>
      <c r="AI254" s="6">
        <v>0</v>
      </c>
      <c r="AJ254" s="9">
        <v>1.5</v>
      </c>
      <c r="AK254" s="28">
        <v>0</v>
      </c>
      <c r="AL254" s="9">
        <v>0</v>
      </c>
      <c r="AM254" s="9">
        <v>0</v>
      </c>
      <c r="AN254" s="9">
        <v>0.5</v>
      </c>
      <c r="AO254" s="9">
        <v>999000</v>
      </c>
      <c r="AP254" s="9">
        <v>1</v>
      </c>
      <c r="AQ254" s="9">
        <v>0</v>
      </c>
      <c r="AR254" s="6">
        <v>0</v>
      </c>
      <c r="AS254" s="31" t="s">
        <v>458</v>
      </c>
      <c r="AT254" s="9" t="s">
        <v>202</v>
      </c>
      <c r="AU254" s="10">
        <v>0</v>
      </c>
      <c r="AV254" s="10">
        <v>0</v>
      </c>
      <c r="AW254" s="10">
        <v>20000032</v>
      </c>
      <c r="AX254" s="19" t="s">
        <v>145</v>
      </c>
      <c r="AY254" s="1">
        <v>0</v>
      </c>
      <c r="AZ254" s="34">
        <v>0</v>
      </c>
      <c r="BA254" s="34">
        <v>0</v>
      </c>
      <c r="BB254" s="36" t="s">
        <v>338</v>
      </c>
      <c r="BC254" s="9">
        <v>0</v>
      </c>
      <c r="BD254" s="9">
        <v>0</v>
      </c>
      <c r="BE254" s="18">
        <v>0</v>
      </c>
      <c r="BF254" s="9">
        <v>0</v>
      </c>
      <c r="BG254" s="9">
        <v>1</v>
      </c>
      <c r="BH254" s="28">
        <v>0</v>
      </c>
      <c r="BI254" s="9">
        <v>0</v>
      </c>
      <c r="BJ254" s="6">
        <v>0</v>
      </c>
    </row>
    <row r="255" ht="20.1" customHeight="1" spans="3:62">
      <c r="C255" s="8">
        <v>62004408</v>
      </c>
      <c r="D255" s="9" t="s">
        <v>364</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365</v>
      </c>
      <c r="AG255" s="27">
        <v>1</v>
      </c>
      <c r="AH255" s="27">
        <v>1</v>
      </c>
      <c r="AI255" s="6">
        <v>0</v>
      </c>
      <c r="AJ255" s="9">
        <v>1.5</v>
      </c>
      <c r="AK255" s="28">
        <v>0</v>
      </c>
      <c r="AL255" s="9">
        <v>0</v>
      </c>
      <c r="AM255" s="9">
        <v>0</v>
      </c>
      <c r="AN255" s="9">
        <v>0.5</v>
      </c>
      <c r="AO255" s="9">
        <v>4000</v>
      </c>
      <c r="AP255" s="9">
        <v>3</v>
      </c>
      <c r="AQ255" s="9">
        <v>0</v>
      </c>
      <c r="AR255" s="6">
        <v>0</v>
      </c>
      <c r="AS255" s="31" t="s">
        <v>347</v>
      </c>
      <c r="AT255" s="9" t="s">
        <v>202</v>
      </c>
      <c r="AU255" s="10">
        <v>0</v>
      </c>
      <c r="AV255" s="10">
        <v>0</v>
      </c>
      <c r="AW255" s="10">
        <v>20000020</v>
      </c>
      <c r="AX255" s="19" t="s">
        <v>145</v>
      </c>
      <c r="AY255" s="1">
        <v>0</v>
      </c>
      <c r="AZ255" s="34">
        <v>0</v>
      </c>
      <c r="BA255" s="34">
        <v>0</v>
      </c>
      <c r="BB255" s="36" t="s">
        <v>366</v>
      </c>
      <c r="BC255" s="9">
        <v>0</v>
      </c>
      <c r="BD255" s="9">
        <v>0</v>
      </c>
      <c r="BE255" s="18">
        <v>0</v>
      </c>
      <c r="BF255" s="9">
        <v>0</v>
      </c>
      <c r="BG255" s="9">
        <v>3</v>
      </c>
      <c r="BH255" s="28">
        <v>0</v>
      </c>
      <c r="BI255" s="9">
        <v>0</v>
      </c>
      <c r="BJ255" s="6">
        <v>0</v>
      </c>
    </row>
    <row r="256" ht="20.1" customHeight="1" spans="3:62">
      <c r="C256" s="8">
        <v>62004409</v>
      </c>
      <c r="D256" s="9" t="s">
        <v>479</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7">
        <v>0</v>
      </c>
      <c r="AH256" s="27">
        <v>0</v>
      </c>
      <c r="AI256" s="6">
        <v>0</v>
      </c>
      <c r="AJ256" s="9">
        <v>0</v>
      </c>
      <c r="AK256" s="28">
        <v>0</v>
      </c>
      <c r="AL256" s="9">
        <v>0</v>
      </c>
      <c r="AM256" s="9">
        <v>0</v>
      </c>
      <c r="AN256" s="9">
        <v>0</v>
      </c>
      <c r="AO256" s="9">
        <v>2000</v>
      </c>
      <c r="AP256" s="9">
        <v>0</v>
      </c>
      <c r="AQ256" s="9">
        <v>0</v>
      </c>
      <c r="AR256" s="6">
        <v>0</v>
      </c>
      <c r="AS256" s="9">
        <v>0</v>
      </c>
      <c r="AT256" s="9" t="s">
        <v>202</v>
      </c>
      <c r="AU256" s="10">
        <v>0</v>
      </c>
      <c r="AV256" s="10">
        <v>0</v>
      </c>
      <c r="AW256" s="10">
        <v>0</v>
      </c>
      <c r="AX256" s="12" t="s">
        <v>332</v>
      </c>
      <c r="AY256" s="1" t="s">
        <v>485</v>
      </c>
      <c r="AZ256" s="34">
        <v>0</v>
      </c>
      <c r="BA256" s="34">
        <v>0</v>
      </c>
      <c r="BB256" s="36" t="s">
        <v>345</v>
      </c>
      <c r="BC256" s="9">
        <v>0</v>
      </c>
      <c r="BD256" s="9">
        <v>0</v>
      </c>
      <c r="BE256" s="18">
        <v>0</v>
      </c>
      <c r="BF256" s="9">
        <v>0</v>
      </c>
      <c r="BG256" s="9">
        <v>0</v>
      </c>
      <c r="BH256" s="28">
        <v>0</v>
      </c>
      <c r="BI256" s="9">
        <v>0</v>
      </c>
      <c r="BJ256" s="6">
        <v>0</v>
      </c>
    </row>
    <row r="257" ht="20.1" customHeight="1" spans="3:62">
      <c r="C257" s="8">
        <v>62004410</v>
      </c>
      <c r="D257" s="9" t="s">
        <v>479</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7">
        <v>0</v>
      </c>
      <c r="AH257" s="27">
        <v>0</v>
      </c>
      <c r="AI257" s="6">
        <v>0</v>
      </c>
      <c r="AJ257" s="9">
        <v>0</v>
      </c>
      <c r="AK257" s="28">
        <v>0</v>
      </c>
      <c r="AL257" s="9">
        <v>0</v>
      </c>
      <c r="AM257" s="9">
        <v>0</v>
      </c>
      <c r="AN257" s="9">
        <v>0</v>
      </c>
      <c r="AO257" s="9">
        <v>2000</v>
      </c>
      <c r="AP257" s="9">
        <v>0</v>
      </c>
      <c r="AQ257" s="9">
        <v>0</v>
      </c>
      <c r="AR257" s="6">
        <v>0</v>
      </c>
      <c r="AS257" s="9">
        <v>0</v>
      </c>
      <c r="AT257" s="9" t="s">
        <v>202</v>
      </c>
      <c r="AU257" s="10">
        <v>0</v>
      </c>
      <c r="AV257" s="10">
        <v>0</v>
      </c>
      <c r="AW257" s="10">
        <v>0</v>
      </c>
      <c r="AX257" s="12" t="s">
        <v>332</v>
      </c>
      <c r="AY257" s="1" t="s">
        <v>485</v>
      </c>
      <c r="AZ257" s="34">
        <v>0</v>
      </c>
      <c r="BA257" s="34">
        <v>0</v>
      </c>
      <c r="BB257" s="36" t="s">
        <v>345</v>
      </c>
      <c r="BC257" s="9">
        <v>0</v>
      </c>
      <c r="BD257" s="9">
        <v>0</v>
      </c>
      <c r="BE257" s="18">
        <v>0</v>
      </c>
      <c r="BF257" s="9">
        <v>0</v>
      </c>
      <c r="BG257" s="9">
        <v>0</v>
      </c>
      <c r="BH257" s="28">
        <v>0</v>
      </c>
      <c r="BI257" s="9">
        <v>0</v>
      </c>
      <c r="BJ257" s="6">
        <v>0</v>
      </c>
    </row>
    <row r="258" ht="20.1" customHeight="1" spans="3:62">
      <c r="C258" s="8">
        <v>62004411</v>
      </c>
      <c r="D258" s="9" t="s">
        <v>465</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394</v>
      </c>
      <c r="AG258" s="27">
        <v>0</v>
      </c>
      <c r="AH258" s="27">
        <v>0</v>
      </c>
      <c r="AI258" s="6">
        <v>0</v>
      </c>
      <c r="AJ258" s="9">
        <v>0</v>
      </c>
      <c r="AK258" s="28">
        <v>0</v>
      </c>
      <c r="AL258" s="9">
        <v>0</v>
      </c>
      <c r="AM258" s="9">
        <v>0</v>
      </c>
      <c r="AN258" s="9">
        <v>0.5</v>
      </c>
      <c r="AO258" s="9">
        <v>6000</v>
      </c>
      <c r="AP258" s="9">
        <v>1.15</v>
      </c>
      <c r="AQ258" s="9">
        <v>5</v>
      </c>
      <c r="AR258" s="6">
        <v>0</v>
      </c>
      <c r="AS258" s="31" t="s">
        <v>143</v>
      </c>
      <c r="AT258" s="9" t="s">
        <v>202</v>
      </c>
      <c r="AU258" s="10">
        <v>0</v>
      </c>
      <c r="AV258" s="10">
        <v>0</v>
      </c>
      <c r="AW258" s="10">
        <v>20000026</v>
      </c>
      <c r="AX258" s="19" t="s">
        <v>145</v>
      </c>
      <c r="AY258" s="1">
        <v>0</v>
      </c>
      <c r="AZ258" s="34">
        <v>0</v>
      </c>
      <c r="BA258" s="34">
        <v>0</v>
      </c>
      <c r="BB258" s="36" t="s">
        <v>222</v>
      </c>
      <c r="BC258" s="9">
        <v>7</v>
      </c>
      <c r="BD258" s="9">
        <v>0</v>
      </c>
      <c r="BE258" s="18">
        <v>0</v>
      </c>
      <c r="BF258" s="9">
        <v>1</v>
      </c>
      <c r="BG258" s="9">
        <v>1.15</v>
      </c>
      <c r="BH258" s="28">
        <v>0</v>
      </c>
      <c r="BI258" s="9">
        <v>0</v>
      </c>
      <c r="BJ258" s="6">
        <v>0</v>
      </c>
    </row>
    <row r="259" ht="20.1" customHeight="1" spans="3:62">
      <c r="C259" s="11">
        <v>50000101</v>
      </c>
      <c r="D259" s="12" t="s">
        <v>486</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168</v>
      </c>
      <c r="AG259" s="6">
        <v>2</v>
      </c>
      <c r="AH259" s="6">
        <v>0</v>
      </c>
      <c r="AI259" s="6">
        <v>0</v>
      </c>
      <c r="AJ259" s="6">
        <v>0</v>
      </c>
      <c r="AK259" s="11">
        <v>0</v>
      </c>
      <c r="AL259" s="11">
        <v>0</v>
      </c>
      <c r="AM259" s="11">
        <v>0</v>
      </c>
      <c r="AN259" s="11">
        <v>1</v>
      </c>
      <c r="AO259" s="11">
        <v>3000</v>
      </c>
      <c r="AP259" s="11">
        <v>0.5</v>
      </c>
      <c r="AQ259" s="11">
        <v>0</v>
      </c>
      <c r="AR259" s="6">
        <v>0</v>
      </c>
      <c r="AS259" s="11" t="s">
        <v>143</v>
      </c>
      <c r="AT259" s="12" t="s">
        <v>169</v>
      </c>
      <c r="AU259" s="11" t="s">
        <v>170</v>
      </c>
      <c r="AV259" s="18">
        <v>10000001</v>
      </c>
      <c r="AW259" s="18">
        <v>20000010</v>
      </c>
      <c r="AX259" s="12" t="s">
        <v>145</v>
      </c>
      <c r="AY259" s="11">
        <v>0</v>
      </c>
      <c r="AZ259" s="13">
        <v>0</v>
      </c>
      <c r="BA259" s="13">
        <v>0</v>
      </c>
      <c r="BB259" s="37" t="s">
        <v>374</v>
      </c>
      <c r="BC259" s="11">
        <v>0</v>
      </c>
      <c r="BD259" s="11">
        <v>0</v>
      </c>
      <c r="BE259" s="11">
        <v>0</v>
      </c>
      <c r="BF259" s="11">
        <v>0</v>
      </c>
      <c r="BG259" s="11">
        <v>0</v>
      </c>
      <c r="BH259" s="11">
        <v>0</v>
      </c>
      <c r="BI259" s="9">
        <v>0</v>
      </c>
      <c r="BJ259" s="6">
        <v>0</v>
      </c>
    </row>
    <row r="260" ht="20.1" customHeight="1" spans="3:62">
      <c r="C260" s="11">
        <v>50000102</v>
      </c>
      <c r="D260" s="12" t="s">
        <v>487</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168</v>
      </c>
      <c r="AG260" s="6">
        <v>2</v>
      </c>
      <c r="AH260" s="6">
        <v>0</v>
      </c>
      <c r="AI260" s="6">
        <v>0</v>
      </c>
      <c r="AJ260" s="6">
        <v>0</v>
      </c>
      <c r="AK260" s="11">
        <v>0</v>
      </c>
      <c r="AL260" s="11">
        <v>0</v>
      </c>
      <c r="AM260" s="11">
        <v>0</v>
      </c>
      <c r="AN260" s="11">
        <v>1</v>
      </c>
      <c r="AO260" s="11">
        <v>3000</v>
      </c>
      <c r="AP260" s="11">
        <v>1</v>
      </c>
      <c r="AQ260" s="11">
        <v>0</v>
      </c>
      <c r="AR260" s="6">
        <v>0</v>
      </c>
      <c r="AS260" s="11" t="s">
        <v>143</v>
      </c>
      <c r="AT260" s="12" t="s">
        <v>172</v>
      </c>
      <c r="AU260" s="11" t="s">
        <v>170</v>
      </c>
      <c r="AV260" s="18">
        <v>10000001</v>
      </c>
      <c r="AW260" s="18">
        <v>20000020</v>
      </c>
      <c r="AX260" s="12" t="s">
        <v>145</v>
      </c>
      <c r="AY260" s="11">
        <v>0</v>
      </c>
      <c r="AZ260" s="13">
        <v>0</v>
      </c>
      <c r="BA260" s="13">
        <v>0</v>
      </c>
      <c r="BB260" s="37" t="s">
        <v>374</v>
      </c>
      <c r="BC260" s="11">
        <v>0</v>
      </c>
      <c r="BD260" s="11">
        <v>0</v>
      </c>
      <c r="BE260" s="11">
        <v>0</v>
      </c>
      <c r="BF260" s="11">
        <v>0</v>
      </c>
      <c r="BG260" s="11">
        <v>0</v>
      </c>
      <c r="BH260" s="11">
        <v>0</v>
      </c>
      <c r="BI260" s="9">
        <v>0</v>
      </c>
      <c r="BJ260" s="6">
        <v>0</v>
      </c>
    </row>
    <row r="261" ht="20.1" customHeight="1" spans="3:62">
      <c r="C261" s="11">
        <v>50000103</v>
      </c>
      <c r="D261" s="12" t="s">
        <v>488</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168</v>
      </c>
      <c r="AG261" s="6">
        <v>2</v>
      </c>
      <c r="AH261" s="6">
        <v>0</v>
      </c>
      <c r="AI261" s="6">
        <v>0</v>
      </c>
      <c r="AJ261" s="6">
        <v>0</v>
      </c>
      <c r="AK261" s="11">
        <v>0</v>
      </c>
      <c r="AL261" s="11">
        <v>0</v>
      </c>
      <c r="AM261" s="11">
        <v>0</v>
      </c>
      <c r="AN261" s="11">
        <v>1</v>
      </c>
      <c r="AO261" s="11">
        <v>3000</v>
      </c>
      <c r="AP261" s="11">
        <v>1.2</v>
      </c>
      <c r="AQ261" s="11">
        <v>0</v>
      </c>
      <c r="AR261" s="6">
        <v>0</v>
      </c>
      <c r="AS261" s="11" t="s">
        <v>143</v>
      </c>
      <c r="AT261" s="12" t="s">
        <v>174</v>
      </c>
      <c r="AU261" s="11" t="s">
        <v>170</v>
      </c>
      <c r="AV261" s="18">
        <v>10000001</v>
      </c>
      <c r="AW261" s="18">
        <v>20000030</v>
      </c>
      <c r="AX261" s="12" t="s">
        <v>145</v>
      </c>
      <c r="AY261" s="11">
        <v>0</v>
      </c>
      <c r="AZ261" s="13">
        <v>0</v>
      </c>
      <c r="BA261" s="13">
        <v>0</v>
      </c>
      <c r="BB261" s="37" t="s">
        <v>374</v>
      </c>
      <c r="BC261" s="11">
        <v>0</v>
      </c>
      <c r="BD261" s="11">
        <v>0</v>
      </c>
      <c r="BE261" s="11">
        <v>0</v>
      </c>
      <c r="BF261" s="11">
        <v>0</v>
      </c>
      <c r="BG261" s="11">
        <v>0</v>
      </c>
      <c r="BH261" s="11">
        <v>0</v>
      </c>
      <c r="BI261" s="9">
        <v>0</v>
      </c>
      <c r="BJ261" s="6">
        <v>0</v>
      </c>
    </row>
    <row r="262" ht="20.1" customHeight="1" spans="3:62">
      <c r="C262" s="18">
        <v>50000201</v>
      </c>
      <c r="D262" s="19" t="s">
        <v>181</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143</v>
      </c>
      <c r="AT262" s="19" t="s">
        <v>489</v>
      </c>
      <c r="AU262" s="18">
        <v>0</v>
      </c>
      <c r="AV262" s="18">
        <v>10000011</v>
      </c>
      <c r="AW262" s="18">
        <v>20000210</v>
      </c>
      <c r="AX262" s="19" t="s">
        <v>183</v>
      </c>
      <c r="AY262" s="19" t="s">
        <v>143</v>
      </c>
      <c r="AZ262" s="13">
        <v>0</v>
      </c>
      <c r="BA262" s="13">
        <v>0</v>
      </c>
      <c r="BB262" s="59" t="s">
        <v>490</v>
      </c>
      <c r="BC262" s="18">
        <v>0</v>
      </c>
      <c r="BD262" s="11">
        <v>0</v>
      </c>
      <c r="BE262" s="18">
        <v>0</v>
      </c>
      <c r="BF262" s="18">
        <v>0</v>
      </c>
      <c r="BG262" s="18">
        <v>0</v>
      </c>
      <c r="BH262" s="18">
        <v>0</v>
      </c>
      <c r="BI262" s="9">
        <v>0</v>
      </c>
      <c r="BJ262" s="6">
        <v>0</v>
      </c>
    </row>
    <row r="263" ht="20.1" customHeight="1" spans="3:62">
      <c r="C263" s="18">
        <v>50000202</v>
      </c>
      <c r="D263" s="19" t="s">
        <v>181</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143</v>
      </c>
      <c r="AT263" s="19" t="s">
        <v>489</v>
      </c>
      <c r="AU263" s="18">
        <v>0</v>
      </c>
      <c r="AV263" s="18">
        <v>10000011</v>
      </c>
      <c r="AW263" s="18">
        <v>20000210</v>
      </c>
      <c r="AX263" s="19" t="s">
        <v>183</v>
      </c>
      <c r="AY263" s="19" t="s">
        <v>143</v>
      </c>
      <c r="AZ263" s="13">
        <v>0</v>
      </c>
      <c r="BA263" s="13">
        <v>0</v>
      </c>
      <c r="BB263" s="59" t="s">
        <v>490</v>
      </c>
      <c r="BC263" s="18">
        <v>0</v>
      </c>
      <c r="BD263" s="11">
        <v>0</v>
      </c>
      <c r="BE263" s="18">
        <v>0</v>
      </c>
      <c r="BF263" s="18">
        <v>0</v>
      </c>
      <c r="BG263" s="18">
        <v>0</v>
      </c>
      <c r="BH263" s="18">
        <v>0</v>
      </c>
      <c r="BI263" s="9">
        <v>0</v>
      </c>
      <c r="BJ263" s="6">
        <v>0</v>
      </c>
    </row>
    <row r="264" ht="20.1" customHeight="1" spans="3:62">
      <c r="C264" s="11">
        <v>51011101</v>
      </c>
      <c r="D264" s="12" t="s">
        <v>372</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152</v>
      </c>
      <c r="AG264" s="6">
        <v>2</v>
      </c>
      <c r="AH264" s="6">
        <v>2</v>
      </c>
      <c r="AI264" s="6">
        <v>0</v>
      </c>
      <c r="AJ264" s="6">
        <v>1.5</v>
      </c>
      <c r="AK264" s="11">
        <v>0</v>
      </c>
      <c r="AL264" s="11">
        <v>0</v>
      </c>
      <c r="AM264" s="11">
        <v>0</v>
      </c>
      <c r="AN264" s="11">
        <v>1</v>
      </c>
      <c r="AO264" s="11">
        <v>3000</v>
      </c>
      <c r="AP264" s="11">
        <v>0.5</v>
      </c>
      <c r="AQ264" s="11">
        <v>0</v>
      </c>
      <c r="AR264" s="6">
        <v>0</v>
      </c>
      <c r="AS264" s="11" t="s">
        <v>143</v>
      </c>
      <c r="AT264" s="12" t="s">
        <v>202</v>
      </c>
      <c r="AU264" s="11" t="s">
        <v>373</v>
      </c>
      <c r="AV264" s="18">
        <v>10000007</v>
      </c>
      <c r="AW264" s="18">
        <v>21000110</v>
      </c>
      <c r="AX264" s="12" t="s">
        <v>145</v>
      </c>
      <c r="AY264" s="11">
        <v>0</v>
      </c>
      <c r="AZ264" s="13">
        <v>0</v>
      </c>
      <c r="BA264" s="13">
        <v>0</v>
      </c>
      <c r="BB264" s="60" t="str">
        <f>"&lt;color=#D3FD3A&gt;裂波击(剑类武器技能):\n&lt;/color&gt;"&amp;BB331&amp;"\n\n&lt;color=#D3FD3A&gt;裂地击(刀类武器技能):\n&lt;/color&gt;"&amp;BB313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row>
    <row r="265" ht="20.1" customHeight="1" spans="3:62">
      <c r="C265" s="11">
        <v>51011102</v>
      </c>
      <c r="D265" s="12" t="s">
        <v>372</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152</v>
      </c>
      <c r="AG265" s="6">
        <v>2</v>
      </c>
      <c r="AH265" s="6">
        <v>2</v>
      </c>
      <c r="AI265" s="6">
        <v>0</v>
      </c>
      <c r="AJ265" s="6">
        <v>1.5</v>
      </c>
      <c r="AK265" s="11">
        <v>0</v>
      </c>
      <c r="AL265" s="11">
        <v>0</v>
      </c>
      <c r="AM265" s="11">
        <v>0</v>
      </c>
      <c r="AN265" s="11">
        <v>1</v>
      </c>
      <c r="AO265" s="11">
        <v>3000</v>
      </c>
      <c r="AP265" s="11">
        <v>0.5</v>
      </c>
      <c r="AQ265" s="11">
        <v>0</v>
      </c>
      <c r="AR265" s="6">
        <v>0</v>
      </c>
      <c r="AS265" s="11" t="s">
        <v>143</v>
      </c>
      <c r="AT265" s="12" t="s">
        <v>202</v>
      </c>
      <c r="AU265" s="11" t="s">
        <v>373</v>
      </c>
      <c r="AV265" s="18">
        <v>10000007</v>
      </c>
      <c r="AW265" s="18">
        <v>21000110</v>
      </c>
      <c r="AX265" s="12" t="s">
        <v>145</v>
      </c>
      <c r="AY265" s="11">
        <v>0</v>
      </c>
      <c r="AZ265" s="13">
        <v>0</v>
      </c>
      <c r="BA265" s="13">
        <v>0</v>
      </c>
      <c r="BB265" s="60" t="str">
        <f t="shared" ref="BB265:BB269" si="4">"&lt;color=#D3FD3A&gt;裂波击(剑类武器技能):\n&lt;/color&gt;"&amp;BB332&amp;"\n\n&lt;color=#D3FD3A&gt;裂地击(刀类武器技能):\n&lt;/color&gt;"&amp;BB314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row>
    <row r="266" ht="20.1" customHeight="1" spans="3:62">
      <c r="C266" s="11">
        <v>51011103</v>
      </c>
      <c r="D266" s="12" t="s">
        <v>372</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152</v>
      </c>
      <c r="AG266" s="6">
        <v>2</v>
      </c>
      <c r="AH266" s="6">
        <v>2</v>
      </c>
      <c r="AI266" s="6">
        <v>0</v>
      </c>
      <c r="AJ266" s="6">
        <v>1.5</v>
      </c>
      <c r="AK266" s="11">
        <v>0</v>
      </c>
      <c r="AL266" s="11">
        <v>0</v>
      </c>
      <c r="AM266" s="11">
        <v>0</v>
      </c>
      <c r="AN266" s="11">
        <v>1</v>
      </c>
      <c r="AO266" s="11">
        <v>3000</v>
      </c>
      <c r="AP266" s="11">
        <v>0.5</v>
      </c>
      <c r="AQ266" s="11">
        <v>0</v>
      </c>
      <c r="AR266" s="6">
        <v>0</v>
      </c>
      <c r="AS266" s="11" t="s">
        <v>143</v>
      </c>
      <c r="AT266" s="12" t="s">
        <v>202</v>
      </c>
      <c r="AU266" s="11" t="s">
        <v>373</v>
      </c>
      <c r="AV266" s="18">
        <v>10000007</v>
      </c>
      <c r="AW266" s="18">
        <v>21000110</v>
      </c>
      <c r="AX266" s="12" t="s">
        <v>145</v>
      </c>
      <c r="AY266" s="11">
        <v>0</v>
      </c>
      <c r="AZ266" s="13">
        <v>0</v>
      </c>
      <c r="BA266" s="13">
        <v>0</v>
      </c>
      <c r="BB266" s="60"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row>
    <row r="267" ht="20.1" customHeight="1" spans="3:62">
      <c r="C267" s="11">
        <v>51011104</v>
      </c>
      <c r="D267" s="12" t="s">
        <v>372</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152</v>
      </c>
      <c r="AG267" s="6">
        <v>2</v>
      </c>
      <c r="AH267" s="6">
        <v>2</v>
      </c>
      <c r="AI267" s="6">
        <v>0</v>
      </c>
      <c r="AJ267" s="6">
        <v>1.5</v>
      </c>
      <c r="AK267" s="11">
        <v>0</v>
      </c>
      <c r="AL267" s="11">
        <v>0</v>
      </c>
      <c r="AM267" s="11">
        <v>0</v>
      </c>
      <c r="AN267" s="11">
        <v>1</v>
      </c>
      <c r="AO267" s="11">
        <v>3000</v>
      </c>
      <c r="AP267" s="11">
        <v>0.5</v>
      </c>
      <c r="AQ267" s="11">
        <v>0</v>
      </c>
      <c r="AR267" s="6">
        <v>0</v>
      </c>
      <c r="AS267" s="11" t="s">
        <v>143</v>
      </c>
      <c r="AT267" s="12" t="s">
        <v>202</v>
      </c>
      <c r="AU267" s="11" t="s">
        <v>373</v>
      </c>
      <c r="AV267" s="18">
        <v>10000007</v>
      </c>
      <c r="AW267" s="18">
        <v>21000110</v>
      </c>
      <c r="AX267" s="12" t="s">
        <v>145</v>
      </c>
      <c r="AY267" s="11">
        <v>0</v>
      </c>
      <c r="AZ267" s="13">
        <v>0</v>
      </c>
      <c r="BA267" s="13">
        <v>0</v>
      </c>
      <c r="BB267" s="60"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row>
    <row r="268" ht="20.1" customHeight="1" spans="3:62">
      <c r="C268" s="11">
        <v>51011105</v>
      </c>
      <c r="D268" s="12" t="s">
        <v>372</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152</v>
      </c>
      <c r="AG268" s="6">
        <v>2</v>
      </c>
      <c r="AH268" s="6">
        <v>2</v>
      </c>
      <c r="AI268" s="6">
        <v>0</v>
      </c>
      <c r="AJ268" s="6">
        <v>1.5</v>
      </c>
      <c r="AK268" s="11">
        <v>0</v>
      </c>
      <c r="AL268" s="11">
        <v>0</v>
      </c>
      <c r="AM268" s="11">
        <v>0</v>
      </c>
      <c r="AN268" s="11">
        <v>1</v>
      </c>
      <c r="AO268" s="11">
        <v>3000</v>
      </c>
      <c r="AP268" s="11">
        <v>0.5</v>
      </c>
      <c r="AQ268" s="11">
        <v>0</v>
      </c>
      <c r="AR268" s="6">
        <v>0</v>
      </c>
      <c r="AS268" s="11" t="s">
        <v>143</v>
      </c>
      <c r="AT268" s="12" t="s">
        <v>202</v>
      </c>
      <c r="AU268" s="11" t="s">
        <v>373</v>
      </c>
      <c r="AV268" s="18">
        <v>10000007</v>
      </c>
      <c r="AW268" s="18">
        <v>21000110</v>
      </c>
      <c r="AX268" s="12" t="s">
        <v>145</v>
      </c>
      <c r="AY268" s="11">
        <v>0</v>
      </c>
      <c r="AZ268" s="13">
        <v>0</v>
      </c>
      <c r="BA268" s="13">
        <v>0</v>
      </c>
      <c r="BB268" s="60"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row>
    <row r="269" ht="20.1" customHeight="1" spans="3:62">
      <c r="C269" s="11">
        <v>51011106</v>
      </c>
      <c r="D269" s="12" t="s">
        <v>372</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152</v>
      </c>
      <c r="AG269" s="6">
        <v>2</v>
      </c>
      <c r="AH269" s="6">
        <v>2</v>
      </c>
      <c r="AI269" s="6">
        <v>0</v>
      </c>
      <c r="AJ269" s="6">
        <v>1.5</v>
      </c>
      <c r="AK269" s="11">
        <v>0</v>
      </c>
      <c r="AL269" s="11">
        <v>0</v>
      </c>
      <c r="AM269" s="11">
        <v>0</v>
      </c>
      <c r="AN269" s="11">
        <v>1</v>
      </c>
      <c r="AO269" s="11">
        <v>3000</v>
      </c>
      <c r="AP269" s="11">
        <v>0.5</v>
      </c>
      <c r="AQ269" s="11">
        <v>0</v>
      </c>
      <c r="AR269" s="6">
        <v>0</v>
      </c>
      <c r="AS269" s="11" t="s">
        <v>143</v>
      </c>
      <c r="AT269" s="12" t="s">
        <v>202</v>
      </c>
      <c r="AU269" s="11" t="s">
        <v>373</v>
      </c>
      <c r="AV269" s="18">
        <v>10000007</v>
      </c>
      <c r="AW269" s="18">
        <v>21000110</v>
      </c>
      <c r="AX269" s="12" t="s">
        <v>145</v>
      </c>
      <c r="AY269" s="11">
        <v>0</v>
      </c>
      <c r="AZ269" s="13">
        <v>0</v>
      </c>
      <c r="BA269" s="13">
        <v>0</v>
      </c>
      <c r="BB269" s="60"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row>
    <row r="270" ht="20.1" customHeight="1" spans="3:62">
      <c r="C270" s="11">
        <v>51011201</v>
      </c>
      <c r="D270" s="12" t="s">
        <v>491</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143</v>
      </c>
      <c r="AT270" s="12" t="s">
        <v>341</v>
      </c>
      <c r="AU270" s="11" t="s">
        <v>380</v>
      </c>
      <c r="AV270" s="18">
        <v>10000007</v>
      </c>
      <c r="AW270" s="18">
        <v>21000020</v>
      </c>
      <c r="AX270" s="12" t="s">
        <v>145</v>
      </c>
      <c r="AY270" s="11">
        <v>0</v>
      </c>
      <c r="AZ270" s="13">
        <v>0</v>
      </c>
      <c r="BA270" s="13">
        <v>0</v>
      </c>
      <c r="BB270" s="60" t="str">
        <f>"&lt;color=#D3FD3A&gt;旋风击(剑类武器技能):\n&lt;/color&gt;"&amp;BB337&amp;"\n\n&lt;color=#D3FD3A&gt;回旋击(刀类武器技能):\n&lt;/color&gt;"&amp;BB319</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row>
    <row r="271" ht="20.1" customHeight="1" spans="3:62">
      <c r="C271" s="11">
        <v>51011202</v>
      </c>
      <c r="D271" s="12" t="s">
        <v>491</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143</v>
      </c>
      <c r="AT271" s="12" t="s">
        <v>341</v>
      </c>
      <c r="AU271" s="11" t="s">
        <v>380</v>
      </c>
      <c r="AV271" s="18">
        <v>10000007</v>
      </c>
      <c r="AW271" s="18">
        <v>21000020</v>
      </c>
      <c r="AX271" s="12" t="s">
        <v>145</v>
      </c>
      <c r="AY271" s="11">
        <v>0</v>
      </c>
      <c r="AZ271" s="13">
        <v>0</v>
      </c>
      <c r="BA271" s="13">
        <v>0</v>
      </c>
      <c r="BB271" s="60" t="str">
        <f t="shared" ref="BB271:BB275" si="5">"&lt;color=#D3FD3A&gt;旋风击(剑类武器技能):\n&lt;/color&gt;"&amp;BB338&amp;"\n\n&lt;color=#D3FD3A&gt;回旋击(刀类武器技能):\n&lt;/color&gt;"&amp;BB320</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row>
    <row r="272" ht="20.1" customHeight="1" spans="3:62">
      <c r="C272" s="11">
        <v>51011203</v>
      </c>
      <c r="D272" s="12" t="s">
        <v>491</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143</v>
      </c>
      <c r="AT272" s="12" t="s">
        <v>341</v>
      </c>
      <c r="AU272" s="11" t="s">
        <v>380</v>
      </c>
      <c r="AV272" s="18">
        <v>10000007</v>
      </c>
      <c r="AW272" s="18">
        <v>21000020</v>
      </c>
      <c r="AX272" s="12" t="s">
        <v>145</v>
      </c>
      <c r="AY272" s="11">
        <v>0</v>
      </c>
      <c r="AZ272" s="13">
        <v>0</v>
      </c>
      <c r="BA272" s="13">
        <v>0</v>
      </c>
      <c r="BB272" s="60" t="str">
        <f t="shared" si="5"/>
        <v>&lt;color=#D3FD3A&gt;旋风击(剑类武器技能):\n&lt;/color&gt;每秒对周围的怪物造成125%攻击伤害+450点固定伤害.持续4秒并使自身无敌\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row>
    <row r="273" ht="20.1" customHeight="1" spans="3:62">
      <c r="C273" s="11">
        <v>51011204</v>
      </c>
      <c r="D273" s="12" t="s">
        <v>491</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143</v>
      </c>
      <c r="AT273" s="12" t="s">
        <v>341</v>
      </c>
      <c r="AU273" s="11" t="s">
        <v>380</v>
      </c>
      <c r="AV273" s="18">
        <v>10000007</v>
      </c>
      <c r="AW273" s="18">
        <v>21000020</v>
      </c>
      <c r="AX273" s="12" t="s">
        <v>145</v>
      </c>
      <c r="AY273" s="11">
        <v>0</v>
      </c>
      <c r="AZ273" s="13">
        <v>0</v>
      </c>
      <c r="BA273" s="13">
        <v>0</v>
      </c>
      <c r="BB273" s="60" t="str">
        <f t="shared" si="5"/>
        <v>&lt;color=#D3FD3A&gt;旋风击(剑类武器技能):\n&lt;/color&gt;每秒对周围的怪物造成125%攻击伤害+750点固定伤害.持续4秒并使自身无敌\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row>
    <row r="274" ht="20.1" customHeight="1" spans="3:62">
      <c r="C274" s="11">
        <v>51011205</v>
      </c>
      <c r="D274" s="12" t="s">
        <v>491</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143</v>
      </c>
      <c r="AT274" s="12" t="s">
        <v>341</v>
      </c>
      <c r="AU274" s="11" t="s">
        <v>380</v>
      </c>
      <c r="AV274" s="18">
        <v>10000007</v>
      </c>
      <c r="AW274" s="18">
        <v>21000020</v>
      </c>
      <c r="AX274" s="12" t="s">
        <v>145</v>
      </c>
      <c r="AY274" s="11">
        <v>0</v>
      </c>
      <c r="AZ274" s="13">
        <v>0</v>
      </c>
      <c r="BA274" s="13">
        <v>0</v>
      </c>
      <c r="BB274" s="60" t="str">
        <f t="shared" si="5"/>
        <v>&lt;color=#D3FD3A&gt;旋风击(剑类武器技能):\n&lt;/color&gt;每秒对周围的怪物造成125%攻击伤害+1050点固定伤害.持续4秒并使自身无敌\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row>
    <row r="275" ht="20.1" customHeight="1" spans="3:62">
      <c r="C275" s="11">
        <v>51011206</v>
      </c>
      <c r="D275" s="12" t="s">
        <v>491</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143</v>
      </c>
      <c r="AT275" s="12" t="s">
        <v>341</v>
      </c>
      <c r="AU275" s="11" t="s">
        <v>380</v>
      </c>
      <c r="AV275" s="18">
        <v>10000007</v>
      </c>
      <c r="AW275" s="18">
        <v>21000020</v>
      </c>
      <c r="AX275" s="12" t="s">
        <v>145</v>
      </c>
      <c r="AY275" s="11">
        <v>0</v>
      </c>
      <c r="AZ275" s="13">
        <v>0</v>
      </c>
      <c r="BA275" s="13">
        <v>0</v>
      </c>
      <c r="BB275" s="60" t="str">
        <f t="shared" si="5"/>
        <v>&lt;color=#D3FD3A&gt;旋风击(剑类武器技能):\n&lt;/color&gt;每秒对周围的怪物造成125%攻击伤害+1500点固定伤害.持续4秒并使自身无敌\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row>
    <row r="276" ht="20.1" customHeight="1" spans="3:62">
      <c r="C276" s="11">
        <v>51011301</v>
      </c>
      <c r="D276" s="12" t="s">
        <v>492</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143</v>
      </c>
      <c r="AT276" s="12" t="s">
        <v>493</v>
      </c>
      <c r="AU276" s="11" t="s">
        <v>154</v>
      </c>
      <c r="AV276" s="18">
        <v>10000015</v>
      </c>
      <c r="AW276" s="18">
        <v>21000030</v>
      </c>
      <c r="AX276" s="12" t="s">
        <v>494</v>
      </c>
      <c r="AY276" s="11">
        <v>0</v>
      </c>
      <c r="AZ276" s="13">
        <v>0</v>
      </c>
      <c r="BA276" s="13">
        <v>0</v>
      </c>
      <c r="BB276" s="60" t="str">
        <f>"&lt;color=#D3FD3A&gt;冲锋击(剑类武器技能):\n&lt;/color&gt;"&amp;BB343&amp;"\n\n&lt;color=#D3FD3A&gt;跳跃击(刀类武器技能):\n&lt;/color&gt;"&amp;BB325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row>
    <row r="277" ht="20.1" customHeight="1" spans="3:62">
      <c r="C277" s="11">
        <v>51011302</v>
      </c>
      <c r="D277" s="12" t="s">
        <v>492</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143</v>
      </c>
      <c r="AT277" s="12" t="s">
        <v>493</v>
      </c>
      <c r="AU277" s="11" t="s">
        <v>154</v>
      </c>
      <c r="AV277" s="18">
        <v>10000015</v>
      </c>
      <c r="AW277" s="18">
        <v>21000030</v>
      </c>
      <c r="AX277" s="12" t="s">
        <v>494</v>
      </c>
      <c r="AY277" s="11">
        <v>0</v>
      </c>
      <c r="AZ277" s="13">
        <v>0</v>
      </c>
      <c r="BA277" s="13">
        <v>0</v>
      </c>
      <c r="BB277" s="60" t="str">
        <f t="shared" ref="BB277:BB281" si="6">"&lt;color=#D3FD3A&gt;冲锋击(剑类武器技能):\n&lt;/color&gt;"&amp;BB344&amp;"\n\n&lt;color=#D3FD3A&gt;跳跃击(刀类武器技能):\n&lt;/color&gt;"&amp;BB326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row>
    <row r="278" ht="20.1" customHeight="1" spans="3:62">
      <c r="C278" s="11">
        <v>51011303</v>
      </c>
      <c r="D278" s="12" t="s">
        <v>492</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143</v>
      </c>
      <c r="AT278" s="12" t="s">
        <v>493</v>
      </c>
      <c r="AU278" s="11" t="s">
        <v>154</v>
      </c>
      <c r="AV278" s="18">
        <v>10000015</v>
      </c>
      <c r="AW278" s="18">
        <v>21000030</v>
      </c>
      <c r="AX278" s="12" t="s">
        <v>494</v>
      </c>
      <c r="AY278" s="11">
        <v>0</v>
      </c>
      <c r="AZ278" s="13">
        <v>0</v>
      </c>
      <c r="BA278" s="13">
        <v>0</v>
      </c>
      <c r="BB278" s="60"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row>
    <row r="279" ht="20.1" customHeight="1" spans="3:62">
      <c r="C279" s="11">
        <v>51011304</v>
      </c>
      <c r="D279" s="12" t="s">
        <v>492</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143</v>
      </c>
      <c r="AT279" s="12" t="s">
        <v>493</v>
      </c>
      <c r="AU279" s="11" t="s">
        <v>154</v>
      </c>
      <c r="AV279" s="18">
        <v>10000015</v>
      </c>
      <c r="AW279" s="18">
        <v>21000030</v>
      </c>
      <c r="AX279" s="12" t="s">
        <v>494</v>
      </c>
      <c r="AY279" s="11">
        <v>0</v>
      </c>
      <c r="AZ279" s="13">
        <v>0</v>
      </c>
      <c r="BA279" s="13">
        <v>0</v>
      </c>
      <c r="BB279" s="60"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row>
    <row r="280" ht="20.1" customHeight="1" spans="3:62">
      <c r="C280" s="11">
        <v>51011305</v>
      </c>
      <c r="D280" s="12" t="s">
        <v>492</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143</v>
      </c>
      <c r="AT280" s="12" t="s">
        <v>493</v>
      </c>
      <c r="AU280" s="11" t="s">
        <v>154</v>
      </c>
      <c r="AV280" s="18">
        <v>10000015</v>
      </c>
      <c r="AW280" s="18">
        <v>21000030</v>
      </c>
      <c r="AX280" s="12" t="s">
        <v>494</v>
      </c>
      <c r="AY280" s="11">
        <v>0</v>
      </c>
      <c r="AZ280" s="13">
        <v>0</v>
      </c>
      <c r="BA280" s="13">
        <v>0</v>
      </c>
      <c r="BB280" s="60"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row>
    <row r="281" ht="20.1" customHeight="1" spans="3:62">
      <c r="C281" s="11">
        <v>51011306</v>
      </c>
      <c r="D281" s="12" t="s">
        <v>492</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143</v>
      </c>
      <c r="AT281" s="12" t="s">
        <v>493</v>
      </c>
      <c r="AU281" s="11" t="s">
        <v>154</v>
      </c>
      <c r="AV281" s="18">
        <v>10000015</v>
      </c>
      <c r="AW281" s="18">
        <v>21000030</v>
      </c>
      <c r="AX281" s="12" t="s">
        <v>494</v>
      </c>
      <c r="AY281" s="11">
        <v>0</v>
      </c>
      <c r="AZ281" s="13">
        <v>0</v>
      </c>
      <c r="BA281" s="13">
        <v>0</v>
      </c>
      <c r="BB281" s="60"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row>
    <row r="282" ht="20.1" customHeight="1" spans="3:62">
      <c r="C282" s="11">
        <v>52011101</v>
      </c>
      <c r="D282" s="12" t="s">
        <v>495</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152</v>
      </c>
      <c r="AG282" s="6">
        <v>2</v>
      </c>
      <c r="AH282" s="6">
        <v>2</v>
      </c>
      <c r="AI282" s="6">
        <v>0</v>
      </c>
      <c r="AJ282" s="6">
        <v>1.5</v>
      </c>
      <c r="AK282" s="11">
        <v>0</v>
      </c>
      <c r="AL282" s="11">
        <v>0</v>
      </c>
      <c r="AM282" s="11">
        <v>0</v>
      </c>
      <c r="AN282" s="11">
        <v>1</v>
      </c>
      <c r="AO282" s="11">
        <v>3000</v>
      </c>
      <c r="AP282" s="11">
        <v>0.5</v>
      </c>
      <c r="AQ282" s="11">
        <v>0</v>
      </c>
      <c r="AR282" s="6">
        <v>0</v>
      </c>
      <c r="AS282" s="11" t="s">
        <v>143</v>
      </c>
      <c r="AT282" s="12" t="s">
        <v>202</v>
      </c>
      <c r="AU282" s="11" t="s">
        <v>373</v>
      </c>
      <c r="AV282" s="18">
        <v>10000007</v>
      </c>
      <c r="AW282" s="18">
        <v>21000110</v>
      </c>
      <c r="AX282" s="12" t="s">
        <v>145</v>
      </c>
      <c r="AY282" s="11">
        <v>0</v>
      </c>
      <c r="AZ282" s="13">
        <v>0</v>
      </c>
      <c r="BA282" s="13">
        <v>0</v>
      </c>
      <c r="BB282" s="60" t="str">
        <f>"&lt;color=#D3FD3A&gt;"&amp;D440&amp;"(法杖武器技能):\n&lt;/color&gt;"&amp;BB440&amp;"\n\n&lt;color=#D3FD3A&gt;"&amp;D446&amp;"(魔法书武器技能):\n&lt;/color&gt;"&amp;BB446</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2" s="11">
        <v>0</v>
      </c>
      <c r="BD282" s="11">
        <v>0</v>
      </c>
      <c r="BE282" s="11">
        <v>0</v>
      </c>
      <c r="BF282" s="11">
        <v>0</v>
      </c>
      <c r="BG282" s="11">
        <v>0</v>
      </c>
      <c r="BH282" s="11">
        <v>0</v>
      </c>
      <c r="BI282" s="9">
        <v>0</v>
      </c>
      <c r="BJ282" s="6">
        <v>0</v>
      </c>
    </row>
    <row r="283" ht="20.1" customHeight="1" spans="3:62">
      <c r="C283" s="11">
        <v>52011102</v>
      </c>
      <c r="D283" s="12" t="s">
        <v>495</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152</v>
      </c>
      <c r="AG283" s="6">
        <v>2</v>
      </c>
      <c r="AH283" s="6">
        <v>2</v>
      </c>
      <c r="AI283" s="6">
        <v>0</v>
      </c>
      <c r="AJ283" s="6">
        <v>1.5</v>
      </c>
      <c r="AK283" s="11">
        <v>0</v>
      </c>
      <c r="AL283" s="11">
        <v>0</v>
      </c>
      <c r="AM283" s="11">
        <v>0</v>
      </c>
      <c r="AN283" s="11">
        <v>1</v>
      </c>
      <c r="AO283" s="11">
        <v>3000</v>
      </c>
      <c r="AP283" s="11">
        <v>0.5</v>
      </c>
      <c r="AQ283" s="11">
        <v>0</v>
      </c>
      <c r="AR283" s="6">
        <v>0</v>
      </c>
      <c r="AS283" s="11" t="s">
        <v>143</v>
      </c>
      <c r="AT283" s="12" t="s">
        <v>202</v>
      </c>
      <c r="AU283" s="11" t="s">
        <v>373</v>
      </c>
      <c r="AV283" s="18">
        <v>10000007</v>
      </c>
      <c r="AW283" s="18">
        <v>21000110</v>
      </c>
      <c r="AX283" s="12" t="s">
        <v>145</v>
      </c>
      <c r="AY283" s="11">
        <v>0</v>
      </c>
      <c r="AZ283" s="13">
        <v>0</v>
      </c>
      <c r="BA283" s="13">
        <v>0</v>
      </c>
      <c r="BB283" s="60" t="str">
        <f t="shared" ref="BB283:BB287" si="7">"&lt;color=#D3FD3A&gt;"&amp;D441&amp;"(法杖武器技能):\n&lt;/color&gt;"&amp;BB441&amp;"\n\n&lt;color=#D3FD3A&gt;"&amp;D447&amp;"(魔法书武器技能):\n&lt;/color&gt;"&amp;BB447</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3" s="11">
        <v>0</v>
      </c>
      <c r="BD283" s="11">
        <v>0</v>
      </c>
      <c r="BE283" s="11">
        <v>0</v>
      </c>
      <c r="BF283" s="11">
        <v>0</v>
      </c>
      <c r="BG283" s="11">
        <v>0</v>
      </c>
      <c r="BH283" s="11">
        <v>0</v>
      </c>
      <c r="BI283" s="9">
        <v>0</v>
      </c>
      <c r="BJ283" s="6">
        <v>0</v>
      </c>
    </row>
    <row r="284" ht="20.1" customHeight="1" spans="3:62">
      <c r="C284" s="11">
        <v>52011103</v>
      </c>
      <c r="D284" s="12" t="s">
        <v>495</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152</v>
      </c>
      <c r="AG284" s="6">
        <v>2</v>
      </c>
      <c r="AH284" s="6">
        <v>2</v>
      </c>
      <c r="AI284" s="6">
        <v>0</v>
      </c>
      <c r="AJ284" s="6">
        <v>1.5</v>
      </c>
      <c r="AK284" s="11">
        <v>0</v>
      </c>
      <c r="AL284" s="11">
        <v>0</v>
      </c>
      <c r="AM284" s="11">
        <v>0</v>
      </c>
      <c r="AN284" s="11">
        <v>1</v>
      </c>
      <c r="AO284" s="11">
        <v>3000</v>
      </c>
      <c r="AP284" s="11">
        <v>0.5</v>
      </c>
      <c r="AQ284" s="11">
        <v>0</v>
      </c>
      <c r="AR284" s="6">
        <v>0</v>
      </c>
      <c r="AS284" s="11" t="s">
        <v>143</v>
      </c>
      <c r="AT284" s="12" t="s">
        <v>202</v>
      </c>
      <c r="AU284" s="11" t="s">
        <v>373</v>
      </c>
      <c r="AV284" s="18">
        <v>10000007</v>
      </c>
      <c r="AW284" s="18">
        <v>21000110</v>
      </c>
      <c r="AX284" s="12" t="s">
        <v>145</v>
      </c>
      <c r="AY284" s="11">
        <v>0</v>
      </c>
      <c r="AZ284" s="13">
        <v>0</v>
      </c>
      <c r="BA284" s="13">
        <v>0</v>
      </c>
      <c r="BB284" s="60"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C284" s="11">
        <v>0</v>
      </c>
      <c r="BD284" s="11">
        <v>0</v>
      </c>
      <c r="BE284" s="11">
        <v>0</v>
      </c>
      <c r="BF284" s="11">
        <v>0</v>
      </c>
      <c r="BG284" s="11">
        <v>0</v>
      </c>
      <c r="BH284" s="11">
        <v>0</v>
      </c>
      <c r="BI284" s="9">
        <v>0</v>
      </c>
      <c r="BJ284" s="6">
        <v>0</v>
      </c>
    </row>
    <row r="285" ht="20.1" customHeight="1" spans="3:62">
      <c r="C285" s="11">
        <v>52011104</v>
      </c>
      <c r="D285" s="12" t="s">
        <v>495</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152</v>
      </c>
      <c r="AG285" s="6">
        <v>2</v>
      </c>
      <c r="AH285" s="6">
        <v>2</v>
      </c>
      <c r="AI285" s="6">
        <v>0</v>
      </c>
      <c r="AJ285" s="6">
        <v>1.5</v>
      </c>
      <c r="AK285" s="11">
        <v>0</v>
      </c>
      <c r="AL285" s="11">
        <v>0</v>
      </c>
      <c r="AM285" s="11">
        <v>0</v>
      </c>
      <c r="AN285" s="11">
        <v>1</v>
      </c>
      <c r="AO285" s="11">
        <v>3000</v>
      </c>
      <c r="AP285" s="11">
        <v>0.5</v>
      </c>
      <c r="AQ285" s="11">
        <v>0</v>
      </c>
      <c r="AR285" s="6">
        <v>0</v>
      </c>
      <c r="AS285" s="11" t="s">
        <v>143</v>
      </c>
      <c r="AT285" s="12" t="s">
        <v>202</v>
      </c>
      <c r="AU285" s="11" t="s">
        <v>373</v>
      </c>
      <c r="AV285" s="18">
        <v>10000007</v>
      </c>
      <c r="AW285" s="18">
        <v>21000110</v>
      </c>
      <c r="AX285" s="12" t="s">
        <v>145</v>
      </c>
      <c r="AY285" s="11">
        <v>0</v>
      </c>
      <c r="AZ285" s="13">
        <v>0</v>
      </c>
      <c r="BA285" s="13">
        <v>0</v>
      </c>
      <c r="BB285" s="60"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C285" s="11">
        <v>0</v>
      </c>
      <c r="BD285" s="11">
        <v>0</v>
      </c>
      <c r="BE285" s="11">
        <v>0</v>
      </c>
      <c r="BF285" s="11">
        <v>0</v>
      </c>
      <c r="BG285" s="11">
        <v>0</v>
      </c>
      <c r="BH285" s="11">
        <v>0</v>
      </c>
      <c r="BI285" s="9">
        <v>0</v>
      </c>
      <c r="BJ285" s="6">
        <v>0</v>
      </c>
    </row>
    <row r="286" ht="20.1" customHeight="1" spans="3:62">
      <c r="C286" s="11">
        <v>52011105</v>
      </c>
      <c r="D286" s="12" t="s">
        <v>495</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152</v>
      </c>
      <c r="AG286" s="6">
        <v>2</v>
      </c>
      <c r="AH286" s="6">
        <v>2</v>
      </c>
      <c r="AI286" s="6">
        <v>0</v>
      </c>
      <c r="AJ286" s="6">
        <v>1.5</v>
      </c>
      <c r="AK286" s="11">
        <v>0</v>
      </c>
      <c r="AL286" s="11">
        <v>0</v>
      </c>
      <c r="AM286" s="11">
        <v>0</v>
      </c>
      <c r="AN286" s="11">
        <v>1</v>
      </c>
      <c r="AO286" s="11">
        <v>3000</v>
      </c>
      <c r="AP286" s="11">
        <v>0.5</v>
      </c>
      <c r="AQ286" s="11">
        <v>0</v>
      </c>
      <c r="AR286" s="6">
        <v>0</v>
      </c>
      <c r="AS286" s="11" t="s">
        <v>143</v>
      </c>
      <c r="AT286" s="12" t="s">
        <v>202</v>
      </c>
      <c r="AU286" s="11" t="s">
        <v>373</v>
      </c>
      <c r="AV286" s="18">
        <v>10000007</v>
      </c>
      <c r="AW286" s="18">
        <v>21000110</v>
      </c>
      <c r="AX286" s="12" t="s">
        <v>145</v>
      </c>
      <c r="AY286" s="11">
        <v>0</v>
      </c>
      <c r="AZ286" s="13">
        <v>0</v>
      </c>
      <c r="BA286" s="13">
        <v>0</v>
      </c>
      <c r="BB286" s="60"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C286" s="11">
        <v>0</v>
      </c>
      <c r="BD286" s="11">
        <v>0</v>
      </c>
      <c r="BE286" s="11">
        <v>0</v>
      </c>
      <c r="BF286" s="11">
        <v>0</v>
      </c>
      <c r="BG286" s="11">
        <v>0</v>
      </c>
      <c r="BH286" s="11">
        <v>0</v>
      </c>
      <c r="BI286" s="9">
        <v>0</v>
      </c>
      <c r="BJ286" s="6">
        <v>0</v>
      </c>
    </row>
    <row r="287" ht="20.1" customHeight="1" spans="3:62">
      <c r="C287" s="11">
        <v>52011106</v>
      </c>
      <c r="D287" s="12" t="s">
        <v>495</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152</v>
      </c>
      <c r="AG287" s="6">
        <v>2</v>
      </c>
      <c r="AH287" s="6">
        <v>2</v>
      </c>
      <c r="AI287" s="6">
        <v>0</v>
      </c>
      <c r="AJ287" s="6">
        <v>1.5</v>
      </c>
      <c r="AK287" s="11">
        <v>0</v>
      </c>
      <c r="AL287" s="11">
        <v>0</v>
      </c>
      <c r="AM287" s="11">
        <v>0</v>
      </c>
      <c r="AN287" s="11">
        <v>1</v>
      </c>
      <c r="AO287" s="11">
        <v>3000</v>
      </c>
      <c r="AP287" s="11">
        <v>0.5</v>
      </c>
      <c r="AQ287" s="11">
        <v>0</v>
      </c>
      <c r="AR287" s="6">
        <v>0</v>
      </c>
      <c r="AS287" s="11" t="s">
        <v>143</v>
      </c>
      <c r="AT287" s="12" t="s">
        <v>202</v>
      </c>
      <c r="AU287" s="11" t="s">
        <v>373</v>
      </c>
      <c r="AV287" s="18">
        <v>10000007</v>
      </c>
      <c r="AW287" s="18">
        <v>21000110</v>
      </c>
      <c r="AX287" s="12" t="s">
        <v>145</v>
      </c>
      <c r="AY287" s="11">
        <v>0</v>
      </c>
      <c r="AZ287" s="13">
        <v>0</v>
      </c>
      <c r="BA287" s="13">
        <v>0</v>
      </c>
      <c r="BB287" s="60"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C287" s="11">
        <v>0</v>
      </c>
      <c r="BD287" s="11">
        <v>0</v>
      </c>
      <c r="BE287" s="11">
        <v>0</v>
      </c>
      <c r="BF287" s="11">
        <v>0</v>
      </c>
      <c r="BG287" s="11">
        <v>0</v>
      </c>
      <c r="BH287" s="11">
        <v>0</v>
      </c>
      <c r="BI287" s="9">
        <v>0</v>
      </c>
      <c r="BJ287" s="6">
        <v>0</v>
      </c>
    </row>
    <row r="288" ht="20.1" customHeight="1" spans="3:62">
      <c r="C288" s="11">
        <v>52011201</v>
      </c>
      <c r="D288" s="12" t="s">
        <v>496</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143</v>
      </c>
      <c r="AT288" s="12" t="s">
        <v>341</v>
      </c>
      <c r="AU288" s="11" t="s">
        <v>380</v>
      </c>
      <c r="AV288" s="18">
        <v>10000007</v>
      </c>
      <c r="AW288" s="18">
        <v>21000020</v>
      </c>
      <c r="AX288" s="12" t="s">
        <v>145</v>
      </c>
      <c r="AY288" s="11">
        <v>0</v>
      </c>
      <c r="AZ288" s="13">
        <v>0</v>
      </c>
      <c r="BA288" s="13">
        <v>0</v>
      </c>
      <c r="BB288" s="60" t="str">
        <f>"&lt;color=#D3FD3A&gt;"&amp;D452&amp;"(法杖武器技能):\n&lt;/color&gt;"&amp;BB452&amp;"\n\n&lt;color=#D3FD3A&gt;"&amp;D458&amp;"(魔法书类武器技能):\n&lt;/color&gt;"&amp;BB458</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row>
    <row r="289" ht="20.1" customHeight="1" spans="3:62">
      <c r="C289" s="11">
        <v>52011202</v>
      </c>
      <c r="D289" s="12" t="s">
        <v>496</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143</v>
      </c>
      <c r="AT289" s="12" t="s">
        <v>341</v>
      </c>
      <c r="AU289" s="11" t="s">
        <v>380</v>
      </c>
      <c r="AV289" s="18">
        <v>10000007</v>
      </c>
      <c r="AW289" s="18">
        <v>21000020</v>
      </c>
      <c r="AX289" s="12" t="s">
        <v>145</v>
      </c>
      <c r="AY289" s="11">
        <v>0</v>
      </c>
      <c r="AZ289" s="13">
        <v>0</v>
      </c>
      <c r="BA289" s="13">
        <v>0</v>
      </c>
      <c r="BB289" s="60" t="str">
        <f t="shared" ref="BB289:BB293" si="8">"&lt;color=#D3FD3A&gt;"&amp;D453&amp;"(法杖武器技能):\n&lt;/color&gt;"&amp;BB453&amp;"\n\n&lt;color=#D3FD3A&gt;"&amp;D459&amp;"(魔法书类武器技能):\n&lt;/color&gt;"&amp;BB459</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row>
    <row r="290" ht="20.1" customHeight="1" spans="3:62">
      <c r="C290" s="11">
        <v>52011203</v>
      </c>
      <c r="D290" s="12" t="s">
        <v>496</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143</v>
      </c>
      <c r="AT290" s="12" t="s">
        <v>341</v>
      </c>
      <c r="AU290" s="11" t="s">
        <v>380</v>
      </c>
      <c r="AV290" s="18">
        <v>10000007</v>
      </c>
      <c r="AW290" s="18">
        <v>21000020</v>
      </c>
      <c r="AX290" s="12" t="s">
        <v>145</v>
      </c>
      <c r="AY290" s="11">
        <v>0</v>
      </c>
      <c r="AZ290" s="13">
        <v>0</v>
      </c>
      <c r="BA290" s="13">
        <v>0</v>
      </c>
      <c r="BB290" s="60"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row>
    <row r="291" ht="20.1" customHeight="1" spans="3:62">
      <c r="C291" s="11">
        <v>52011204</v>
      </c>
      <c r="D291" s="12" t="s">
        <v>496</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143</v>
      </c>
      <c r="AT291" s="12" t="s">
        <v>341</v>
      </c>
      <c r="AU291" s="11" t="s">
        <v>380</v>
      </c>
      <c r="AV291" s="18">
        <v>10000007</v>
      </c>
      <c r="AW291" s="18">
        <v>21000020</v>
      </c>
      <c r="AX291" s="12" t="s">
        <v>145</v>
      </c>
      <c r="AY291" s="11">
        <v>0</v>
      </c>
      <c r="AZ291" s="13">
        <v>0</v>
      </c>
      <c r="BA291" s="13">
        <v>0</v>
      </c>
      <c r="BB291" s="60"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row>
    <row r="292" ht="20.1" customHeight="1" spans="3:62">
      <c r="C292" s="11">
        <v>52011205</v>
      </c>
      <c r="D292" s="12" t="s">
        <v>496</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143</v>
      </c>
      <c r="AT292" s="12" t="s">
        <v>341</v>
      </c>
      <c r="AU292" s="11" t="s">
        <v>380</v>
      </c>
      <c r="AV292" s="18">
        <v>10000007</v>
      </c>
      <c r="AW292" s="18">
        <v>21000020</v>
      </c>
      <c r="AX292" s="12" t="s">
        <v>145</v>
      </c>
      <c r="AY292" s="11">
        <v>0</v>
      </c>
      <c r="AZ292" s="13">
        <v>0</v>
      </c>
      <c r="BA292" s="13">
        <v>0</v>
      </c>
      <c r="BB292" s="60"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row>
    <row r="293" ht="20.1" customHeight="1" spans="3:62">
      <c r="C293" s="11">
        <v>52011206</v>
      </c>
      <c r="D293" s="12" t="s">
        <v>496</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143</v>
      </c>
      <c r="AT293" s="12" t="s">
        <v>341</v>
      </c>
      <c r="AU293" s="11" t="s">
        <v>380</v>
      </c>
      <c r="AV293" s="18">
        <v>10000007</v>
      </c>
      <c r="AW293" s="18">
        <v>21000020</v>
      </c>
      <c r="AX293" s="12" t="s">
        <v>145</v>
      </c>
      <c r="AY293" s="11">
        <v>0</v>
      </c>
      <c r="AZ293" s="13">
        <v>0</v>
      </c>
      <c r="BA293" s="13">
        <v>0</v>
      </c>
      <c r="BB293" s="60"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row>
    <row r="294" ht="20.1" customHeight="1" spans="3:62">
      <c r="C294" s="11">
        <v>52011301</v>
      </c>
      <c r="D294" s="12" t="s">
        <v>497</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143</v>
      </c>
      <c r="AT294" s="12" t="s">
        <v>493</v>
      </c>
      <c r="AU294" s="11" t="s">
        <v>154</v>
      </c>
      <c r="AV294" s="18">
        <v>10000015</v>
      </c>
      <c r="AW294" s="18">
        <v>21000030</v>
      </c>
      <c r="AX294" s="12" t="s">
        <v>494</v>
      </c>
      <c r="AY294" s="11">
        <v>0</v>
      </c>
      <c r="AZ294" s="13">
        <v>0</v>
      </c>
      <c r="BA294" s="13">
        <v>0</v>
      </c>
      <c r="BB294" s="60" t="str">
        <f>"&lt;color=#D3FD3A&gt;"&amp;D464&amp;"(法杖类武器技能):\n&lt;/color&gt;"&amp;BB464&amp;"\n\n&lt;color=#D3FD3A&gt;"&amp;D470&amp;"(魔法书类武器技能):\n&lt;/color&gt;"&amp;BB470</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4" s="11">
        <v>0</v>
      </c>
      <c r="BD294" s="11">
        <v>0</v>
      </c>
      <c r="BE294" s="11">
        <v>0</v>
      </c>
      <c r="BF294" s="11">
        <v>0</v>
      </c>
      <c r="BG294" s="11">
        <v>0</v>
      </c>
      <c r="BH294" s="11">
        <v>0</v>
      </c>
      <c r="BI294" s="9">
        <v>0</v>
      </c>
      <c r="BJ294" s="6">
        <v>0</v>
      </c>
    </row>
    <row r="295" ht="20.1" customHeight="1" spans="3:62">
      <c r="C295" s="11">
        <v>52011302</v>
      </c>
      <c r="D295" s="12" t="s">
        <v>497</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143</v>
      </c>
      <c r="AT295" s="12" t="s">
        <v>493</v>
      </c>
      <c r="AU295" s="11" t="s">
        <v>154</v>
      </c>
      <c r="AV295" s="18">
        <v>10000015</v>
      </c>
      <c r="AW295" s="18">
        <v>21000030</v>
      </c>
      <c r="AX295" s="12" t="s">
        <v>494</v>
      </c>
      <c r="AY295" s="11">
        <v>0</v>
      </c>
      <c r="AZ295" s="13">
        <v>0</v>
      </c>
      <c r="BA295" s="13">
        <v>0</v>
      </c>
      <c r="BB295" s="60" t="str">
        <f t="shared" ref="BB295:BB299" si="9">"&lt;color=#D3FD3A&gt;"&amp;D465&amp;"(法杖类武器技能):\n&lt;/color&gt;"&amp;BB465&amp;"\n\n&lt;color=#D3FD3A&gt;"&amp;D471&amp;"(魔法书类武器技能):\n&lt;/color&gt;"&amp;BB471</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5" s="11">
        <v>0</v>
      </c>
      <c r="BD295" s="11">
        <v>0</v>
      </c>
      <c r="BE295" s="11">
        <v>0</v>
      </c>
      <c r="BF295" s="11">
        <v>0</v>
      </c>
      <c r="BG295" s="11">
        <v>0</v>
      </c>
      <c r="BH295" s="11">
        <v>0</v>
      </c>
      <c r="BI295" s="9">
        <v>0</v>
      </c>
      <c r="BJ295" s="6">
        <v>0</v>
      </c>
    </row>
    <row r="296" ht="20.1" customHeight="1" spans="3:62">
      <c r="C296" s="11">
        <v>52011303</v>
      </c>
      <c r="D296" s="12" t="s">
        <v>497</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143</v>
      </c>
      <c r="AT296" s="12" t="s">
        <v>493</v>
      </c>
      <c r="AU296" s="11" t="s">
        <v>154</v>
      </c>
      <c r="AV296" s="18">
        <v>10000015</v>
      </c>
      <c r="AW296" s="18">
        <v>21000030</v>
      </c>
      <c r="AX296" s="12" t="s">
        <v>494</v>
      </c>
      <c r="AY296" s="11">
        <v>0</v>
      </c>
      <c r="AZ296" s="13">
        <v>0</v>
      </c>
      <c r="BA296" s="13">
        <v>0</v>
      </c>
      <c r="BB296" s="60"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C296" s="11">
        <v>0</v>
      </c>
      <c r="BD296" s="11">
        <v>0</v>
      </c>
      <c r="BE296" s="11">
        <v>0</v>
      </c>
      <c r="BF296" s="11">
        <v>0</v>
      </c>
      <c r="BG296" s="11">
        <v>0</v>
      </c>
      <c r="BH296" s="11">
        <v>0</v>
      </c>
      <c r="BI296" s="9">
        <v>0</v>
      </c>
      <c r="BJ296" s="6">
        <v>0</v>
      </c>
    </row>
    <row r="297" ht="20.1" customHeight="1" spans="3:62">
      <c r="C297" s="11">
        <v>52011304</v>
      </c>
      <c r="D297" s="12" t="s">
        <v>497</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143</v>
      </c>
      <c r="AT297" s="12" t="s">
        <v>493</v>
      </c>
      <c r="AU297" s="11" t="s">
        <v>154</v>
      </c>
      <c r="AV297" s="18">
        <v>10000015</v>
      </c>
      <c r="AW297" s="18">
        <v>21000030</v>
      </c>
      <c r="AX297" s="12" t="s">
        <v>494</v>
      </c>
      <c r="AY297" s="11">
        <v>0</v>
      </c>
      <c r="AZ297" s="13">
        <v>0</v>
      </c>
      <c r="BA297" s="13">
        <v>0</v>
      </c>
      <c r="BB297" s="60"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C297" s="11">
        <v>0</v>
      </c>
      <c r="BD297" s="11">
        <v>0</v>
      </c>
      <c r="BE297" s="11">
        <v>0</v>
      </c>
      <c r="BF297" s="11">
        <v>0</v>
      </c>
      <c r="BG297" s="11">
        <v>0</v>
      </c>
      <c r="BH297" s="11">
        <v>0</v>
      </c>
      <c r="BI297" s="9">
        <v>0</v>
      </c>
      <c r="BJ297" s="6">
        <v>0</v>
      </c>
    </row>
    <row r="298" ht="20.1" customHeight="1" spans="3:62">
      <c r="C298" s="11">
        <v>52011305</v>
      </c>
      <c r="D298" s="12" t="s">
        <v>497</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143</v>
      </c>
      <c r="AT298" s="12" t="s">
        <v>493</v>
      </c>
      <c r="AU298" s="11" t="s">
        <v>154</v>
      </c>
      <c r="AV298" s="18">
        <v>10000015</v>
      </c>
      <c r="AW298" s="18">
        <v>21000030</v>
      </c>
      <c r="AX298" s="12" t="s">
        <v>494</v>
      </c>
      <c r="AY298" s="11">
        <v>0</v>
      </c>
      <c r="AZ298" s="13">
        <v>0</v>
      </c>
      <c r="BA298" s="13">
        <v>0</v>
      </c>
      <c r="BB298" s="60"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C298" s="11">
        <v>0</v>
      </c>
      <c r="BD298" s="11">
        <v>0</v>
      </c>
      <c r="BE298" s="11">
        <v>0</v>
      </c>
      <c r="BF298" s="11">
        <v>0</v>
      </c>
      <c r="BG298" s="11">
        <v>0</v>
      </c>
      <c r="BH298" s="11">
        <v>0</v>
      </c>
      <c r="BI298" s="9">
        <v>0</v>
      </c>
      <c r="BJ298" s="6">
        <v>0</v>
      </c>
    </row>
    <row r="299" ht="20.1" customHeight="1" spans="3:62">
      <c r="C299" s="11">
        <v>52011306</v>
      </c>
      <c r="D299" s="12" t="s">
        <v>497</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143</v>
      </c>
      <c r="AT299" s="12" t="s">
        <v>493</v>
      </c>
      <c r="AU299" s="11" t="s">
        <v>154</v>
      </c>
      <c r="AV299" s="18">
        <v>10000015</v>
      </c>
      <c r="AW299" s="18">
        <v>21000030</v>
      </c>
      <c r="AX299" s="12" t="s">
        <v>494</v>
      </c>
      <c r="AY299" s="11">
        <v>0</v>
      </c>
      <c r="AZ299" s="13">
        <v>0</v>
      </c>
      <c r="BA299" s="13">
        <v>0</v>
      </c>
      <c r="BB299" s="60"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C299" s="11">
        <v>0</v>
      </c>
      <c r="BD299" s="11">
        <v>0</v>
      </c>
      <c r="BE299" s="11">
        <v>0</v>
      </c>
      <c r="BF299" s="11">
        <v>0</v>
      </c>
      <c r="BG299" s="11">
        <v>0</v>
      </c>
      <c r="BH299" s="11">
        <v>0</v>
      </c>
      <c r="BI299" s="9">
        <v>0</v>
      </c>
      <c r="BJ299" s="6">
        <v>0</v>
      </c>
    </row>
    <row r="300" ht="20.1" customHeight="1" spans="3:62">
      <c r="C300" s="18">
        <v>600000011</v>
      </c>
      <c r="D300" s="19" t="s">
        <v>498</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143</v>
      </c>
      <c r="AT300" s="19" t="s">
        <v>144</v>
      </c>
      <c r="AU300" s="18" t="s">
        <v>235</v>
      </c>
      <c r="AV300" s="18">
        <v>0</v>
      </c>
      <c r="AW300" s="18">
        <v>40000003</v>
      </c>
      <c r="AX300" s="19" t="s">
        <v>145</v>
      </c>
      <c r="AY300" s="19" t="s">
        <v>143</v>
      </c>
      <c r="AZ300" s="13">
        <v>0</v>
      </c>
      <c r="BA300" s="13">
        <v>0</v>
      </c>
      <c r="BB300" s="59" t="s">
        <v>490</v>
      </c>
      <c r="BC300" s="18">
        <v>0</v>
      </c>
      <c r="BD300" s="11">
        <v>0</v>
      </c>
      <c r="BE300" s="18">
        <v>0</v>
      </c>
      <c r="BF300" s="18">
        <v>0</v>
      </c>
      <c r="BG300" s="18">
        <v>0</v>
      </c>
      <c r="BH300" s="18">
        <v>0</v>
      </c>
      <c r="BI300" s="9">
        <v>0</v>
      </c>
      <c r="BJ300" s="6">
        <v>0</v>
      </c>
    </row>
    <row r="301" ht="20.1" customHeight="1" spans="3:62">
      <c r="C301" s="18">
        <v>600000021</v>
      </c>
      <c r="D301" s="19" t="s">
        <v>499</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143</v>
      </c>
      <c r="AT301" s="19" t="s">
        <v>144</v>
      </c>
      <c r="AU301" s="18" t="s">
        <v>235</v>
      </c>
      <c r="AV301" s="18">
        <v>0</v>
      </c>
      <c r="AW301" s="18">
        <v>40000003</v>
      </c>
      <c r="AX301" s="19" t="s">
        <v>145</v>
      </c>
      <c r="AY301" s="19" t="s">
        <v>143</v>
      </c>
      <c r="AZ301" s="13">
        <v>0</v>
      </c>
      <c r="BA301" s="13">
        <v>0</v>
      </c>
      <c r="BB301" s="59" t="s">
        <v>490</v>
      </c>
      <c r="BC301" s="18">
        <v>0</v>
      </c>
      <c r="BD301" s="11">
        <v>0</v>
      </c>
      <c r="BE301" s="18">
        <v>0</v>
      </c>
      <c r="BF301" s="18">
        <v>0</v>
      </c>
      <c r="BG301" s="18">
        <v>0</v>
      </c>
      <c r="BH301" s="18">
        <v>0</v>
      </c>
      <c r="BI301" s="9">
        <v>0</v>
      </c>
      <c r="BJ301" s="6">
        <v>0</v>
      </c>
    </row>
    <row r="302" ht="20.1" customHeight="1" spans="3:62">
      <c r="C302" s="11">
        <v>600000111</v>
      </c>
      <c r="D302" s="12" t="s">
        <v>151</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152</v>
      </c>
      <c r="AG302" s="6">
        <v>2</v>
      </c>
      <c r="AH302" s="6">
        <v>2</v>
      </c>
      <c r="AI302" s="6">
        <v>0</v>
      </c>
      <c r="AJ302" s="6">
        <v>1.5</v>
      </c>
      <c r="AK302" s="11">
        <v>0</v>
      </c>
      <c r="AL302" s="11">
        <v>0</v>
      </c>
      <c r="AM302" s="11">
        <v>0</v>
      </c>
      <c r="AN302" s="11">
        <v>0.5</v>
      </c>
      <c r="AO302" s="11">
        <v>150</v>
      </c>
      <c r="AP302" s="11">
        <v>0.1</v>
      </c>
      <c r="AQ302" s="11">
        <v>60</v>
      </c>
      <c r="AR302" s="6">
        <v>0</v>
      </c>
      <c r="AS302" s="11" t="s">
        <v>143</v>
      </c>
      <c r="AT302" s="12" t="s">
        <v>153</v>
      </c>
      <c r="AU302" s="11" t="s">
        <v>154</v>
      </c>
      <c r="AV302" s="18">
        <v>0</v>
      </c>
      <c r="AW302" s="18">
        <v>60000003</v>
      </c>
      <c r="AX302" s="12" t="s">
        <v>155</v>
      </c>
      <c r="AY302" s="11">
        <v>0</v>
      </c>
      <c r="AZ302" s="13">
        <v>0</v>
      </c>
      <c r="BA302" s="13">
        <v>0</v>
      </c>
      <c r="BB302" s="37" t="s">
        <v>156</v>
      </c>
      <c r="BC302" s="11">
        <v>0</v>
      </c>
      <c r="BD302" s="11">
        <v>0</v>
      </c>
      <c r="BE302" s="11">
        <v>0</v>
      </c>
      <c r="BF302" s="11">
        <v>0</v>
      </c>
      <c r="BG302" s="11">
        <v>0</v>
      </c>
      <c r="BH302" s="11">
        <v>0</v>
      </c>
      <c r="BI302" s="9">
        <v>0</v>
      </c>
      <c r="BJ302" s="6">
        <v>0</v>
      </c>
    </row>
    <row r="303" ht="20.1" customHeight="1" spans="3:62">
      <c r="C303" s="11">
        <v>60000101</v>
      </c>
      <c r="D303" s="12" t="s">
        <v>167</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168</v>
      </c>
      <c r="AG303" s="6">
        <v>2</v>
      </c>
      <c r="AH303" s="6">
        <v>0</v>
      </c>
      <c r="AI303" s="6">
        <v>0</v>
      </c>
      <c r="AJ303" s="6">
        <v>3</v>
      </c>
      <c r="AK303" s="11">
        <v>0</v>
      </c>
      <c r="AL303" s="11">
        <v>0</v>
      </c>
      <c r="AM303" s="11">
        <v>0</v>
      </c>
      <c r="AN303" s="11">
        <v>0.4</v>
      </c>
      <c r="AO303" s="11">
        <v>3000</v>
      </c>
      <c r="AP303" s="11">
        <v>0.4</v>
      </c>
      <c r="AQ303" s="11">
        <v>0</v>
      </c>
      <c r="AR303" s="6">
        <v>0</v>
      </c>
      <c r="AS303" s="11" t="s">
        <v>143</v>
      </c>
      <c r="AT303" s="12" t="s">
        <v>169</v>
      </c>
      <c r="AU303" s="11" t="s">
        <v>170</v>
      </c>
      <c r="AV303" s="18">
        <v>10000001</v>
      </c>
      <c r="AW303" s="18">
        <v>20100010</v>
      </c>
      <c r="AX303" s="12" t="s">
        <v>145</v>
      </c>
      <c r="AY303" s="11">
        <v>0</v>
      </c>
      <c r="AZ303" s="13">
        <v>0</v>
      </c>
      <c r="BA303" s="13">
        <v>0</v>
      </c>
      <c r="BB303" s="37"/>
      <c r="BC303" s="11">
        <v>0</v>
      </c>
      <c r="BD303" s="11">
        <v>0</v>
      </c>
      <c r="BE303" s="11">
        <v>0</v>
      </c>
      <c r="BF303" s="11">
        <v>0</v>
      </c>
      <c r="BG303" s="11">
        <v>0</v>
      </c>
      <c r="BH303" s="11">
        <v>0</v>
      </c>
      <c r="BI303" s="9">
        <v>0</v>
      </c>
      <c r="BJ303" s="6">
        <v>0</v>
      </c>
    </row>
    <row r="304" ht="20.1" customHeight="1" spans="3:62">
      <c r="C304" s="11">
        <v>60000102</v>
      </c>
      <c r="D304" s="12" t="s">
        <v>171</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168</v>
      </c>
      <c r="AG304" s="6">
        <v>2</v>
      </c>
      <c r="AH304" s="6">
        <v>0</v>
      </c>
      <c r="AI304" s="6">
        <v>0</v>
      </c>
      <c r="AJ304" s="6">
        <v>3</v>
      </c>
      <c r="AK304" s="11">
        <v>0</v>
      </c>
      <c r="AL304" s="11">
        <v>0</v>
      </c>
      <c r="AM304" s="11">
        <v>0</v>
      </c>
      <c r="AN304" s="11">
        <v>0.7</v>
      </c>
      <c r="AO304" s="11">
        <v>3000</v>
      </c>
      <c r="AP304" s="11">
        <v>0.7</v>
      </c>
      <c r="AQ304" s="11">
        <v>0</v>
      </c>
      <c r="AR304" s="6">
        <v>0</v>
      </c>
      <c r="AS304" s="11" t="s">
        <v>143</v>
      </c>
      <c r="AT304" s="12" t="s">
        <v>172</v>
      </c>
      <c r="AU304" s="11" t="s">
        <v>170</v>
      </c>
      <c r="AV304" s="18">
        <v>10000001</v>
      </c>
      <c r="AW304" s="18">
        <v>20100020</v>
      </c>
      <c r="AX304" s="12" t="s">
        <v>145</v>
      </c>
      <c r="AY304" s="11">
        <v>0</v>
      </c>
      <c r="AZ304" s="13">
        <v>0</v>
      </c>
      <c r="BA304" s="13">
        <v>0</v>
      </c>
      <c r="BB304" s="37"/>
      <c r="BC304" s="11">
        <v>0</v>
      </c>
      <c r="BD304" s="11">
        <v>0</v>
      </c>
      <c r="BE304" s="11">
        <v>0</v>
      </c>
      <c r="BF304" s="11">
        <v>0</v>
      </c>
      <c r="BG304" s="11">
        <v>0</v>
      </c>
      <c r="BH304" s="11">
        <v>0</v>
      </c>
      <c r="BI304" s="9">
        <v>0</v>
      </c>
      <c r="BJ304" s="6">
        <v>0</v>
      </c>
    </row>
    <row r="305" ht="20.1" customHeight="1" spans="3:62">
      <c r="C305" s="11">
        <v>60000103</v>
      </c>
      <c r="D305" s="12" t="s">
        <v>173</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168</v>
      </c>
      <c r="AG305" s="6">
        <v>2</v>
      </c>
      <c r="AH305" s="6">
        <v>0</v>
      </c>
      <c r="AI305" s="6">
        <v>0</v>
      </c>
      <c r="AJ305" s="6">
        <v>3</v>
      </c>
      <c r="AK305" s="11">
        <v>0</v>
      </c>
      <c r="AL305" s="11">
        <v>0</v>
      </c>
      <c r="AM305" s="11">
        <v>0</v>
      </c>
      <c r="AN305" s="11">
        <v>0.5</v>
      </c>
      <c r="AO305" s="11">
        <v>3000</v>
      </c>
      <c r="AP305" s="11">
        <v>0.5</v>
      </c>
      <c r="AQ305" s="11">
        <v>0</v>
      </c>
      <c r="AR305" s="6">
        <v>0</v>
      </c>
      <c r="AS305" s="11" t="s">
        <v>143</v>
      </c>
      <c r="AT305" s="12" t="s">
        <v>174</v>
      </c>
      <c r="AU305" s="11" t="s">
        <v>170</v>
      </c>
      <c r="AV305" s="18">
        <v>10000001</v>
      </c>
      <c r="AW305" s="18">
        <v>20100030</v>
      </c>
      <c r="AX305" s="12" t="s">
        <v>145</v>
      </c>
      <c r="AY305" s="11">
        <v>0</v>
      </c>
      <c r="AZ305" s="13">
        <v>0</v>
      </c>
      <c r="BA305" s="13">
        <v>0</v>
      </c>
      <c r="BB305" s="37"/>
      <c r="BC305" s="11">
        <v>0</v>
      </c>
      <c r="BD305" s="11">
        <v>0</v>
      </c>
      <c r="BE305" s="11">
        <v>0</v>
      </c>
      <c r="BF305" s="11">
        <v>0</v>
      </c>
      <c r="BG305" s="11">
        <v>0</v>
      </c>
      <c r="BH305" s="11">
        <v>0</v>
      </c>
      <c r="BI305" s="9">
        <v>0</v>
      </c>
      <c r="BJ305" s="6">
        <v>0</v>
      </c>
    </row>
    <row r="306" ht="20.1" customHeight="1" spans="3:62">
      <c r="C306" s="11">
        <v>60000201</v>
      </c>
      <c r="D306" s="12" t="s">
        <v>175</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143</v>
      </c>
      <c r="AG306" s="6">
        <v>7</v>
      </c>
      <c r="AH306" s="6">
        <v>0</v>
      </c>
      <c r="AI306" s="6">
        <v>0</v>
      </c>
      <c r="AJ306" s="6">
        <v>3</v>
      </c>
      <c r="AK306" s="11">
        <v>0</v>
      </c>
      <c r="AL306" s="11">
        <v>0</v>
      </c>
      <c r="AM306" s="11">
        <v>0</v>
      </c>
      <c r="AN306" s="11">
        <v>0.3</v>
      </c>
      <c r="AO306" s="11">
        <v>3000</v>
      </c>
      <c r="AP306" s="11">
        <v>0.3</v>
      </c>
      <c r="AQ306" s="11">
        <v>0</v>
      </c>
      <c r="AR306" s="6">
        <v>0</v>
      </c>
      <c r="AS306" s="11" t="s">
        <v>143</v>
      </c>
      <c r="AT306" s="12" t="s">
        <v>176</v>
      </c>
      <c r="AU306" s="11" t="s">
        <v>170</v>
      </c>
      <c r="AV306" s="18">
        <v>10001006</v>
      </c>
      <c r="AW306" s="18">
        <v>20100110</v>
      </c>
      <c r="AX306" s="12" t="s">
        <v>145</v>
      </c>
      <c r="AY306" s="11">
        <v>0</v>
      </c>
      <c r="AZ306" s="13">
        <v>0</v>
      </c>
      <c r="BA306" s="13">
        <v>0</v>
      </c>
      <c r="BB306" s="37"/>
      <c r="BC306" s="11">
        <v>0</v>
      </c>
      <c r="BD306" s="11">
        <v>0</v>
      </c>
      <c r="BE306" s="11">
        <v>0</v>
      </c>
      <c r="BF306" s="11">
        <v>0</v>
      </c>
      <c r="BG306" s="11">
        <v>0</v>
      </c>
      <c r="BH306" s="11">
        <v>0</v>
      </c>
      <c r="BI306" s="9">
        <v>0</v>
      </c>
      <c r="BJ306" s="6">
        <v>0</v>
      </c>
    </row>
    <row r="307" ht="20.1" customHeight="1" spans="3:62">
      <c r="C307" s="11">
        <v>60000202</v>
      </c>
      <c r="D307" s="12" t="s">
        <v>177</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143</v>
      </c>
      <c r="AG307" s="6">
        <v>7</v>
      </c>
      <c r="AH307" s="6">
        <v>0</v>
      </c>
      <c r="AI307" s="6">
        <v>0</v>
      </c>
      <c r="AJ307" s="6">
        <v>3</v>
      </c>
      <c r="AK307" s="11">
        <v>0</v>
      </c>
      <c r="AL307" s="11">
        <v>0</v>
      </c>
      <c r="AM307" s="11">
        <v>0</v>
      </c>
      <c r="AN307" s="11">
        <v>0.4</v>
      </c>
      <c r="AO307" s="11">
        <v>3000</v>
      </c>
      <c r="AP307" s="11">
        <v>0.4</v>
      </c>
      <c r="AQ307" s="11">
        <v>0</v>
      </c>
      <c r="AR307" s="6">
        <v>0</v>
      </c>
      <c r="AS307" s="11" t="s">
        <v>143</v>
      </c>
      <c r="AT307" s="12" t="s">
        <v>178</v>
      </c>
      <c r="AU307" s="11" t="s">
        <v>170</v>
      </c>
      <c r="AV307" s="18">
        <v>10001006</v>
      </c>
      <c r="AW307" s="18">
        <v>20100120</v>
      </c>
      <c r="AX307" s="12" t="s">
        <v>145</v>
      </c>
      <c r="AY307" s="11">
        <v>0</v>
      </c>
      <c r="AZ307" s="13">
        <v>0</v>
      </c>
      <c r="BA307" s="13">
        <v>0</v>
      </c>
      <c r="BB307" s="37"/>
      <c r="BC307" s="11">
        <v>0</v>
      </c>
      <c r="BD307" s="11">
        <v>0</v>
      </c>
      <c r="BE307" s="11">
        <v>0</v>
      </c>
      <c r="BF307" s="11">
        <v>0</v>
      </c>
      <c r="BG307" s="11">
        <v>0</v>
      </c>
      <c r="BH307" s="11">
        <v>0</v>
      </c>
      <c r="BI307" s="9">
        <v>0</v>
      </c>
      <c r="BJ307" s="6">
        <v>0</v>
      </c>
    </row>
    <row r="308" ht="19.5" customHeight="1" spans="3:62">
      <c r="C308" s="11">
        <v>60000203</v>
      </c>
      <c r="D308" s="12" t="s">
        <v>179</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1.2</v>
      </c>
      <c r="X308" s="18">
        <v>0</v>
      </c>
      <c r="Y308" s="11">
        <v>0</v>
      </c>
      <c r="Z308" s="11">
        <v>0</v>
      </c>
      <c r="AA308" s="11">
        <v>0</v>
      </c>
      <c r="AB308" s="11">
        <v>1</v>
      </c>
      <c r="AC308" s="11">
        <v>0</v>
      </c>
      <c r="AD308" s="11">
        <v>0</v>
      </c>
      <c r="AE308" s="11">
        <v>0</v>
      </c>
      <c r="AF308" s="11" t="s">
        <v>143</v>
      </c>
      <c r="AG308" s="6">
        <v>7</v>
      </c>
      <c r="AH308" s="6">
        <v>0</v>
      </c>
      <c r="AI308" s="6">
        <v>0</v>
      </c>
      <c r="AJ308" s="6">
        <v>3</v>
      </c>
      <c r="AK308" s="11">
        <v>0</v>
      </c>
      <c r="AL308" s="11">
        <v>0</v>
      </c>
      <c r="AM308" s="11">
        <v>0</v>
      </c>
      <c r="AN308" s="11">
        <v>0.8</v>
      </c>
      <c r="AO308" s="11">
        <v>3000</v>
      </c>
      <c r="AP308" s="11">
        <v>0.8</v>
      </c>
      <c r="AQ308" s="11">
        <v>0</v>
      </c>
      <c r="AR308" s="6">
        <v>0</v>
      </c>
      <c r="AS308" s="11" t="s">
        <v>143</v>
      </c>
      <c r="AT308" s="12" t="s">
        <v>180</v>
      </c>
      <c r="AU308" s="11" t="s">
        <v>170</v>
      </c>
      <c r="AV308" s="18">
        <v>10001006</v>
      </c>
      <c r="AW308" s="18">
        <v>20100130</v>
      </c>
      <c r="AX308" s="12" t="s">
        <v>145</v>
      </c>
      <c r="AY308" s="11">
        <v>0</v>
      </c>
      <c r="AZ308" s="13">
        <v>0</v>
      </c>
      <c r="BA308" s="13">
        <v>0</v>
      </c>
      <c r="BB308" s="37"/>
      <c r="BC308" s="11">
        <v>0</v>
      </c>
      <c r="BD308" s="11">
        <v>0</v>
      </c>
      <c r="BE308" s="11">
        <v>0</v>
      </c>
      <c r="BF308" s="11">
        <v>0</v>
      </c>
      <c r="BG308" s="11">
        <v>0</v>
      </c>
      <c r="BH308" s="11">
        <v>0</v>
      </c>
      <c r="BI308" s="9">
        <v>0</v>
      </c>
      <c r="BJ308" s="6">
        <v>0</v>
      </c>
    </row>
    <row r="309" ht="20.1" customHeight="1" spans="3:62">
      <c r="C309" s="18">
        <v>60000301</v>
      </c>
      <c r="D309" s="19" t="s">
        <v>181</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0</v>
      </c>
      <c r="AJ309" s="6">
        <v>6</v>
      </c>
      <c r="AK309" s="18">
        <v>0</v>
      </c>
      <c r="AL309" s="18">
        <v>0</v>
      </c>
      <c r="AM309" s="18">
        <v>0</v>
      </c>
      <c r="AN309" s="18">
        <v>0.3</v>
      </c>
      <c r="AO309" s="18">
        <v>3000</v>
      </c>
      <c r="AP309" s="18">
        <v>0.2</v>
      </c>
      <c r="AQ309" s="18">
        <v>20</v>
      </c>
      <c r="AR309" s="6">
        <v>0</v>
      </c>
      <c r="AS309" s="18" t="s">
        <v>143</v>
      </c>
      <c r="AT309" s="12" t="s">
        <v>169</v>
      </c>
      <c r="AU309" s="18" t="s">
        <v>182</v>
      </c>
      <c r="AV309" s="18">
        <v>10000011</v>
      </c>
      <c r="AW309" s="18">
        <v>20100210</v>
      </c>
      <c r="AX309" s="19" t="s">
        <v>183</v>
      </c>
      <c r="AY309" s="19" t="s">
        <v>143</v>
      </c>
      <c r="AZ309" s="13">
        <v>0</v>
      </c>
      <c r="BA309" s="13">
        <v>0</v>
      </c>
      <c r="BB309" s="37"/>
      <c r="BC309" s="18">
        <v>0</v>
      </c>
      <c r="BD309" s="11">
        <v>0</v>
      </c>
      <c r="BE309" s="18">
        <v>0</v>
      </c>
      <c r="BF309" s="18">
        <v>0</v>
      </c>
      <c r="BG309" s="18">
        <v>0</v>
      </c>
      <c r="BH309" s="18">
        <v>0</v>
      </c>
      <c r="BI309" s="9">
        <v>0</v>
      </c>
      <c r="BJ309" s="6">
        <v>0</v>
      </c>
    </row>
    <row r="310" ht="20.1" customHeight="1" spans="3:62">
      <c r="C310" s="18">
        <v>60000302</v>
      </c>
      <c r="D310" s="19" t="s">
        <v>181</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8">
        <v>3000</v>
      </c>
      <c r="AP310" s="18">
        <v>0.2</v>
      </c>
      <c r="AQ310" s="18">
        <v>20</v>
      </c>
      <c r="AR310" s="6">
        <v>0</v>
      </c>
      <c r="AS310" s="18" t="s">
        <v>143</v>
      </c>
      <c r="AT310" s="12" t="s">
        <v>172</v>
      </c>
      <c r="AU310" s="18" t="s">
        <v>182</v>
      </c>
      <c r="AV310" s="18">
        <v>10000011</v>
      </c>
      <c r="AW310" s="18">
        <v>20100210</v>
      </c>
      <c r="AX310" s="19" t="s">
        <v>183</v>
      </c>
      <c r="AY310" s="19" t="s">
        <v>143</v>
      </c>
      <c r="AZ310" s="13">
        <v>0</v>
      </c>
      <c r="BA310" s="13">
        <v>0</v>
      </c>
      <c r="BB310" s="37"/>
      <c r="BC310" s="18">
        <v>0</v>
      </c>
      <c r="BD310" s="11">
        <v>0</v>
      </c>
      <c r="BE310" s="18">
        <v>0</v>
      </c>
      <c r="BF310" s="18">
        <v>0</v>
      </c>
      <c r="BG310" s="18">
        <v>0</v>
      </c>
      <c r="BH310" s="18">
        <v>0</v>
      </c>
      <c r="BI310" s="9">
        <v>0</v>
      </c>
      <c r="BJ310" s="6">
        <v>0</v>
      </c>
    </row>
    <row r="311" ht="20.1" customHeight="1" spans="3:62">
      <c r="C311" s="18">
        <v>60000401</v>
      </c>
      <c r="D311" s="19" t="s">
        <v>181</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0</v>
      </c>
      <c r="AJ311" s="6">
        <v>6</v>
      </c>
      <c r="AK311" s="18">
        <v>0</v>
      </c>
      <c r="AL311" s="18">
        <v>0</v>
      </c>
      <c r="AM311" s="18">
        <v>0</v>
      </c>
      <c r="AN311" s="18">
        <v>0.3</v>
      </c>
      <c r="AO311" s="18">
        <v>3000</v>
      </c>
      <c r="AP311" s="18">
        <v>0.2</v>
      </c>
      <c r="AQ311" s="18">
        <v>20</v>
      </c>
      <c r="AR311" s="6">
        <v>0</v>
      </c>
      <c r="AS311" s="18" t="s">
        <v>143</v>
      </c>
      <c r="AT311" s="12" t="s">
        <v>176</v>
      </c>
      <c r="AU311" s="18" t="s">
        <v>182</v>
      </c>
      <c r="AV311" s="18">
        <v>10001006</v>
      </c>
      <c r="AW311" s="18">
        <v>20100310</v>
      </c>
      <c r="AX311" s="19" t="s">
        <v>183</v>
      </c>
      <c r="AY311" s="19" t="s">
        <v>143</v>
      </c>
      <c r="AZ311" s="13">
        <v>0</v>
      </c>
      <c r="BA311" s="13">
        <v>0</v>
      </c>
      <c r="BB311" s="37"/>
      <c r="BC311" s="18">
        <v>0</v>
      </c>
      <c r="BD311" s="11">
        <v>0</v>
      </c>
      <c r="BE311" s="18">
        <v>0</v>
      </c>
      <c r="BF311" s="18">
        <v>0</v>
      </c>
      <c r="BG311" s="18">
        <v>0</v>
      </c>
      <c r="BH311" s="18">
        <v>0</v>
      </c>
      <c r="BI311" s="9">
        <v>0</v>
      </c>
      <c r="BJ311" s="6">
        <v>0</v>
      </c>
    </row>
    <row r="312" ht="20.1" customHeight="1" spans="3:62">
      <c r="C312" s="18">
        <v>60000402</v>
      </c>
      <c r="D312" s="19" t="s">
        <v>181</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8">
        <v>3000</v>
      </c>
      <c r="AP312" s="18">
        <v>0.2</v>
      </c>
      <c r="AQ312" s="18">
        <v>20</v>
      </c>
      <c r="AR312" s="6">
        <v>0</v>
      </c>
      <c r="AS312" s="18" t="s">
        <v>143</v>
      </c>
      <c r="AT312" s="12" t="s">
        <v>178</v>
      </c>
      <c r="AU312" s="18" t="s">
        <v>182</v>
      </c>
      <c r="AV312" s="18">
        <v>10001006</v>
      </c>
      <c r="AW312" s="18">
        <v>20100310</v>
      </c>
      <c r="AX312" s="19" t="s">
        <v>183</v>
      </c>
      <c r="AY312" s="19" t="s">
        <v>143</v>
      </c>
      <c r="AZ312" s="13">
        <v>0</v>
      </c>
      <c r="BA312" s="13">
        <v>0</v>
      </c>
      <c r="BB312" s="37"/>
      <c r="BC312" s="18">
        <v>0</v>
      </c>
      <c r="BD312" s="11">
        <v>0</v>
      </c>
      <c r="BE312" s="18">
        <v>0</v>
      </c>
      <c r="BF312" s="18">
        <v>0</v>
      </c>
      <c r="BG312" s="18">
        <v>0</v>
      </c>
      <c r="BH312" s="18">
        <v>0</v>
      </c>
      <c r="BI312" s="9">
        <v>0</v>
      </c>
      <c r="BJ312" s="6">
        <v>0</v>
      </c>
    </row>
    <row r="313" ht="20.1" customHeight="1" spans="3:62">
      <c r="C313" s="11">
        <v>61011101</v>
      </c>
      <c r="D313" s="12" t="s">
        <v>372</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152</v>
      </c>
      <c r="AG313" s="6">
        <v>2</v>
      </c>
      <c r="AH313" s="6">
        <v>2</v>
      </c>
      <c r="AI313" s="6">
        <v>0</v>
      </c>
      <c r="AJ313" s="6">
        <v>1.5</v>
      </c>
      <c r="AK313" s="11">
        <v>0</v>
      </c>
      <c r="AL313" s="11">
        <v>0</v>
      </c>
      <c r="AM313" s="11">
        <v>0</v>
      </c>
      <c r="AN313" s="11">
        <v>0.5</v>
      </c>
      <c r="AO313" s="11">
        <v>3000</v>
      </c>
      <c r="AP313" s="11">
        <v>0.5</v>
      </c>
      <c r="AQ313" s="11">
        <v>0</v>
      </c>
      <c r="AR313" s="6">
        <v>0</v>
      </c>
      <c r="AS313" s="11">
        <v>0</v>
      </c>
      <c r="AT313" s="12" t="s">
        <v>202</v>
      </c>
      <c r="AU313" s="11" t="s">
        <v>373</v>
      </c>
      <c r="AV313" s="18">
        <v>10000007</v>
      </c>
      <c r="AW313" s="18">
        <v>21000110</v>
      </c>
      <c r="AX313" s="12" t="s">
        <v>145</v>
      </c>
      <c r="AY313" s="11">
        <v>0</v>
      </c>
      <c r="AZ313" s="13">
        <v>0</v>
      </c>
      <c r="BA313" s="13">
        <v>0</v>
      </c>
      <c r="BB313" s="60" t="str">
        <f>"立即对目标范围内的怪物造成"&amp;W313*100&amp;"%攻击伤害+"&amp;X313&amp;"点固定伤害"</f>
        <v>立即对目标范围内的怪物造成250%攻击伤害+300点固定伤害</v>
      </c>
      <c r="BC313" s="11">
        <v>0</v>
      </c>
      <c r="BD313" s="11">
        <v>0</v>
      </c>
      <c r="BE313" s="11">
        <v>0</v>
      </c>
      <c r="BF313" s="11">
        <v>0</v>
      </c>
      <c r="BG313" s="11">
        <v>0</v>
      </c>
      <c r="BH313" s="11">
        <v>0</v>
      </c>
      <c r="BI313" s="9">
        <v>0</v>
      </c>
      <c r="BJ313" s="6">
        <v>0</v>
      </c>
    </row>
    <row r="314" ht="20.1" customHeight="1" spans="3:62">
      <c r="C314" s="11">
        <v>61011102</v>
      </c>
      <c r="D314" s="12" t="s">
        <v>372</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152</v>
      </c>
      <c r="AG314" s="6">
        <v>2</v>
      </c>
      <c r="AH314" s="6">
        <v>2</v>
      </c>
      <c r="AI314" s="6">
        <v>0</v>
      </c>
      <c r="AJ314" s="6">
        <v>1.5</v>
      </c>
      <c r="AK314" s="11">
        <v>0</v>
      </c>
      <c r="AL314" s="11">
        <v>0</v>
      </c>
      <c r="AM314" s="11">
        <v>0</v>
      </c>
      <c r="AN314" s="11">
        <v>0.5</v>
      </c>
      <c r="AO314" s="11">
        <v>3000</v>
      </c>
      <c r="AP314" s="11">
        <v>0.5</v>
      </c>
      <c r="AQ314" s="11">
        <v>0</v>
      </c>
      <c r="AR314" s="6">
        <v>0</v>
      </c>
      <c r="AS314" s="11">
        <v>0</v>
      </c>
      <c r="AT314" s="12" t="s">
        <v>202</v>
      </c>
      <c r="AU314" s="11" t="s">
        <v>373</v>
      </c>
      <c r="AV314" s="18">
        <v>10000007</v>
      </c>
      <c r="AW314" s="18">
        <v>21000110</v>
      </c>
      <c r="AX314" s="12" t="s">
        <v>145</v>
      </c>
      <c r="AY314" s="11">
        <v>0</v>
      </c>
      <c r="AZ314" s="13">
        <v>0</v>
      </c>
      <c r="BA314" s="13">
        <v>0</v>
      </c>
      <c r="BB314" s="60" t="str">
        <f t="shared" ref="BB314:BB318" si="10">"立即对目标范围内的怪物造成"&amp;W314*100&amp;"%攻击伤害+"&amp;X314&amp;"点固定伤害"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row>
    <row r="315" ht="20.1" customHeight="1" spans="3:62">
      <c r="C315" s="11">
        <v>61011103</v>
      </c>
      <c r="D315" s="12" t="s">
        <v>372</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152</v>
      </c>
      <c r="AG315" s="6">
        <v>2</v>
      </c>
      <c r="AH315" s="6">
        <v>2</v>
      </c>
      <c r="AI315" s="6">
        <v>0</v>
      </c>
      <c r="AJ315" s="6">
        <v>1.5</v>
      </c>
      <c r="AK315" s="11">
        <v>0</v>
      </c>
      <c r="AL315" s="11">
        <v>0</v>
      </c>
      <c r="AM315" s="11">
        <v>0</v>
      </c>
      <c r="AN315" s="11">
        <v>0.5</v>
      </c>
      <c r="AO315" s="11">
        <v>3000</v>
      </c>
      <c r="AP315" s="11">
        <v>0.5</v>
      </c>
      <c r="AQ315" s="11">
        <v>0</v>
      </c>
      <c r="AR315" s="6">
        <v>0</v>
      </c>
      <c r="AS315" s="11">
        <v>0</v>
      </c>
      <c r="AT315" s="12" t="s">
        <v>202</v>
      </c>
      <c r="AU315" s="11" t="s">
        <v>373</v>
      </c>
      <c r="AV315" s="18">
        <v>10000007</v>
      </c>
      <c r="AW315" s="18">
        <v>21000110</v>
      </c>
      <c r="AX315" s="12" t="s">
        <v>145</v>
      </c>
      <c r="AY315" s="11">
        <v>0</v>
      </c>
      <c r="AZ315" s="13">
        <v>0</v>
      </c>
      <c r="BA315" s="13">
        <v>0</v>
      </c>
      <c r="BB315" s="60" t="str">
        <f t="shared" si="10"/>
        <v>立即对目标范围内的怪物造成250%攻击伤害+600点固定伤害</v>
      </c>
      <c r="BC315" s="11">
        <v>0</v>
      </c>
      <c r="BD315" s="11">
        <v>0</v>
      </c>
      <c r="BE315" s="11">
        <v>0</v>
      </c>
      <c r="BF315" s="11">
        <v>0</v>
      </c>
      <c r="BG315" s="11">
        <v>0</v>
      </c>
      <c r="BH315" s="11">
        <v>0</v>
      </c>
      <c r="BI315" s="9">
        <v>0</v>
      </c>
      <c r="BJ315" s="6">
        <v>0</v>
      </c>
    </row>
    <row r="316" ht="20.1" customHeight="1" spans="3:62">
      <c r="C316" s="11">
        <v>61011104</v>
      </c>
      <c r="D316" s="12" t="s">
        <v>372</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152</v>
      </c>
      <c r="AG316" s="6">
        <v>2</v>
      </c>
      <c r="AH316" s="6">
        <v>2</v>
      </c>
      <c r="AI316" s="6">
        <v>0</v>
      </c>
      <c r="AJ316" s="6">
        <v>1.5</v>
      </c>
      <c r="AK316" s="11">
        <v>0</v>
      </c>
      <c r="AL316" s="11">
        <v>0</v>
      </c>
      <c r="AM316" s="11">
        <v>0</v>
      </c>
      <c r="AN316" s="11">
        <v>0.5</v>
      </c>
      <c r="AO316" s="11">
        <v>3000</v>
      </c>
      <c r="AP316" s="11">
        <v>0.5</v>
      </c>
      <c r="AQ316" s="11">
        <v>0</v>
      </c>
      <c r="AR316" s="6">
        <v>0</v>
      </c>
      <c r="AS316" s="11">
        <v>0</v>
      </c>
      <c r="AT316" s="12" t="s">
        <v>202</v>
      </c>
      <c r="AU316" s="11" t="s">
        <v>373</v>
      </c>
      <c r="AV316" s="18">
        <v>10000007</v>
      </c>
      <c r="AW316" s="18">
        <v>21000110</v>
      </c>
      <c r="AX316" s="12" t="s">
        <v>145</v>
      </c>
      <c r="AY316" s="11">
        <v>0</v>
      </c>
      <c r="AZ316" s="13">
        <v>0</v>
      </c>
      <c r="BA316" s="13">
        <v>0</v>
      </c>
      <c r="BB316" s="60" t="str">
        <f t="shared" si="10"/>
        <v>立即对目标范围内的怪物造成250%攻击伤害+1000点固定伤害</v>
      </c>
      <c r="BC316" s="11">
        <v>0</v>
      </c>
      <c r="BD316" s="11">
        <v>0</v>
      </c>
      <c r="BE316" s="11">
        <v>0</v>
      </c>
      <c r="BF316" s="11">
        <v>0</v>
      </c>
      <c r="BG316" s="11">
        <v>0</v>
      </c>
      <c r="BH316" s="11">
        <v>0</v>
      </c>
      <c r="BI316" s="9">
        <v>0</v>
      </c>
      <c r="BJ316" s="6">
        <v>0</v>
      </c>
    </row>
    <row r="317" ht="20.1" customHeight="1" spans="3:62">
      <c r="C317" s="11">
        <v>61011105</v>
      </c>
      <c r="D317" s="12" t="s">
        <v>372</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152</v>
      </c>
      <c r="AG317" s="6">
        <v>2</v>
      </c>
      <c r="AH317" s="6">
        <v>2</v>
      </c>
      <c r="AI317" s="6">
        <v>0</v>
      </c>
      <c r="AJ317" s="6">
        <v>1.5</v>
      </c>
      <c r="AK317" s="11">
        <v>0</v>
      </c>
      <c r="AL317" s="11">
        <v>0</v>
      </c>
      <c r="AM317" s="11">
        <v>0</v>
      </c>
      <c r="AN317" s="11">
        <v>0.5</v>
      </c>
      <c r="AO317" s="11">
        <v>3000</v>
      </c>
      <c r="AP317" s="11">
        <v>0.5</v>
      </c>
      <c r="AQ317" s="11">
        <v>0</v>
      </c>
      <c r="AR317" s="6">
        <v>0</v>
      </c>
      <c r="AS317" s="11">
        <v>0</v>
      </c>
      <c r="AT317" s="12" t="s">
        <v>202</v>
      </c>
      <c r="AU317" s="11" t="s">
        <v>373</v>
      </c>
      <c r="AV317" s="18">
        <v>10000007</v>
      </c>
      <c r="AW317" s="18">
        <v>21000110</v>
      </c>
      <c r="AX317" s="12" t="s">
        <v>145</v>
      </c>
      <c r="AY317" s="11">
        <v>0</v>
      </c>
      <c r="AZ317" s="13">
        <v>0</v>
      </c>
      <c r="BA317" s="13">
        <v>0</v>
      </c>
      <c r="BB317" s="60" t="str">
        <f t="shared" si="10"/>
        <v>立即对目标范围内的怪物造成250%攻击伤害+1500点固定伤害</v>
      </c>
      <c r="BC317" s="11">
        <v>0</v>
      </c>
      <c r="BD317" s="11">
        <v>0</v>
      </c>
      <c r="BE317" s="11">
        <v>0</v>
      </c>
      <c r="BF317" s="11">
        <v>0</v>
      </c>
      <c r="BG317" s="11">
        <v>0</v>
      </c>
      <c r="BH317" s="11">
        <v>0</v>
      </c>
      <c r="BI317" s="9">
        <v>0</v>
      </c>
      <c r="BJ317" s="6">
        <v>0</v>
      </c>
    </row>
    <row r="318" ht="20.1" customHeight="1" spans="3:62">
      <c r="C318" s="11">
        <v>61011106</v>
      </c>
      <c r="D318" s="12" t="s">
        <v>372</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152</v>
      </c>
      <c r="AG318" s="6">
        <v>2</v>
      </c>
      <c r="AH318" s="6">
        <v>2</v>
      </c>
      <c r="AI318" s="6">
        <v>0</v>
      </c>
      <c r="AJ318" s="6">
        <v>1.5</v>
      </c>
      <c r="AK318" s="11">
        <v>0</v>
      </c>
      <c r="AL318" s="11">
        <v>0</v>
      </c>
      <c r="AM318" s="11">
        <v>0</v>
      </c>
      <c r="AN318" s="11">
        <v>0.5</v>
      </c>
      <c r="AO318" s="11">
        <v>3000</v>
      </c>
      <c r="AP318" s="11">
        <v>0.5</v>
      </c>
      <c r="AQ318" s="11">
        <v>0</v>
      </c>
      <c r="AR318" s="6">
        <v>0</v>
      </c>
      <c r="AS318" s="11">
        <v>0</v>
      </c>
      <c r="AT318" s="12" t="s">
        <v>202</v>
      </c>
      <c r="AU318" s="11" t="s">
        <v>373</v>
      </c>
      <c r="AV318" s="18">
        <v>10000007</v>
      </c>
      <c r="AW318" s="18">
        <v>21000110</v>
      </c>
      <c r="AX318" s="12" t="s">
        <v>145</v>
      </c>
      <c r="AY318" s="11">
        <v>0</v>
      </c>
      <c r="AZ318" s="13">
        <v>0</v>
      </c>
      <c r="BA318" s="13">
        <v>0</v>
      </c>
      <c r="BB318" s="60" t="str">
        <f t="shared" si="10"/>
        <v>立即对目标范围内的怪物造成250%攻击伤害+2000点固定伤害</v>
      </c>
      <c r="BC318" s="11">
        <v>0</v>
      </c>
      <c r="BD318" s="11">
        <v>0</v>
      </c>
      <c r="BE318" s="11">
        <v>0</v>
      </c>
      <c r="BF318" s="11">
        <v>0</v>
      </c>
      <c r="BG318" s="11">
        <v>0</v>
      </c>
      <c r="BH318" s="11">
        <v>0</v>
      </c>
      <c r="BI318" s="9">
        <v>0</v>
      </c>
      <c r="BJ318" s="6">
        <v>0</v>
      </c>
    </row>
    <row r="319" ht="20.1" customHeight="1" spans="3:62">
      <c r="C319" s="11">
        <v>61011201</v>
      </c>
      <c r="D319" s="12" t="s">
        <v>491</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6">
        <v>0</v>
      </c>
      <c r="AK319" s="11">
        <v>0</v>
      </c>
      <c r="AL319" s="11">
        <v>0</v>
      </c>
      <c r="AM319" s="11">
        <v>0</v>
      </c>
      <c r="AN319" s="11">
        <v>0.25</v>
      </c>
      <c r="AO319" s="11">
        <v>3000</v>
      </c>
      <c r="AP319" s="11">
        <v>0.2</v>
      </c>
      <c r="AQ319" s="11">
        <v>0</v>
      </c>
      <c r="AR319" s="6">
        <v>0</v>
      </c>
      <c r="AS319" s="11">
        <v>90001021</v>
      </c>
      <c r="AT319" s="12" t="s">
        <v>341</v>
      </c>
      <c r="AU319" s="11" t="s">
        <v>500</v>
      </c>
      <c r="AV319" s="18">
        <v>10000007</v>
      </c>
      <c r="AW319" s="18">
        <v>21000020</v>
      </c>
      <c r="AX319" s="12" t="s">
        <v>145</v>
      </c>
      <c r="AY319" s="11">
        <v>0</v>
      </c>
      <c r="AZ319" s="13">
        <v>0</v>
      </c>
      <c r="BA319" s="13">
        <v>0</v>
      </c>
      <c r="BB319" s="60" t="str">
        <f>"立即对周围内的怪物造成"&amp;W319*100&amp;"%攻击伤害+"&amp;X319&amp;"点固定伤害,并使目标眩晕1秒"</f>
        <v>立即对周围内的怪物造成200%攻击伤害+210点固定伤害,并使目标眩晕1秒</v>
      </c>
      <c r="BC319" s="11">
        <v>0</v>
      </c>
      <c r="BD319" s="11">
        <v>0</v>
      </c>
      <c r="BE319" s="11">
        <v>0</v>
      </c>
      <c r="BF319" s="11">
        <v>0</v>
      </c>
      <c r="BG319" s="11">
        <v>0</v>
      </c>
      <c r="BH319" s="11">
        <v>0</v>
      </c>
      <c r="BI319" s="9">
        <v>0</v>
      </c>
      <c r="BJ319" s="6">
        <v>0</v>
      </c>
    </row>
    <row r="320" ht="20.1" customHeight="1" spans="3:62">
      <c r="C320" s="11">
        <v>61011202</v>
      </c>
      <c r="D320" s="12" t="s">
        <v>491</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3000</v>
      </c>
      <c r="AP320" s="11">
        <v>0.2</v>
      </c>
      <c r="AQ320" s="11">
        <v>0</v>
      </c>
      <c r="AR320" s="6">
        <v>0</v>
      </c>
      <c r="AS320" s="11" t="s">
        <v>501</v>
      </c>
      <c r="AT320" s="12" t="s">
        <v>341</v>
      </c>
      <c r="AU320" s="11" t="s">
        <v>500</v>
      </c>
      <c r="AV320" s="18">
        <v>10000007</v>
      </c>
      <c r="AW320" s="18">
        <v>21000020</v>
      </c>
      <c r="AX320" s="12" t="s">
        <v>145</v>
      </c>
      <c r="AY320" s="11">
        <v>0</v>
      </c>
      <c r="AZ320" s="13">
        <v>0</v>
      </c>
      <c r="BA320" s="13">
        <v>0</v>
      </c>
      <c r="BB320" s="60" t="str">
        <f t="shared" ref="BB320:BB324" si="11">"立即对周围内的怪物造成"&amp;W320*100&amp;"%攻击伤害+"&amp;X320&amp;"点固定伤害,并使目标眩晕1秒"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row>
    <row r="321" ht="20.1" customHeight="1" spans="3:62">
      <c r="C321" s="11">
        <v>61011203</v>
      </c>
      <c r="D321" s="12" t="s">
        <v>491</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3000</v>
      </c>
      <c r="AP321" s="11">
        <v>0.2</v>
      </c>
      <c r="AQ321" s="11">
        <v>0</v>
      </c>
      <c r="AR321" s="6">
        <v>0</v>
      </c>
      <c r="AS321" s="11" t="s">
        <v>501</v>
      </c>
      <c r="AT321" s="12" t="s">
        <v>341</v>
      </c>
      <c r="AU321" s="11" t="s">
        <v>500</v>
      </c>
      <c r="AV321" s="18">
        <v>10000007</v>
      </c>
      <c r="AW321" s="18">
        <v>21000020</v>
      </c>
      <c r="AX321" s="12" t="s">
        <v>145</v>
      </c>
      <c r="AY321" s="11">
        <v>0</v>
      </c>
      <c r="AZ321" s="13">
        <v>0</v>
      </c>
      <c r="BA321" s="13">
        <v>0</v>
      </c>
      <c r="BB321" s="60" t="str">
        <f t="shared" si="11"/>
        <v>立即对周围内的怪物造成200%攻击伤害+420点固定伤害,并使目标眩晕1秒</v>
      </c>
      <c r="BC321" s="11">
        <v>0</v>
      </c>
      <c r="BD321" s="11">
        <v>0</v>
      </c>
      <c r="BE321" s="11">
        <v>0</v>
      </c>
      <c r="BF321" s="11">
        <v>0</v>
      </c>
      <c r="BG321" s="11">
        <v>0</v>
      </c>
      <c r="BH321" s="11">
        <v>0</v>
      </c>
      <c r="BI321" s="9">
        <v>0</v>
      </c>
      <c r="BJ321" s="6">
        <v>0</v>
      </c>
    </row>
    <row r="322" ht="20.25" customHeight="1" spans="3:62">
      <c r="C322" s="11">
        <v>61011204</v>
      </c>
      <c r="D322" s="12" t="s">
        <v>491</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3000</v>
      </c>
      <c r="AP322" s="11">
        <v>0.2</v>
      </c>
      <c r="AQ322" s="11">
        <v>0</v>
      </c>
      <c r="AR322" s="6">
        <v>0</v>
      </c>
      <c r="AS322" s="11" t="s">
        <v>501</v>
      </c>
      <c r="AT322" s="12" t="s">
        <v>341</v>
      </c>
      <c r="AU322" s="11" t="s">
        <v>500</v>
      </c>
      <c r="AV322" s="18">
        <v>10000007</v>
      </c>
      <c r="AW322" s="18">
        <v>21000020</v>
      </c>
      <c r="AX322" s="12" t="s">
        <v>145</v>
      </c>
      <c r="AY322" s="11">
        <v>0</v>
      </c>
      <c r="AZ322" s="13">
        <v>0</v>
      </c>
      <c r="BA322" s="13">
        <v>0</v>
      </c>
      <c r="BB322" s="60" t="str">
        <f t="shared" si="11"/>
        <v>立即对周围内的怪物造成200%攻击伤害+700点固定伤害,并使目标眩晕1秒</v>
      </c>
      <c r="BC322" s="11">
        <v>0</v>
      </c>
      <c r="BD322" s="11">
        <v>0</v>
      </c>
      <c r="BE322" s="11">
        <v>0</v>
      </c>
      <c r="BF322" s="11">
        <v>0</v>
      </c>
      <c r="BG322" s="11">
        <v>0</v>
      </c>
      <c r="BH322" s="11">
        <v>0</v>
      </c>
      <c r="BI322" s="9">
        <v>0</v>
      </c>
      <c r="BJ322" s="6">
        <v>0</v>
      </c>
    </row>
    <row r="323" ht="20.1" customHeight="1" spans="3:62">
      <c r="C323" s="11">
        <v>61011205</v>
      </c>
      <c r="D323" s="12" t="s">
        <v>491</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3000</v>
      </c>
      <c r="AP323" s="11">
        <v>0.2</v>
      </c>
      <c r="AQ323" s="11">
        <v>0</v>
      </c>
      <c r="AR323" s="6">
        <v>0</v>
      </c>
      <c r="AS323" s="11" t="s">
        <v>501</v>
      </c>
      <c r="AT323" s="12" t="s">
        <v>341</v>
      </c>
      <c r="AU323" s="11" t="s">
        <v>500</v>
      </c>
      <c r="AV323" s="18">
        <v>10000007</v>
      </c>
      <c r="AW323" s="18">
        <v>21000020</v>
      </c>
      <c r="AX323" s="12" t="s">
        <v>145</v>
      </c>
      <c r="AY323" s="11">
        <v>0</v>
      </c>
      <c r="AZ323" s="13">
        <v>0</v>
      </c>
      <c r="BA323" s="13">
        <v>0</v>
      </c>
      <c r="BB323" s="60" t="str">
        <f t="shared" si="11"/>
        <v>立即对周围内的怪物造成200%攻击伤害+1050点固定伤害,并使目标眩晕1秒</v>
      </c>
      <c r="BC323" s="11">
        <v>0</v>
      </c>
      <c r="BD323" s="11">
        <v>0</v>
      </c>
      <c r="BE323" s="11">
        <v>0</v>
      </c>
      <c r="BF323" s="11">
        <v>0</v>
      </c>
      <c r="BG323" s="11">
        <v>0</v>
      </c>
      <c r="BH323" s="11">
        <v>0</v>
      </c>
      <c r="BI323" s="9">
        <v>0</v>
      </c>
      <c r="BJ323" s="6">
        <v>0</v>
      </c>
    </row>
    <row r="324" ht="20.1" customHeight="1" spans="3:62">
      <c r="C324" s="11">
        <v>61011206</v>
      </c>
      <c r="D324" s="12" t="s">
        <v>491</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3000</v>
      </c>
      <c r="AP324" s="11">
        <v>0.2</v>
      </c>
      <c r="AQ324" s="11">
        <v>0</v>
      </c>
      <c r="AR324" s="6">
        <v>0</v>
      </c>
      <c r="AS324" s="11" t="s">
        <v>501</v>
      </c>
      <c r="AT324" s="12" t="s">
        <v>341</v>
      </c>
      <c r="AU324" s="11" t="s">
        <v>500</v>
      </c>
      <c r="AV324" s="18">
        <v>10000007</v>
      </c>
      <c r="AW324" s="18">
        <v>21000020</v>
      </c>
      <c r="AX324" s="12" t="s">
        <v>145</v>
      </c>
      <c r="AY324" s="11">
        <v>0</v>
      </c>
      <c r="AZ324" s="13">
        <v>0</v>
      </c>
      <c r="BA324" s="13">
        <v>0</v>
      </c>
      <c r="BB324" s="60" t="str">
        <f t="shared" si="11"/>
        <v>立即对周围内的怪物造成200%攻击伤害+1400点固定伤害,并使目标眩晕1秒</v>
      </c>
      <c r="BC324" s="11">
        <v>0</v>
      </c>
      <c r="BD324" s="11">
        <v>0</v>
      </c>
      <c r="BE324" s="11">
        <v>0</v>
      </c>
      <c r="BF324" s="11">
        <v>0</v>
      </c>
      <c r="BG324" s="11">
        <v>0</v>
      </c>
      <c r="BH324" s="11">
        <v>0</v>
      </c>
      <c r="BI324" s="9">
        <v>0</v>
      </c>
      <c r="BJ324" s="6">
        <v>0</v>
      </c>
    </row>
    <row r="325" ht="20.1" customHeight="1" spans="3:62">
      <c r="C325" s="11">
        <v>61011301</v>
      </c>
      <c r="D325" s="12" t="s">
        <v>492</v>
      </c>
      <c r="E325" s="11">
        <v>0</v>
      </c>
      <c r="F325" s="11">
        <v>61011301</v>
      </c>
      <c r="G325" s="11">
        <v>61011302</v>
      </c>
      <c r="H325" s="13">
        <v>1</v>
      </c>
      <c r="I325" s="11">
        <v>5</v>
      </c>
      <c r="J325" s="63">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502</v>
      </c>
      <c r="AG325" s="6">
        <v>2</v>
      </c>
      <c r="AH325" s="6">
        <v>1</v>
      </c>
      <c r="AI325" s="6">
        <v>0</v>
      </c>
      <c r="AJ325" s="6">
        <v>6</v>
      </c>
      <c r="AK325" s="11">
        <v>0</v>
      </c>
      <c r="AL325" s="11">
        <v>0</v>
      </c>
      <c r="AM325" s="11">
        <v>0</v>
      </c>
      <c r="AN325" s="11">
        <v>0.5</v>
      </c>
      <c r="AO325" s="11">
        <v>3000</v>
      </c>
      <c r="AP325" s="11">
        <v>0.4</v>
      </c>
      <c r="AQ325" s="11">
        <v>0</v>
      </c>
      <c r="AR325" s="6">
        <v>0</v>
      </c>
      <c r="AS325" s="11" t="s">
        <v>501</v>
      </c>
      <c r="AT325" s="12" t="s">
        <v>493</v>
      </c>
      <c r="AU325" s="11" t="s">
        <v>503</v>
      </c>
      <c r="AV325" s="18">
        <v>10000015</v>
      </c>
      <c r="AW325" s="18">
        <v>21000030</v>
      </c>
      <c r="AX325" s="12" t="s">
        <v>494</v>
      </c>
      <c r="AY325" s="11">
        <v>0</v>
      </c>
      <c r="AZ325" s="13">
        <v>0</v>
      </c>
      <c r="BA325" s="13">
        <v>0</v>
      </c>
      <c r="BB325" s="60" t="str">
        <f>"立即跳跃至目标区域并对其怪物造成"&amp;W325*100&amp;"%攻击伤害+"&amp;X325&amp;"点固定伤害,并使目标眩晕1秒"</f>
        <v>立即跳跃至目标区域并对其怪物造成200%攻击伤害+210点固定伤害,并使目标眩晕1秒</v>
      </c>
      <c r="BC325" s="11">
        <v>0</v>
      </c>
      <c r="BD325" s="11">
        <v>0</v>
      </c>
      <c r="BE325" s="11">
        <v>0</v>
      </c>
      <c r="BF325" s="11">
        <v>0</v>
      </c>
      <c r="BG325" s="11">
        <v>0</v>
      </c>
      <c r="BH325" s="11">
        <v>0</v>
      </c>
      <c r="BI325" s="9">
        <v>0</v>
      </c>
      <c r="BJ325" s="6">
        <v>0</v>
      </c>
    </row>
    <row r="326" ht="20.1" customHeight="1" spans="3:62">
      <c r="C326" s="11">
        <v>61011302</v>
      </c>
      <c r="D326" s="12" t="s">
        <v>492</v>
      </c>
      <c r="E326" s="11">
        <v>1</v>
      </c>
      <c r="F326" s="11">
        <v>61011301</v>
      </c>
      <c r="G326" s="11">
        <v>61011303</v>
      </c>
      <c r="H326" s="13">
        <v>1</v>
      </c>
      <c r="I326" s="11">
        <v>5</v>
      </c>
      <c r="J326" s="63">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502</v>
      </c>
      <c r="AG326" s="6">
        <v>2</v>
      </c>
      <c r="AH326" s="6">
        <v>1</v>
      </c>
      <c r="AI326" s="6">
        <v>0</v>
      </c>
      <c r="AJ326" s="6">
        <v>6</v>
      </c>
      <c r="AK326" s="11">
        <v>0</v>
      </c>
      <c r="AL326" s="11">
        <v>0</v>
      </c>
      <c r="AM326" s="11">
        <v>0</v>
      </c>
      <c r="AN326" s="11">
        <v>0.5</v>
      </c>
      <c r="AO326" s="11">
        <v>3000</v>
      </c>
      <c r="AP326" s="11">
        <v>0.4</v>
      </c>
      <c r="AQ326" s="11">
        <v>0</v>
      </c>
      <c r="AR326" s="6">
        <v>0</v>
      </c>
      <c r="AS326" s="11" t="s">
        <v>501</v>
      </c>
      <c r="AT326" s="12" t="s">
        <v>493</v>
      </c>
      <c r="AU326" s="11" t="s">
        <v>503</v>
      </c>
      <c r="AV326" s="18">
        <v>10000015</v>
      </c>
      <c r="AW326" s="18">
        <v>21000030</v>
      </c>
      <c r="AX326" s="12" t="s">
        <v>494</v>
      </c>
      <c r="AY326" s="11">
        <v>0</v>
      </c>
      <c r="AZ326" s="13">
        <v>0</v>
      </c>
      <c r="BA326" s="13">
        <v>0</v>
      </c>
      <c r="BB326" s="60" t="str">
        <f t="shared" ref="BB326:BB330" si="12">"立即跳跃至目标区域并对其怪物造成"&amp;W326*100&amp;"%攻击伤害+"&amp;X326&amp;"点固定伤害,并使目标眩晕1秒"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row>
    <row r="327" ht="20.1" customHeight="1" spans="3:62">
      <c r="C327" s="11">
        <v>61011303</v>
      </c>
      <c r="D327" s="12" t="s">
        <v>492</v>
      </c>
      <c r="E327" s="11">
        <v>2</v>
      </c>
      <c r="F327" s="11">
        <v>61011301</v>
      </c>
      <c r="G327" s="11">
        <v>61011304</v>
      </c>
      <c r="H327" s="13">
        <v>1</v>
      </c>
      <c r="I327" s="11">
        <v>5</v>
      </c>
      <c r="J327" s="63">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502</v>
      </c>
      <c r="AG327" s="6">
        <v>2</v>
      </c>
      <c r="AH327" s="6">
        <v>1</v>
      </c>
      <c r="AI327" s="6">
        <v>0</v>
      </c>
      <c r="AJ327" s="6">
        <v>6</v>
      </c>
      <c r="AK327" s="11">
        <v>0</v>
      </c>
      <c r="AL327" s="11">
        <v>0</v>
      </c>
      <c r="AM327" s="11">
        <v>0</v>
      </c>
      <c r="AN327" s="11">
        <v>0.5</v>
      </c>
      <c r="AO327" s="11">
        <v>3000</v>
      </c>
      <c r="AP327" s="11">
        <v>0.4</v>
      </c>
      <c r="AQ327" s="11">
        <v>0</v>
      </c>
      <c r="AR327" s="6">
        <v>0</v>
      </c>
      <c r="AS327" s="11" t="s">
        <v>501</v>
      </c>
      <c r="AT327" s="12" t="s">
        <v>493</v>
      </c>
      <c r="AU327" s="11" t="s">
        <v>503</v>
      </c>
      <c r="AV327" s="18">
        <v>10000015</v>
      </c>
      <c r="AW327" s="18">
        <v>21000030</v>
      </c>
      <c r="AX327" s="12" t="s">
        <v>494</v>
      </c>
      <c r="AY327" s="11">
        <v>0</v>
      </c>
      <c r="AZ327" s="13">
        <v>0</v>
      </c>
      <c r="BA327" s="13">
        <v>0</v>
      </c>
      <c r="BB327" s="60" t="str">
        <f t="shared" si="12"/>
        <v>立即跳跃至目标区域并对其怪物造成200%攻击伤害+420点固定伤害,并使目标眩晕1秒</v>
      </c>
      <c r="BC327" s="11">
        <v>0</v>
      </c>
      <c r="BD327" s="11">
        <v>0</v>
      </c>
      <c r="BE327" s="11">
        <v>0</v>
      </c>
      <c r="BF327" s="11">
        <v>0</v>
      </c>
      <c r="BG327" s="11">
        <v>0</v>
      </c>
      <c r="BH327" s="11">
        <v>0</v>
      </c>
      <c r="BI327" s="9">
        <v>0</v>
      </c>
      <c r="BJ327" s="6">
        <v>0</v>
      </c>
    </row>
    <row r="328" ht="20.1" customHeight="1" spans="3:62">
      <c r="C328" s="11">
        <v>61011304</v>
      </c>
      <c r="D328" s="12" t="s">
        <v>492</v>
      </c>
      <c r="E328" s="11">
        <v>3</v>
      </c>
      <c r="F328" s="11">
        <v>61011301</v>
      </c>
      <c r="G328" s="11">
        <v>0</v>
      </c>
      <c r="H328" s="13">
        <v>1</v>
      </c>
      <c r="I328" s="11">
        <v>5</v>
      </c>
      <c r="J328" s="63">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502</v>
      </c>
      <c r="AG328" s="6">
        <v>2</v>
      </c>
      <c r="AH328" s="6">
        <v>1</v>
      </c>
      <c r="AI328" s="6">
        <v>0</v>
      </c>
      <c r="AJ328" s="6">
        <v>6</v>
      </c>
      <c r="AK328" s="11">
        <v>0</v>
      </c>
      <c r="AL328" s="11">
        <v>0</v>
      </c>
      <c r="AM328" s="11">
        <v>0</v>
      </c>
      <c r="AN328" s="11">
        <v>0.5</v>
      </c>
      <c r="AO328" s="11">
        <v>3000</v>
      </c>
      <c r="AP328" s="11">
        <v>0.4</v>
      </c>
      <c r="AQ328" s="11">
        <v>0</v>
      </c>
      <c r="AR328" s="6">
        <v>0</v>
      </c>
      <c r="AS328" s="11" t="s">
        <v>501</v>
      </c>
      <c r="AT328" s="12" t="s">
        <v>493</v>
      </c>
      <c r="AU328" s="11" t="s">
        <v>503</v>
      </c>
      <c r="AV328" s="18">
        <v>10000015</v>
      </c>
      <c r="AW328" s="18">
        <v>21000030</v>
      </c>
      <c r="AX328" s="12" t="s">
        <v>494</v>
      </c>
      <c r="AY328" s="11">
        <v>0</v>
      </c>
      <c r="AZ328" s="13">
        <v>0</v>
      </c>
      <c r="BA328" s="13">
        <v>0</v>
      </c>
      <c r="BB328" s="60" t="str">
        <f t="shared" si="12"/>
        <v>立即跳跃至目标区域并对其怪物造成200%攻击伤害+700点固定伤害,并使目标眩晕1秒</v>
      </c>
      <c r="BC328" s="11">
        <v>0</v>
      </c>
      <c r="BD328" s="11">
        <v>0</v>
      </c>
      <c r="BE328" s="11">
        <v>0</v>
      </c>
      <c r="BF328" s="11">
        <v>0</v>
      </c>
      <c r="BG328" s="11">
        <v>0</v>
      </c>
      <c r="BH328" s="11">
        <v>0</v>
      </c>
      <c r="BI328" s="9">
        <v>0</v>
      </c>
      <c r="BJ328" s="6">
        <v>0</v>
      </c>
    </row>
    <row r="329" ht="20.1" customHeight="1" spans="3:62">
      <c r="C329" s="11">
        <v>61011305</v>
      </c>
      <c r="D329" s="12" t="s">
        <v>492</v>
      </c>
      <c r="E329" s="11">
        <v>4</v>
      </c>
      <c r="F329" s="11">
        <v>61011301</v>
      </c>
      <c r="G329" s="11">
        <v>0</v>
      </c>
      <c r="H329" s="13">
        <v>1</v>
      </c>
      <c r="I329" s="11">
        <v>5</v>
      </c>
      <c r="J329" s="63">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502</v>
      </c>
      <c r="AG329" s="6">
        <v>2</v>
      </c>
      <c r="AH329" s="6">
        <v>1</v>
      </c>
      <c r="AI329" s="6">
        <v>0</v>
      </c>
      <c r="AJ329" s="6">
        <v>6</v>
      </c>
      <c r="AK329" s="11">
        <v>0</v>
      </c>
      <c r="AL329" s="11">
        <v>0</v>
      </c>
      <c r="AM329" s="11">
        <v>0</v>
      </c>
      <c r="AN329" s="11">
        <v>0.5</v>
      </c>
      <c r="AO329" s="11">
        <v>3000</v>
      </c>
      <c r="AP329" s="11">
        <v>0.4</v>
      </c>
      <c r="AQ329" s="11">
        <v>0</v>
      </c>
      <c r="AR329" s="6">
        <v>0</v>
      </c>
      <c r="AS329" s="11" t="s">
        <v>501</v>
      </c>
      <c r="AT329" s="12" t="s">
        <v>493</v>
      </c>
      <c r="AU329" s="11" t="s">
        <v>503</v>
      </c>
      <c r="AV329" s="18">
        <v>10000015</v>
      </c>
      <c r="AW329" s="18">
        <v>21000030</v>
      </c>
      <c r="AX329" s="12" t="s">
        <v>494</v>
      </c>
      <c r="AY329" s="11">
        <v>0</v>
      </c>
      <c r="AZ329" s="13">
        <v>0</v>
      </c>
      <c r="BA329" s="13">
        <v>0</v>
      </c>
      <c r="BB329" s="60" t="str">
        <f t="shared" si="12"/>
        <v>立即跳跃至目标区域并对其怪物造成200%攻击伤害+1050点固定伤害,并使目标眩晕1秒</v>
      </c>
      <c r="BC329" s="11">
        <v>0</v>
      </c>
      <c r="BD329" s="11">
        <v>0</v>
      </c>
      <c r="BE329" s="11">
        <v>0</v>
      </c>
      <c r="BF329" s="11">
        <v>0</v>
      </c>
      <c r="BG329" s="11">
        <v>0</v>
      </c>
      <c r="BH329" s="11">
        <v>0</v>
      </c>
      <c r="BI329" s="9">
        <v>0</v>
      </c>
      <c r="BJ329" s="6">
        <v>0</v>
      </c>
    </row>
    <row r="330" ht="20.1" customHeight="1" spans="3:62">
      <c r="C330" s="11">
        <v>61011306</v>
      </c>
      <c r="D330" s="12" t="s">
        <v>492</v>
      </c>
      <c r="E330" s="11">
        <v>5</v>
      </c>
      <c r="F330" s="11">
        <v>61011301</v>
      </c>
      <c r="G330" s="11">
        <v>0</v>
      </c>
      <c r="H330" s="13">
        <v>1</v>
      </c>
      <c r="I330" s="11">
        <v>5</v>
      </c>
      <c r="J330" s="63">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502</v>
      </c>
      <c r="AG330" s="6">
        <v>2</v>
      </c>
      <c r="AH330" s="6">
        <v>1</v>
      </c>
      <c r="AI330" s="6">
        <v>0</v>
      </c>
      <c r="AJ330" s="6">
        <v>6</v>
      </c>
      <c r="AK330" s="11">
        <v>0</v>
      </c>
      <c r="AL330" s="11">
        <v>0</v>
      </c>
      <c r="AM330" s="11">
        <v>0</v>
      </c>
      <c r="AN330" s="11">
        <v>0.5</v>
      </c>
      <c r="AO330" s="11">
        <v>3000</v>
      </c>
      <c r="AP330" s="11">
        <v>0.4</v>
      </c>
      <c r="AQ330" s="11">
        <v>0</v>
      </c>
      <c r="AR330" s="6">
        <v>0</v>
      </c>
      <c r="AS330" s="11" t="s">
        <v>501</v>
      </c>
      <c r="AT330" s="12" t="s">
        <v>493</v>
      </c>
      <c r="AU330" s="11" t="s">
        <v>503</v>
      </c>
      <c r="AV330" s="18">
        <v>10000015</v>
      </c>
      <c r="AW330" s="18">
        <v>21000030</v>
      </c>
      <c r="AX330" s="12" t="s">
        <v>494</v>
      </c>
      <c r="AY330" s="11">
        <v>0</v>
      </c>
      <c r="AZ330" s="13">
        <v>0</v>
      </c>
      <c r="BA330" s="13">
        <v>0</v>
      </c>
      <c r="BB330" s="60" t="str">
        <f t="shared" si="12"/>
        <v>立即跳跃至目标区域并对其怪物造成200%攻击伤害+1400点固定伤害,并使目标眩晕1秒</v>
      </c>
      <c r="BC330" s="11">
        <v>0</v>
      </c>
      <c r="BD330" s="11">
        <v>0</v>
      </c>
      <c r="BE330" s="11">
        <v>0</v>
      </c>
      <c r="BF330" s="11">
        <v>0</v>
      </c>
      <c r="BG330" s="11">
        <v>0</v>
      </c>
      <c r="BH330" s="11">
        <v>0</v>
      </c>
      <c r="BI330" s="9">
        <v>0</v>
      </c>
      <c r="BJ330" s="6">
        <v>0</v>
      </c>
    </row>
    <row r="331" ht="20.1" customHeight="1" spans="3:62">
      <c r="C331" s="11">
        <v>61012101</v>
      </c>
      <c r="D331" s="12" t="s">
        <v>504</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505</v>
      </c>
      <c r="AG331" s="6">
        <v>2</v>
      </c>
      <c r="AH331" s="6">
        <v>2</v>
      </c>
      <c r="AI331" s="6">
        <v>0</v>
      </c>
      <c r="AJ331" s="6">
        <v>1.5</v>
      </c>
      <c r="AK331" s="11">
        <v>0</v>
      </c>
      <c r="AL331" s="11">
        <v>0</v>
      </c>
      <c r="AM331" s="11">
        <v>0</v>
      </c>
      <c r="AN331" s="11">
        <v>0.5</v>
      </c>
      <c r="AO331" s="11">
        <v>3000</v>
      </c>
      <c r="AP331" s="11">
        <v>0.5</v>
      </c>
      <c r="AQ331" s="11">
        <v>0</v>
      </c>
      <c r="AR331" s="6">
        <v>0</v>
      </c>
      <c r="AS331" s="11">
        <v>90001031</v>
      </c>
      <c r="AT331" s="12" t="s">
        <v>202</v>
      </c>
      <c r="AU331" s="11" t="s">
        <v>506</v>
      </c>
      <c r="AV331" s="18">
        <v>10001007</v>
      </c>
      <c r="AW331" s="18">
        <v>21000010</v>
      </c>
      <c r="AX331" s="12" t="s">
        <v>145</v>
      </c>
      <c r="AY331" s="11">
        <v>0</v>
      </c>
      <c r="AZ331" s="13">
        <v>0</v>
      </c>
      <c r="BA331" s="13">
        <v>0</v>
      </c>
      <c r="BB331" s="60" t="str">
        <f>"立即对目标范围内的怪物造成"&amp;W331*100&amp;"%攻击伤害+"&amp;X331&amp;"点固定伤害,并使目标速度降低50%,持续6秒"</f>
        <v>立即对目标范围内的怪物造成200%攻击伤害+210点固定伤害,并使目标速度降低50%,持续6秒</v>
      </c>
      <c r="BC331" s="11">
        <v>0</v>
      </c>
      <c r="BD331" s="11">
        <v>0</v>
      </c>
      <c r="BE331" s="11">
        <v>0</v>
      </c>
      <c r="BF331" s="11">
        <v>0</v>
      </c>
      <c r="BG331" s="11">
        <v>0</v>
      </c>
      <c r="BH331" s="11">
        <v>0</v>
      </c>
      <c r="BI331" s="9">
        <v>0</v>
      </c>
      <c r="BJ331" s="6">
        <v>0</v>
      </c>
    </row>
    <row r="332" ht="20.1" customHeight="1" spans="3:62">
      <c r="C332" s="11">
        <v>61012102</v>
      </c>
      <c r="D332" s="12" t="s">
        <v>504</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505</v>
      </c>
      <c r="AG332" s="6">
        <v>2</v>
      </c>
      <c r="AH332" s="6">
        <v>2</v>
      </c>
      <c r="AI332" s="6">
        <v>0</v>
      </c>
      <c r="AJ332" s="6">
        <v>1.5</v>
      </c>
      <c r="AK332" s="11">
        <v>0</v>
      </c>
      <c r="AL332" s="11">
        <v>0</v>
      </c>
      <c r="AM332" s="11">
        <v>0</v>
      </c>
      <c r="AN332" s="11">
        <v>0.5</v>
      </c>
      <c r="AO332" s="11">
        <v>3000</v>
      </c>
      <c r="AP332" s="11">
        <v>0.5</v>
      </c>
      <c r="AQ332" s="11">
        <v>0</v>
      </c>
      <c r="AR332" s="6">
        <v>0</v>
      </c>
      <c r="AS332" s="11" t="s">
        <v>507</v>
      </c>
      <c r="AT332" s="12" t="s">
        <v>202</v>
      </c>
      <c r="AU332" s="11" t="s">
        <v>506</v>
      </c>
      <c r="AV332" s="18">
        <v>10001007</v>
      </c>
      <c r="AW332" s="18">
        <v>21000010</v>
      </c>
      <c r="AX332" s="12" t="s">
        <v>145</v>
      </c>
      <c r="AY332" s="11">
        <v>0</v>
      </c>
      <c r="AZ332" s="13">
        <v>0</v>
      </c>
      <c r="BA332" s="13">
        <v>0</v>
      </c>
      <c r="BB332" s="60" t="str">
        <f t="shared" ref="BB332:BB336" si="13">"立即对目标范围内的怪物造成"&amp;W332*100&amp;"%攻击伤害+"&amp;X332&amp;"点固定伤害,并使目标速度降低50%,持续6秒"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row>
    <row r="333" ht="20.1" customHeight="1" spans="3:62">
      <c r="C333" s="11">
        <v>61012103</v>
      </c>
      <c r="D333" s="12" t="s">
        <v>504</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505</v>
      </c>
      <c r="AG333" s="6">
        <v>2</v>
      </c>
      <c r="AH333" s="6">
        <v>2</v>
      </c>
      <c r="AI333" s="6">
        <v>0</v>
      </c>
      <c r="AJ333" s="6">
        <v>1.5</v>
      </c>
      <c r="AK333" s="11">
        <v>0</v>
      </c>
      <c r="AL333" s="11">
        <v>0</v>
      </c>
      <c r="AM333" s="11">
        <v>0</v>
      </c>
      <c r="AN333" s="11">
        <v>0.5</v>
      </c>
      <c r="AO333" s="11">
        <v>3000</v>
      </c>
      <c r="AP333" s="11">
        <v>0.5</v>
      </c>
      <c r="AQ333" s="11">
        <v>0</v>
      </c>
      <c r="AR333" s="6">
        <v>0</v>
      </c>
      <c r="AS333" s="11" t="s">
        <v>507</v>
      </c>
      <c r="AT333" s="12" t="s">
        <v>202</v>
      </c>
      <c r="AU333" s="11" t="s">
        <v>506</v>
      </c>
      <c r="AV333" s="18">
        <v>10001007</v>
      </c>
      <c r="AW333" s="18">
        <v>21000010</v>
      </c>
      <c r="AX333" s="12" t="s">
        <v>145</v>
      </c>
      <c r="AY333" s="11">
        <v>0</v>
      </c>
      <c r="AZ333" s="13">
        <v>0</v>
      </c>
      <c r="BA333" s="13">
        <v>0</v>
      </c>
      <c r="BB333" s="60" t="str">
        <f t="shared" si="13"/>
        <v>立即对目标范围内的怪物造成200%攻击伤害+420点固定伤害,并使目标速度降低50%,持续6秒</v>
      </c>
      <c r="BC333" s="11">
        <v>0</v>
      </c>
      <c r="BD333" s="11">
        <v>0</v>
      </c>
      <c r="BE333" s="11">
        <v>0</v>
      </c>
      <c r="BF333" s="11">
        <v>0</v>
      </c>
      <c r="BG333" s="11">
        <v>0</v>
      </c>
      <c r="BH333" s="11">
        <v>0</v>
      </c>
      <c r="BI333" s="9">
        <v>0</v>
      </c>
      <c r="BJ333" s="6">
        <v>0</v>
      </c>
    </row>
    <row r="334" ht="20.1" customHeight="1" spans="3:62">
      <c r="C334" s="11">
        <v>61012104</v>
      </c>
      <c r="D334" s="12" t="s">
        <v>504</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505</v>
      </c>
      <c r="AG334" s="6">
        <v>2</v>
      </c>
      <c r="AH334" s="6">
        <v>2</v>
      </c>
      <c r="AI334" s="6">
        <v>0</v>
      </c>
      <c r="AJ334" s="6">
        <v>1.5</v>
      </c>
      <c r="AK334" s="11">
        <v>0</v>
      </c>
      <c r="AL334" s="11">
        <v>0</v>
      </c>
      <c r="AM334" s="11">
        <v>0</v>
      </c>
      <c r="AN334" s="11">
        <v>0.5</v>
      </c>
      <c r="AO334" s="11">
        <v>3000</v>
      </c>
      <c r="AP334" s="11">
        <v>0.5</v>
      </c>
      <c r="AQ334" s="11">
        <v>0</v>
      </c>
      <c r="AR334" s="6">
        <v>0</v>
      </c>
      <c r="AS334" s="11" t="s">
        <v>507</v>
      </c>
      <c r="AT334" s="12" t="s">
        <v>202</v>
      </c>
      <c r="AU334" s="11" t="s">
        <v>506</v>
      </c>
      <c r="AV334" s="18">
        <v>10001007</v>
      </c>
      <c r="AW334" s="18">
        <v>21000010</v>
      </c>
      <c r="AX334" s="12" t="s">
        <v>145</v>
      </c>
      <c r="AY334" s="11">
        <v>0</v>
      </c>
      <c r="AZ334" s="13">
        <v>0</v>
      </c>
      <c r="BA334" s="13">
        <v>0</v>
      </c>
      <c r="BB334" s="60" t="str">
        <f t="shared" si="13"/>
        <v>立即对目标范围内的怪物造成200%攻击伤害+700点固定伤害,并使目标速度降低50%,持续6秒</v>
      </c>
      <c r="BC334" s="11">
        <v>0</v>
      </c>
      <c r="BD334" s="11">
        <v>0</v>
      </c>
      <c r="BE334" s="11">
        <v>0</v>
      </c>
      <c r="BF334" s="11">
        <v>0</v>
      </c>
      <c r="BG334" s="11">
        <v>0</v>
      </c>
      <c r="BH334" s="11">
        <v>0</v>
      </c>
      <c r="BI334" s="9">
        <v>0</v>
      </c>
      <c r="BJ334" s="6">
        <v>0</v>
      </c>
    </row>
    <row r="335" ht="20.1" customHeight="1" spans="3:62">
      <c r="C335" s="11">
        <v>61012105</v>
      </c>
      <c r="D335" s="12" t="s">
        <v>504</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505</v>
      </c>
      <c r="AG335" s="6">
        <v>2</v>
      </c>
      <c r="AH335" s="6">
        <v>2</v>
      </c>
      <c r="AI335" s="6">
        <v>0</v>
      </c>
      <c r="AJ335" s="6">
        <v>1.5</v>
      </c>
      <c r="AK335" s="11">
        <v>0</v>
      </c>
      <c r="AL335" s="11">
        <v>0</v>
      </c>
      <c r="AM335" s="11">
        <v>0</v>
      </c>
      <c r="AN335" s="11">
        <v>0.5</v>
      </c>
      <c r="AO335" s="11">
        <v>3000</v>
      </c>
      <c r="AP335" s="11">
        <v>0.5</v>
      </c>
      <c r="AQ335" s="11">
        <v>0</v>
      </c>
      <c r="AR335" s="6">
        <v>0</v>
      </c>
      <c r="AS335" s="11" t="s">
        <v>507</v>
      </c>
      <c r="AT335" s="12" t="s">
        <v>202</v>
      </c>
      <c r="AU335" s="11" t="s">
        <v>506</v>
      </c>
      <c r="AV335" s="18">
        <v>10001007</v>
      </c>
      <c r="AW335" s="18">
        <v>21000010</v>
      </c>
      <c r="AX335" s="12" t="s">
        <v>145</v>
      </c>
      <c r="AY335" s="11">
        <v>0</v>
      </c>
      <c r="AZ335" s="13">
        <v>0</v>
      </c>
      <c r="BA335" s="13">
        <v>0</v>
      </c>
      <c r="BB335" s="60" t="str">
        <f t="shared" si="13"/>
        <v>立即对目标范围内的怪物造成200%攻击伤害+1050点固定伤害,并使目标速度降低50%,持续6秒</v>
      </c>
      <c r="BC335" s="11">
        <v>0</v>
      </c>
      <c r="BD335" s="11">
        <v>0</v>
      </c>
      <c r="BE335" s="11">
        <v>0</v>
      </c>
      <c r="BF335" s="11">
        <v>0</v>
      </c>
      <c r="BG335" s="11">
        <v>0</v>
      </c>
      <c r="BH335" s="11">
        <v>0</v>
      </c>
      <c r="BI335" s="9">
        <v>0</v>
      </c>
      <c r="BJ335" s="6">
        <v>0</v>
      </c>
    </row>
    <row r="336" ht="20.1" customHeight="1" spans="3:62">
      <c r="C336" s="11">
        <v>61012106</v>
      </c>
      <c r="D336" s="12" t="s">
        <v>504</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505</v>
      </c>
      <c r="AG336" s="6">
        <v>2</v>
      </c>
      <c r="AH336" s="6">
        <v>2</v>
      </c>
      <c r="AI336" s="6">
        <v>0</v>
      </c>
      <c r="AJ336" s="6">
        <v>1.5</v>
      </c>
      <c r="AK336" s="11">
        <v>0</v>
      </c>
      <c r="AL336" s="11">
        <v>0</v>
      </c>
      <c r="AM336" s="11">
        <v>0</v>
      </c>
      <c r="AN336" s="11">
        <v>0.5</v>
      </c>
      <c r="AO336" s="11">
        <v>3000</v>
      </c>
      <c r="AP336" s="11">
        <v>0.5</v>
      </c>
      <c r="AQ336" s="11">
        <v>0</v>
      </c>
      <c r="AR336" s="6">
        <v>0</v>
      </c>
      <c r="AS336" s="11" t="s">
        <v>507</v>
      </c>
      <c r="AT336" s="12" t="s">
        <v>202</v>
      </c>
      <c r="AU336" s="11" t="s">
        <v>506</v>
      </c>
      <c r="AV336" s="18">
        <v>10001007</v>
      </c>
      <c r="AW336" s="18">
        <v>21000010</v>
      </c>
      <c r="AX336" s="12" t="s">
        <v>145</v>
      </c>
      <c r="AY336" s="11">
        <v>0</v>
      </c>
      <c r="AZ336" s="13">
        <v>0</v>
      </c>
      <c r="BA336" s="13">
        <v>0</v>
      </c>
      <c r="BB336" s="60" t="str">
        <f t="shared" si="13"/>
        <v>立即对目标范围内的怪物造成200%攻击伤害+1400点固定伤害,并使目标速度降低50%,持续6秒</v>
      </c>
      <c r="BC336" s="11">
        <v>0</v>
      </c>
      <c r="BD336" s="11">
        <v>0</v>
      </c>
      <c r="BE336" s="11">
        <v>0</v>
      </c>
      <c r="BF336" s="11">
        <v>0</v>
      </c>
      <c r="BG336" s="11">
        <v>0</v>
      </c>
      <c r="BH336" s="11">
        <v>0</v>
      </c>
      <c r="BI336" s="9">
        <v>0</v>
      </c>
      <c r="BJ336" s="6">
        <v>0</v>
      </c>
    </row>
    <row r="337" ht="20.1" customHeight="1" spans="3:62">
      <c r="C337" s="11">
        <v>61012201</v>
      </c>
      <c r="D337" s="12" t="s">
        <v>184</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1.25</v>
      </c>
      <c r="X337" s="11">
        <v>300</v>
      </c>
      <c r="Y337" s="11">
        <v>1</v>
      </c>
      <c r="Z337" s="11">
        <v>0</v>
      </c>
      <c r="AA337" s="11">
        <v>0</v>
      </c>
      <c r="AB337" s="11">
        <v>0</v>
      </c>
      <c r="AC337" s="11">
        <v>0</v>
      </c>
      <c r="AD337" s="11">
        <v>15</v>
      </c>
      <c r="AE337" s="11">
        <v>1</v>
      </c>
      <c r="AF337" s="11" t="s">
        <v>508</v>
      </c>
      <c r="AG337" s="6">
        <v>2</v>
      </c>
      <c r="AH337" s="6">
        <v>0</v>
      </c>
      <c r="AI337" s="6">
        <v>0</v>
      </c>
      <c r="AJ337" s="6">
        <v>0</v>
      </c>
      <c r="AK337" s="11">
        <v>0</v>
      </c>
      <c r="AL337" s="11">
        <v>0</v>
      </c>
      <c r="AM337" s="11">
        <v>0</v>
      </c>
      <c r="AN337" s="11">
        <v>0</v>
      </c>
      <c r="AO337" s="11">
        <v>3000</v>
      </c>
      <c r="AP337" s="11">
        <v>0.1</v>
      </c>
      <c r="AQ337" s="11">
        <v>0</v>
      </c>
      <c r="AR337" s="6">
        <v>90001035</v>
      </c>
      <c r="AS337" s="11" t="s">
        <v>143</v>
      </c>
      <c r="AT337" s="12" t="s">
        <v>509</v>
      </c>
      <c r="AU337" s="11" t="s">
        <v>380</v>
      </c>
      <c r="AV337" s="18">
        <v>10000001</v>
      </c>
      <c r="AW337" s="18">
        <v>21000120</v>
      </c>
      <c r="AX337" s="12" t="s">
        <v>510</v>
      </c>
      <c r="AY337" s="11">
        <v>0</v>
      </c>
      <c r="AZ337" s="13">
        <v>0</v>
      </c>
      <c r="BA337" s="13">
        <v>0</v>
      </c>
      <c r="BB337" s="60" t="str">
        <f>"每秒对周围的怪物造成"&amp;W337*100&amp;"%攻击伤害+"&amp;X337&amp;"点固定伤害.持续4秒并使自身无敌"</f>
        <v>每秒对周围的怪物造成125%攻击伤害+300点固定伤害.持续4秒并使自身无敌</v>
      </c>
      <c r="BC337" s="11">
        <v>0</v>
      </c>
      <c r="BD337" s="11">
        <v>0</v>
      </c>
      <c r="BE337" s="11">
        <v>0</v>
      </c>
      <c r="BF337" s="11">
        <v>0</v>
      </c>
      <c r="BG337" s="11">
        <v>0</v>
      </c>
      <c r="BH337" s="11">
        <v>0</v>
      </c>
      <c r="BI337" s="9">
        <v>0</v>
      </c>
      <c r="BJ337" s="6">
        <v>0</v>
      </c>
    </row>
    <row r="338" ht="20.1" customHeight="1" spans="3:62">
      <c r="C338" s="11">
        <v>61012202</v>
      </c>
      <c r="D338" s="12" t="s">
        <v>184</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1.25</v>
      </c>
      <c r="X338" s="11">
        <v>300</v>
      </c>
      <c r="Y338" s="11">
        <v>1</v>
      </c>
      <c r="Z338" s="11">
        <v>0</v>
      </c>
      <c r="AA338" s="11">
        <v>0</v>
      </c>
      <c r="AB338" s="11">
        <v>0</v>
      </c>
      <c r="AC338" s="11">
        <v>0</v>
      </c>
      <c r="AD338" s="11">
        <v>15</v>
      </c>
      <c r="AE338" s="11">
        <v>1</v>
      </c>
      <c r="AF338" s="11" t="s">
        <v>508</v>
      </c>
      <c r="AG338" s="6">
        <v>2</v>
      </c>
      <c r="AH338" s="6">
        <v>0</v>
      </c>
      <c r="AI338" s="6">
        <v>0</v>
      </c>
      <c r="AJ338" s="6">
        <v>0</v>
      </c>
      <c r="AK338" s="11">
        <v>0</v>
      </c>
      <c r="AL338" s="11">
        <v>0</v>
      </c>
      <c r="AM338" s="11">
        <v>0</v>
      </c>
      <c r="AN338" s="11">
        <v>0</v>
      </c>
      <c r="AO338" s="11">
        <v>3000</v>
      </c>
      <c r="AP338" s="11">
        <v>0.1</v>
      </c>
      <c r="AQ338" s="11">
        <v>0</v>
      </c>
      <c r="AR338" s="6">
        <v>90001035</v>
      </c>
      <c r="AS338" s="11" t="s">
        <v>143</v>
      </c>
      <c r="AT338" s="12" t="s">
        <v>509</v>
      </c>
      <c r="AU338" s="11" t="s">
        <v>380</v>
      </c>
      <c r="AV338" s="18">
        <v>10000001</v>
      </c>
      <c r="AW338" s="18">
        <v>21000120</v>
      </c>
      <c r="AX338" s="12" t="s">
        <v>510</v>
      </c>
      <c r="AY338" s="11">
        <v>0</v>
      </c>
      <c r="AZ338" s="13">
        <v>0</v>
      </c>
      <c r="BA338" s="13">
        <v>0</v>
      </c>
      <c r="BB338" s="60" t="str">
        <f t="shared" ref="BB338:BB342" si="14">"每秒对周围的怪物造成"&amp;W338*100&amp;"%攻击伤害+"&amp;X338&amp;"点固定伤害.持续4秒并使自身无敌"</f>
        <v>每秒对周围的怪物造成125%攻击伤害+300点固定伤害.持续4秒并使自身无敌</v>
      </c>
      <c r="BC338" s="11">
        <v>0</v>
      </c>
      <c r="BD338" s="11">
        <v>0</v>
      </c>
      <c r="BE338" s="11">
        <v>0</v>
      </c>
      <c r="BF338" s="11">
        <v>0</v>
      </c>
      <c r="BG338" s="11">
        <v>0</v>
      </c>
      <c r="BH338" s="11">
        <v>0</v>
      </c>
      <c r="BI338" s="9">
        <v>0</v>
      </c>
      <c r="BJ338" s="6">
        <v>0</v>
      </c>
    </row>
    <row r="339" ht="20.1" customHeight="1" spans="3:62">
      <c r="C339" s="11">
        <v>61012203</v>
      </c>
      <c r="D339" s="12" t="s">
        <v>184</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1.25</v>
      </c>
      <c r="X339" s="11">
        <v>450</v>
      </c>
      <c r="Y339" s="11">
        <v>1</v>
      </c>
      <c r="Z339" s="11">
        <v>0</v>
      </c>
      <c r="AA339" s="11">
        <v>0</v>
      </c>
      <c r="AB339" s="11">
        <v>0</v>
      </c>
      <c r="AC339" s="11">
        <v>0</v>
      </c>
      <c r="AD339" s="11">
        <v>15</v>
      </c>
      <c r="AE339" s="11">
        <v>1</v>
      </c>
      <c r="AF339" s="11" t="s">
        <v>508</v>
      </c>
      <c r="AG339" s="6">
        <v>2</v>
      </c>
      <c r="AH339" s="6">
        <v>0</v>
      </c>
      <c r="AI339" s="6">
        <v>0</v>
      </c>
      <c r="AJ339" s="6">
        <v>0</v>
      </c>
      <c r="AK339" s="11">
        <v>0</v>
      </c>
      <c r="AL339" s="11">
        <v>0</v>
      </c>
      <c r="AM339" s="11">
        <v>0</v>
      </c>
      <c r="AN339" s="11">
        <v>0</v>
      </c>
      <c r="AO339" s="11">
        <v>3000</v>
      </c>
      <c r="AP339" s="11">
        <v>0.1</v>
      </c>
      <c r="AQ339" s="11">
        <v>0</v>
      </c>
      <c r="AR339" s="6">
        <v>90001035</v>
      </c>
      <c r="AS339" s="11" t="s">
        <v>143</v>
      </c>
      <c r="AT339" s="12" t="s">
        <v>509</v>
      </c>
      <c r="AU339" s="11" t="s">
        <v>380</v>
      </c>
      <c r="AV339" s="18">
        <v>10000001</v>
      </c>
      <c r="AW339" s="18">
        <v>21000120</v>
      </c>
      <c r="AX339" s="12" t="s">
        <v>510</v>
      </c>
      <c r="AY339" s="11">
        <v>0</v>
      </c>
      <c r="AZ339" s="13">
        <v>0</v>
      </c>
      <c r="BA339" s="13">
        <v>0</v>
      </c>
      <c r="BB339" s="60" t="str">
        <f t="shared" si="14"/>
        <v>每秒对周围的怪物造成125%攻击伤害+450点固定伤害.持续4秒并使自身无敌</v>
      </c>
      <c r="BC339" s="11">
        <v>0</v>
      </c>
      <c r="BD339" s="11">
        <v>0</v>
      </c>
      <c r="BE339" s="11">
        <v>0</v>
      </c>
      <c r="BF339" s="11">
        <v>0</v>
      </c>
      <c r="BG339" s="11">
        <v>0</v>
      </c>
      <c r="BH339" s="11">
        <v>0</v>
      </c>
      <c r="BI339" s="9">
        <v>0</v>
      </c>
      <c r="BJ339" s="6">
        <v>0</v>
      </c>
    </row>
    <row r="340" ht="20.1" customHeight="1" spans="3:62">
      <c r="C340" s="11">
        <v>61012204</v>
      </c>
      <c r="D340" s="12" t="s">
        <v>184</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1.25</v>
      </c>
      <c r="X340" s="11">
        <v>750</v>
      </c>
      <c r="Y340" s="11">
        <v>1</v>
      </c>
      <c r="Z340" s="11">
        <v>0</v>
      </c>
      <c r="AA340" s="11">
        <v>0</v>
      </c>
      <c r="AB340" s="11">
        <v>0</v>
      </c>
      <c r="AC340" s="11">
        <v>0</v>
      </c>
      <c r="AD340" s="11">
        <v>15</v>
      </c>
      <c r="AE340" s="11">
        <v>1</v>
      </c>
      <c r="AF340" s="11" t="s">
        <v>508</v>
      </c>
      <c r="AG340" s="6">
        <v>2</v>
      </c>
      <c r="AH340" s="6">
        <v>0</v>
      </c>
      <c r="AI340" s="6">
        <v>0</v>
      </c>
      <c r="AJ340" s="6">
        <v>0</v>
      </c>
      <c r="AK340" s="11">
        <v>0</v>
      </c>
      <c r="AL340" s="11">
        <v>0</v>
      </c>
      <c r="AM340" s="11">
        <v>0</v>
      </c>
      <c r="AN340" s="11">
        <v>0</v>
      </c>
      <c r="AO340" s="11">
        <v>3000</v>
      </c>
      <c r="AP340" s="11">
        <v>0.1</v>
      </c>
      <c r="AQ340" s="11">
        <v>0</v>
      </c>
      <c r="AR340" s="6">
        <v>90001035</v>
      </c>
      <c r="AS340" s="11" t="s">
        <v>143</v>
      </c>
      <c r="AT340" s="12" t="s">
        <v>509</v>
      </c>
      <c r="AU340" s="11" t="s">
        <v>380</v>
      </c>
      <c r="AV340" s="18">
        <v>10000001</v>
      </c>
      <c r="AW340" s="18">
        <v>21000120</v>
      </c>
      <c r="AX340" s="12" t="s">
        <v>510</v>
      </c>
      <c r="AY340" s="11">
        <v>0</v>
      </c>
      <c r="AZ340" s="13">
        <v>0</v>
      </c>
      <c r="BA340" s="13">
        <v>0</v>
      </c>
      <c r="BB340" s="60" t="str">
        <f t="shared" si="14"/>
        <v>每秒对周围的怪物造成125%攻击伤害+750点固定伤害.持续4秒并使自身无敌</v>
      </c>
      <c r="BC340" s="11">
        <v>0</v>
      </c>
      <c r="BD340" s="11">
        <v>0</v>
      </c>
      <c r="BE340" s="11">
        <v>0</v>
      </c>
      <c r="BF340" s="11">
        <v>0</v>
      </c>
      <c r="BG340" s="11">
        <v>0</v>
      </c>
      <c r="BH340" s="11">
        <v>0</v>
      </c>
      <c r="BI340" s="9">
        <v>0</v>
      </c>
      <c r="BJ340" s="6">
        <v>0</v>
      </c>
    </row>
    <row r="341" ht="20.1" customHeight="1" spans="3:62">
      <c r="C341" s="11">
        <v>61012205</v>
      </c>
      <c r="D341" s="12" t="s">
        <v>184</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1.25</v>
      </c>
      <c r="X341" s="11">
        <v>1050</v>
      </c>
      <c r="Y341" s="11">
        <v>1</v>
      </c>
      <c r="Z341" s="11">
        <v>0</v>
      </c>
      <c r="AA341" s="11">
        <v>0</v>
      </c>
      <c r="AB341" s="11">
        <v>0</v>
      </c>
      <c r="AC341" s="11">
        <v>0</v>
      </c>
      <c r="AD341" s="11">
        <v>15</v>
      </c>
      <c r="AE341" s="11">
        <v>1</v>
      </c>
      <c r="AF341" s="11" t="s">
        <v>508</v>
      </c>
      <c r="AG341" s="6">
        <v>2</v>
      </c>
      <c r="AH341" s="6">
        <v>0</v>
      </c>
      <c r="AI341" s="6">
        <v>0</v>
      </c>
      <c r="AJ341" s="6">
        <v>0</v>
      </c>
      <c r="AK341" s="11">
        <v>0</v>
      </c>
      <c r="AL341" s="11">
        <v>0</v>
      </c>
      <c r="AM341" s="11">
        <v>0</v>
      </c>
      <c r="AN341" s="11">
        <v>0</v>
      </c>
      <c r="AO341" s="11">
        <v>3000</v>
      </c>
      <c r="AP341" s="11">
        <v>0.1</v>
      </c>
      <c r="AQ341" s="11">
        <v>0</v>
      </c>
      <c r="AR341" s="6">
        <v>90001035</v>
      </c>
      <c r="AS341" s="11" t="s">
        <v>143</v>
      </c>
      <c r="AT341" s="12" t="s">
        <v>509</v>
      </c>
      <c r="AU341" s="11" t="s">
        <v>380</v>
      </c>
      <c r="AV341" s="18">
        <v>10000001</v>
      </c>
      <c r="AW341" s="18">
        <v>21000120</v>
      </c>
      <c r="AX341" s="12" t="s">
        <v>510</v>
      </c>
      <c r="AY341" s="11">
        <v>0</v>
      </c>
      <c r="AZ341" s="13">
        <v>0</v>
      </c>
      <c r="BA341" s="13">
        <v>0</v>
      </c>
      <c r="BB341" s="60" t="str">
        <f t="shared" si="14"/>
        <v>每秒对周围的怪物造成125%攻击伤害+1050点固定伤害.持续4秒并使自身无敌</v>
      </c>
      <c r="BC341" s="11">
        <v>0</v>
      </c>
      <c r="BD341" s="11">
        <v>0</v>
      </c>
      <c r="BE341" s="11">
        <v>0</v>
      </c>
      <c r="BF341" s="11">
        <v>0</v>
      </c>
      <c r="BG341" s="11">
        <v>0</v>
      </c>
      <c r="BH341" s="11">
        <v>0</v>
      </c>
      <c r="BI341" s="9">
        <v>0</v>
      </c>
      <c r="BJ341" s="6">
        <v>0</v>
      </c>
    </row>
    <row r="342" ht="20.1" customHeight="1" spans="3:62">
      <c r="C342" s="11">
        <v>61012206</v>
      </c>
      <c r="D342" s="12" t="s">
        <v>184</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1.25</v>
      </c>
      <c r="X342" s="11">
        <v>1500</v>
      </c>
      <c r="Y342" s="11">
        <v>1</v>
      </c>
      <c r="Z342" s="11">
        <v>0</v>
      </c>
      <c r="AA342" s="11">
        <v>0</v>
      </c>
      <c r="AB342" s="11">
        <v>0</v>
      </c>
      <c r="AC342" s="11">
        <v>0</v>
      </c>
      <c r="AD342" s="11">
        <v>15</v>
      </c>
      <c r="AE342" s="11">
        <v>1</v>
      </c>
      <c r="AF342" s="11" t="s">
        <v>508</v>
      </c>
      <c r="AG342" s="6">
        <v>2</v>
      </c>
      <c r="AH342" s="6">
        <v>0</v>
      </c>
      <c r="AI342" s="6">
        <v>0</v>
      </c>
      <c r="AJ342" s="6">
        <v>0</v>
      </c>
      <c r="AK342" s="11">
        <v>0</v>
      </c>
      <c r="AL342" s="11">
        <v>0</v>
      </c>
      <c r="AM342" s="11">
        <v>0</v>
      </c>
      <c r="AN342" s="11">
        <v>0</v>
      </c>
      <c r="AO342" s="11">
        <v>3000</v>
      </c>
      <c r="AP342" s="11">
        <v>0.1</v>
      </c>
      <c r="AQ342" s="11">
        <v>0</v>
      </c>
      <c r="AR342" s="6">
        <v>90001035</v>
      </c>
      <c r="AS342" s="11" t="s">
        <v>143</v>
      </c>
      <c r="AT342" s="12" t="s">
        <v>509</v>
      </c>
      <c r="AU342" s="11" t="s">
        <v>380</v>
      </c>
      <c r="AV342" s="18">
        <v>10000001</v>
      </c>
      <c r="AW342" s="18">
        <v>21000120</v>
      </c>
      <c r="AX342" s="12" t="s">
        <v>510</v>
      </c>
      <c r="AY342" s="11">
        <v>0</v>
      </c>
      <c r="AZ342" s="13">
        <v>0</v>
      </c>
      <c r="BA342" s="13">
        <v>0</v>
      </c>
      <c r="BB342" s="60" t="str">
        <f t="shared" si="14"/>
        <v>每秒对周围的怪物造成125%攻击伤害+1500点固定伤害.持续4秒并使自身无敌</v>
      </c>
      <c r="BC342" s="11">
        <v>0</v>
      </c>
      <c r="BD342" s="11">
        <v>0</v>
      </c>
      <c r="BE342" s="11">
        <v>0</v>
      </c>
      <c r="BF342" s="11">
        <v>0</v>
      </c>
      <c r="BG342" s="11">
        <v>0</v>
      </c>
      <c r="BH342" s="11">
        <v>0</v>
      </c>
      <c r="BI342" s="9">
        <v>0</v>
      </c>
      <c r="BJ342" s="6">
        <v>0</v>
      </c>
    </row>
    <row r="343" ht="20.1" customHeight="1" spans="3:62">
      <c r="C343" s="11">
        <v>61012301</v>
      </c>
      <c r="D343" s="12" t="s">
        <v>511</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152</v>
      </c>
      <c r="AG343" s="6">
        <v>2</v>
      </c>
      <c r="AH343" s="6">
        <v>2</v>
      </c>
      <c r="AI343" s="6">
        <v>0</v>
      </c>
      <c r="AJ343" s="6">
        <v>1.5</v>
      </c>
      <c r="AK343" s="11">
        <v>0</v>
      </c>
      <c r="AL343" s="11">
        <v>0</v>
      </c>
      <c r="AM343" s="11">
        <v>0</v>
      </c>
      <c r="AN343" s="11">
        <v>0.5</v>
      </c>
      <c r="AO343" s="11">
        <v>200</v>
      </c>
      <c r="AP343" s="11">
        <v>0.1</v>
      </c>
      <c r="AQ343" s="11">
        <v>50</v>
      </c>
      <c r="AR343" s="6">
        <v>90001033</v>
      </c>
      <c r="AS343" s="11" t="s">
        <v>143</v>
      </c>
      <c r="AT343" s="12" t="s">
        <v>153</v>
      </c>
      <c r="AU343" s="11" t="s">
        <v>154</v>
      </c>
      <c r="AV343" s="18">
        <v>10000011</v>
      </c>
      <c r="AW343" s="18">
        <v>21000130</v>
      </c>
      <c r="AX343" s="12" t="s">
        <v>155</v>
      </c>
      <c r="AY343" s="11">
        <v>0</v>
      </c>
      <c r="AZ343" s="13">
        <v>0</v>
      </c>
      <c r="BA343" s="13">
        <v>0</v>
      </c>
      <c r="BB343" s="60" t="str">
        <f>"立即冲锋至目标区域并对其怪物造成"&amp;W343*100&amp;"%攻击伤害+"&amp;X343&amp;"点固定伤害,并使自身无敌1秒"</f>
        <v>立即冲锋至目标区域并对其怪物造成200%攻击伤害+210点固定伤害,并使自身无敌1秒</v>
      </c>
      <c r="BC343" s="11">
        <v>0</v>
      </c>
      <c r="BD343" s="11">
        <v>0</v>
      </c>
      <c r="BE343" s="11">
        <v>0</v>
      </c>
      <c r="BF343" s="11">
        <v>0</v>
      </c>
      <c r="BG343" s="11">
        <v>0</v>
      </c>
      <c r="BH343" s="11">
        <v>0</v>
      </c>
      <c r="BI343" s="9">
        <v>0</v>
      </c>
      <c r="BJ343" s="6">
        <v>0</v>
      </c>
    </row>
    <row r="344" ht="20.1" customHeight="1" spans="3:62">
      <c r="C344" s="11">
        <v>61012302</v>
      </c>
      <c r="D344" s="12" t="s">
        <v>511</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152</v>
      </c>
      <c r="AG344" s="6">
        <v>2</v>
      </c>
      <c r="AH344" s="6">
        <v>2</v>
      </c>
      <c r="AI344" s="6">
        <v>0</v>
      </c>
      <c r="AJ344" s="6">
        <v>1.5</v>
      </c>
      <c r="AK344" s="11">
        <v>0</v>
      </c>
      <c r="AL344" s="11">
        <v>0</v>
      </c>
      <c r="AM344" s="11">
        <v>0</v>
      </c>
      <c r="AN344" s="11">
        <v>0.5</v>
      </c>
      <c r="AO344" s="11">
        <v>200</v>
      </c>
      <c r="AP344" s="11">
        <v>0.1</v>
      </c>
      <c r="AQ344" s="11">
        <v>50</v>
      </c>
      <c r="AR344" s="6">
        <v>90001033</v>
      </c>
      <c r="AS344" s="11" t="s">
        <v>143</v>
      </c>
      <c r="AT344" s="12" t="s">
        <v>153</v>
      </c>
      <c r="AU344" s="11" t="s">
        <v>154</v>
      </c>
      <c r="AV344" s="18">
        <v>10000011</v>
      </c>
      <c r="AW344" s="18">
        <v>21000130</v>
      </c>
      <c r="AX344" s="12" t="s">
        <v>155</v>
      </c>
      <c r="AY344" s="11">
        <v>0</v>
      </c>
      <c r="AZ344" s="13">
        <v>0</v>
      </c>
      <c r="BA344" s="13">
        <v>0</v>
      </c>
      <c r="BB344" s="60" t="str">
        <f t="shared" ref="BB344:BB348" si="15">"立即冲锋至目标区域并对其怪物造成"&amp;W344*100&amp;"%攻击伤害+"&amp;X344&amp;"点固定伤害,并使自身无敌1秒"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row>
    <row r="345" ht="20.1" customHeight="1" spans="3:62">
      <c r="C345" s="11">
        <v>61012303</v>
      </c>
      <c r="D345" s="12" t="s">
        <v>511</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152</v>
      </c>
      <c r="AG345" s="6">
        <v>2</v>
      </c>
      <c r="AH345" s="6">
        <v>2</v>
      </c>
      <c r="AI345" s="6">
        <v>0</v>
      </c>
      <c r="AJ345" s="6">
        <v>1.5</v>
      </c>
      <c r="AK345" s="11">
        <v>0</v>
      </c>
      <c r="AL345" s="11">
        <v>0</v>
      </c>
      <c r="AM345" s="11">
        <v>0</v>
      </c>
      <c r="AN345" s="11">
        <v>0.5</v>
      </c>
      <c r="AO345" s="11">
        <v>200</v>
      </c>
      <c r="AP345" s="11">
        <v>0.1</v>
      </c>
      <c r="AQ345" s="11">
        <v>50</v>
      </c>
      <c r="AR345" s="6">
        <v>90001033</v>
      </c>
      <c r="AS345" s="11" t="s">
        <v>143</v>
      </c>
      <c r="AT345" s="12" t="s">
        <v>153</v>
      </c>
      <c r="AU345" s="11" t="s">
        <v>154</v>
      </c>
      <c r="AV345" s="18">
        <v>10000011</v>
      </c>
      <c r="AW345" s="18">
        <v>21000130</v>
      </c>
      <c r="AX345" s="12" t="s">
        <v>155</v>
      </c>
      <c r="AY345" s="11">
        <v>0</v>
      </c>
      <c r="AZ345" s="13">
        <v>0</v>
      </c>
      <c r="BA345" s="13">
        <v>0</v>
      </c>
      <c r="BB345" s="60" t="str">
        <f t="shared" si="15"/>
        <v>立即冲锋至目标区域并对其怪物造成200%攻击伤害+420点固定伤害,并使自身无敌1秒</v>
      </c>
      <c r="BC345" s="11">
        <v>0</v>
      </c>
      <c r="BD345" s="11">
        <v>0</v>
      </c>
      <c r="BE345" s="11">
        <v>0</v>
      </c>
      <c r="BF345" s="11">
        <v>0</v>
      </c>
      <c r="BG345" s="11">
        <v>0</v>
      </c>
      <c r="BH345" s="11">
        <v>0</v>
      </c>
      <c r="BI345" s="9">
        <v>0</v>
      </c>
      <c r="BJ345" s="6">
        <v>0</v>
      </c>
    </row>
    <row r="346" ht="20.1" customHeight="1" spans="3:62">
      <c r="C346" s="11">
        <v>61012304</v>
      </c>
      <c r="D346" s="12" t="s">
        <v>511</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152</v>
      </c>
      <c r="AG346" s="6">
        <v>2</v>
      </c>
      <c r="AH346" s="6">
        <v>2</v>
      </c>
      <c r="AI346" s="6">
        <v>0</v>
      </c>
      <c r="AJ346" s="6">
        <v>1.5</v>
      </c>
      <c r="AK346" s="11">
        <v>0</v>
      </c>
      <c r="AL346" s="11">
        <v>0</v>
      </c>
      <c r="AM346" s="11">
        <v>0</v>
      </c>
      <c r="AN346" s="11">
        <v>0.5</v>
      </c>
      <c r="AO346" s="11">
        <v>200</v>
      </c>
      <c r="AP346" s="11">
        <v>0.1</v>
      </c>
      <c r="AQ346" s="11">
        <v>50</v>
      </c>
      <c r="AR346" s="6">
        <v>90001033</v>
      </c>
      <c r="AS346" s="11" t="s">
        <v>143</v>
      </c>
      <c r="AT346" s="12" t="s">
        <v>153</v>
      </c>
      <c r="AU346" s="11" t="s">
        <v>154</v>
      </c>
      <c r="AV346" s="18">
        <v>10000011</v>
      </c>
      <c r="AW346" s="18">
        <v>21000130</v>
      </c>
      <c r="AX346" s="12" t="s">
        <v>155</v>
      </c>
      <c r="AY346" s="11">
        <v>0</v>
      </c>
      <c r="AZ346" s="13">
        <v>0</v>
      </c>
      <c r="BA346" s="13">
        <v>0</v>
      </c>
      <c r="BB346" s="60" t="str">
        <f t="shared" si="15"/>
        <v>立即冲锋至目标区域并对其怪物造成200%攻击伤害+700点固定伤害,并使自身无敌1秒</v>
      </c>
      <c r="BC346" s="11">
        <v>0</v>
      </c>
      <c r="BD346" s="11">
        <v>0</v>
      </c>
      <c r="BE346" s="11">
        <v>0</v>
      </c>
      <c r="BF346" s="11">
        <v>0</v>
      </c>
      <c r="BG346" s="11">
        <v>0</v>
      </c>
      <c r="BH346" s="11">
        <v>0</v>
      </c>
      <c r="BI346" s="9">
        <v>0</v>
      </c>
      <c r="BJ346" s="6">
        <v>0</v>
      </c>
    </row>
    <row r="347" ht="20.1" customHeight="1" spans="3:62">
      <c r="C347" s="11">
        <v>61012305</v>
      </c>
      <c r="D347" s="12" t="s">
        <v>511</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152</v>
      </c>
      <c r="AG347" s="6">
        <v>2</v>
      </c>
      <c r="AH347" s="6">
        <v>2</v>
      </c>
      <c r="AI347" s="6">
        <v>0</v>
      </c>
      <c r="AJ347" s="6">
        <v>1.5</v>
      </c>
      <c r="AK347" s="11">
        <v>0</v>
      </c>
      <c r="AL347" s="11">
        <v>0</v>
      </c>
      <c r="AM347" s="11">
        <v>0</v>
      </c>
      <c r="AN347" s="11">
        <v>0.5</v>
      </c>
      <c r="AO347" s="11">
        <v>200</v>
      </c>
      <c r="AP347" s="11">
        <v>0.1</v>
      </c>
      <c r="AQ347" s="11">
        <v>50</v>
      </c>
      <c r="AR347" s="6">
        <v>90001033</v>
      </c>
      <c r="AS347" s="11" t="s">
        <v>143</v>
      </c>
      <c r="AT347" s="12" t="s">
        <v>153</v>
      </c>
      <c r="AU347" s="11" t="s">
        <v>154</v>
      </c>
      <c r="AV347" s="18">
        <v>10000011</v>
      </c>
      <c r="AW347" s="18">
        <v>21000130</v>
      </c>
      <c r="AX347" s="12" t="s">
        <v>155</v>
      </c>
      <c r="AY347" s="11">
        <v>0</v>
      </c>
      <c r="AZ347" s="13">
        <v>0</v>
      </c>
      <c r="BA347" s="13">
        <v>0</v>
      </c>
      <c r="BB347" s="60" t="str">
        <f t="shared" si="15"/>
        <v>立即冲锋至目标区域并对其怪物造成200%攻击伤害+1050点固定伤害,并使自身无敌1秒</v>
      </c>
      <c r="BC347" s="11">
        <v>0</v>
      </c>
      <c r="BD347" s="11">
        <v>0</v>
      </c>
      <c r="BE347" s="11">
        <v>0</v>
      </c>
      <c r="BF347" s="11">
        <v>0</v>
      </c>
      <c r="BG347" s="11">
        <v>0</v>
      </c>
      <c r="BH347" s="11">
        <v>0</v>
      </c>
      <c r="BI347" s="9">
        <v>0</v>
      </c>
      <c r="BJ347" s="6">
        <v>0</v>
      </c>
    </row>
    <row r="348" ht="20.1" customHeight="1" spans="3:62">
      <c r="C348" s="11">
        <v>61012306</v>
      </c>
      <c r="D348" s="12" t="s">
        <v>511</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152</v>
      </c>
      <c r="AG348" s="6">
        <v>2</v>
      </c>
      <c r="AH348" s="6">
        <v>2</v>
      </c>
      <c r="AI348" s="6">
        <v>0</v>
      </c>
      <c r="AJ348" s="6">
        <v>1.5</v>
      </c>
      <c r="AK348" s="11">
        <v>0</v>
      </c>
      <c r="AL348" s="11">
        <v>0</v>
      </c>
      <c r="AM348" s="11">
        <v>0</v>
      </c>
      <c r="AN348" s="11">
        <v>0.5</v>
      </c>
      <c r="AO348" s="11">
        <v>200</v>
      </c>
      <c r="AP348" s="11">
        <v>0.1</v>
      </c>
      <c r="AQ348" s="11">
        <v>50</v>
      </c>
      <c r="AR348" s="6">
        <v>90001033</v>
      </c>
      <c r="AS348" s="11" t="s">
        <v>143</v>
      </c>
      <c r="AT348" s="12" t="s">
        <v>153</v>
      </c>
      <c r="AU348" s="11" t="s">
        <v>154</v>
      </c>
      <c r="AV348" s="18">
        <v>10000011</v>
      </c>
      <c r="AW348" s="18">
        <v>21000130</v>
      </c>
      <c r="AX348" s="12" t="s">
        <v>155</v>
      </c>
      <c r="AY348" s="11">
        <v>0</v>
      </c>
      <c r="AZ348" s="13">
        <v>0</v>
      </c>
      <c r="BA348" s="13">
        <v>0</v>
      </c>
      <c r="BB348" s="60" t="str">
        <f t="shared" si="15"/>
        <v>立即冲锋至目标区域并对其怪物造成200%攻击伤害+1400点固定伤害,并使自身无敌1秒</v>
      </c>
      <c r="BC348" s="11">
        <v>0</v>
      </c>
      <c r="BD348" s="11">
        <v>0</v>
      </c>
      <c r="BE348" s="11">
        <v>0</v>
      </c>
      <c r="BF348" s="11">
        <v>0</v>
      </c>
      <c r="BG348" s="11">
        <v>0</v>
      </c>
      <c r="BH348" s="11">
        <v>0</v>
      </c>
      <c r="BI348" s="9">
        <v>0</v>
      </c>
      <c r="BJ348" s="6">
        <v>0</v>
      </c>
    </row>
    <row r="349" ht="20.1" customHeight="1" spans="3:62">
      <c r="C349" s="61">
        <v>610211011</v>
      </c>
      <c r="D349" s="62" t="s">
        <v>512</v>
      </c>
      <c r="E349" s="61">
        <v>0</v>
      </c>
      <c r="F349" s="61">
        <v>61021101</v>
      </c>
      <c r="G349" s="61">
        <f>C350</f>
        <v>610211021</v>
      </c>
      <c r="H349" s="61">
        <v>0</v>
      </c>
      <c r="I349" s="61">
        <v>20</v>
      </c>
      <c r="J349" s="61">
        <v>5</v>
      </c>
      <c r="K349" s="61">
        <v>0</v>
      </c>
      <c r="L349" s="61">
        <v>0</v>
      </c>
      <c r="M349" s="61">
        <v>0</v>
      </c>
      <c r="N349" s="61">
        <v>1</v>
      </c>
      <c r="O349" s="61">
        <v>0</v>
      </c>
      <c r="P349" s="61">
        <v>0</v>
      </c>
      <c r="Q349" s="61">
        <v>0</v>
      </c>
      <c r="R349" s="61">
        <v>0</v>
      </c>
      <c r="S349" s="61">
        <v>0</v>
      </c>
      <c r="T349" s="61">
        <v>1</v>
      </c>
      <c r="U349" s="61">
        <v>2</v>
      </c>
      <c r="V349" s="61">
        <v>0</v>
      </c>
      <c r="W349" s="61">
        <v>0</v>
      </c>
      <c r="X349" s="61">
        <v>0</v>
      </c>
      <c r="Y349" s="61">
        <v>0</v>
      </c>
      <c r="Z349" s="61">
        <v>0</v>
      </c>
      <c r="AA349" s="61">
        <v>0</v>
      </c>
      <c r="AB349" s="61">
        <v>0</v>
      </c>
      <c r="AC349" s="61">
        <v>0</v>
      </c>
      <c r="AD349" s="61">
        <v>30</v>
      </c>
      <c r="AE349" s="61">
        <v>0</v>
      </c>
      <c r="AF349" s="61">
        <v>0</v>
      </c>
      <c r="AG349" s="61">
        <v>2</v>
      </c>
      <c r="AH349" s="61">
        <v>0</v>
      </c>
      <c r="AI349" s="61">
        <v>0</v>
      </c>
      <c r="AJ349" s="61">
        <v>0</v>
      </c>
      <c r="AK349" s="61">
        <v>0</v>
      </c>
      <c r="AL349" s="61">
        <v>0</v>
      </c>
      <c r="AM349" s="61">
        <v>0</v>
      </c>
      <c r="AN349" s="61">
        <v>0</v>
      </c>
      <c r="AO349" s="61">
        <v>1000</v>
      </c>
      <c r="AP349" s="61">
        <v>0</v>
      </c>
      <c r="AQ349" s="61">
        <v>0</v>
      </c>
      <c r="AR349" s="89" t="s">
        <v>513</v>
      </c>
      <c r="AS349" s="61" t="s">
        <v>143</v>
      </c>
      <c r="AT349" s="62" t="s">
        <v>144</v>
      </c>
      <c r="AU349" s="61" t="s">
        <v>235</v>
      </c>
      <c r="AV349" s="61">
        <v>0</v>
      </c>
      <c r="AW349" s="61">
        <v>0</v>
      </c>
      <c r="AX349" s="62" t="s">
        <v>145</v>
      </c>
      <c r="AY349" s="62" t="s">
        <v>143</v>
      </c>
      <c r="AZ349" s="61">
        <v>0</v>
      </c>
      <c r="BA349" s="61">
        <v>0</v>
      </c>
      <c r="BB349" s="65" t="s">
        <v>514</v>
      </c>
      <c r="BC349" s="61">
        <v>0</v>
      </c>
      <c r="BD349" s="61">
        <v>0</v>
      </c>
      <c r="BE349" s="61">
        <v>0</v>
      </c>
      <c r="BF349" s="61">
        <v>0</v>
      </c>
      <c r="BG349" s="61">
        <v>0</v>
      </c>
      <c r="BH349" s="61">
        <v>0</v>
      </c>
      <c r="BI349" s="47">
        <v>0</v>
      </c>
      <c r="BJ349" s="61">
        <v>1</v>
      </c>
    </row>
    <row r="350" ht="20.1" customHeight="1" spans="3:62">
      <c r="C350" s="61">
        <v>610211021</v>
      </c>
      <c r="D350" s="62" t="s">
        <v>512</v>
      </c>
      <c r="E350" s="61">
        <v>1</v>
      </c>
      <c r="F350" s="61">
        <v>61021101</v>
      </c>
      <c r="G350" s="61">
        <f t="shared" ref="G350:G351" si="16">C351</f>
        <v>610211031</v>
      </c>
      <c r="H350" s="61">
        <v>0</v>
      </c>
      <c r="I350" s="61">
        <v>27</v>
      </c>
      <c r="J350" s="61">
        <v>2</v>
      </c>
      <c r="K350" s="61">
        <v>0</v>
      </c>
      <c r="L350" s="61">
        <v>0</v>
      </c>
      <c r="M350" s="61">
        <v>0</v>
      </c>
      <c r="N350" s="61">
        <v>1</v>
      </c>
      <c r="O350" s="61">
        <v>0</v>
      </c>
      <c r="P350" s="61">
        <v>0</v>
      </c>
      <c r="Q350" s="61">
        <v>0</v>
      </c>
      <c r="R350" s="61">
        <v>0</v>
      </c>
      <c r="S350" s="61">
        <v>0</v>
      </c>
      <c r="T350" s="61">
        <v>1</v>
      </c>
      <c r="U350" s="61">
        <v>2</v>
      </c>
      <c r="V350" s="61">
        <v>0</v>
      </c>
      <c r="W350" s="61">
        <v>0</v>
      </c>
      <c r="X350" s="61">
        <v>0</v>
      </c>
      <c r="Y350" s="61">
        <v>0</v>
      </c>
      <c r="Z350" s="61">
        <v>0</v>
      </c>
      <c r="AA350" s="61">
        <v>0</v>
      </c>
      <c r="AB350" s="61">
        <v>0</v>
      </c>
      <c r="AC350" s="61">
        <v>0</v>
      </c>
      <c r="AD350" s="61">
        <v>30</v>
      </c>
      <c r="AE350" s="61">
        <v>0</v>
      </c>
      <c r="AF350" s="61">
        <v>0</v>
      </c>
      <c r="AG350" s="61">
        <v>2</v>
      </c>
      <c r="AH350" s="61">
        <v>0</v>
      </c>
      <c r="AI350" s="61">
        <v>0</v>
      </c>
      <c r="AJ350" s="61">
        <v>0</v>
      </c>
      <c r="AK350" s="61">
        <v>0</v>
      </c>
      <c r="AL350" s="61">
        <v>0</v>
      </c>
      <c r="AM350" s="61">
        <v>0</v>
      </c>
      <c r="AN350" s="61">
        <v>0</v>
      </c>
      <c r="AO350" s="61">
        <v>1000</v>
      </c>
      <c r="AP350" s="61">
        <v>0</v>
      </c>
      <c r="AQ350" s="61">
        <v>0</v>
      </c>
      <c r="AR350" s="89" t="s">
        <v>513</v>
      </c>
      <c r="AS350" s="61" t="s">
        <v>143</v>
      </c>
      <c r="AT350" s="62" t="s">
        <v>144</v>
      </c>
      <c r="AU350" s="61" t="s">
        <v>235</v>
      </c>
      <c r="AV350" s="61">
        <v>0</v>
      </c>
      <c r="AW350" s="61">
        <v>0</v>
      </c>
      <c r="AX350" s="62" t="s">
        <v>145</v>
      </c>
      <c r="AY350" s="62" t="s">
        <v>143</v>
      </c>
      <c r="AZ350" s="61">
        <v>0</v>
      </c>
      <c r="BA350" s="61">
        <v>0</v>
      </c>
      <c r="BB350" s="65" t="s">
        <v>514</v>
      </c>
      <c r="BC350" s="61">
        <v>0</v>
      </c>
      <c r="BD350" s="61">
        <v>0</v>
      </c>
      <c r="BE350" s="61">
        <v>0</v>
      </c>
      <c r="BF350" s="61">
        <v>0</v>
      </c>
      <c r="BG350" s="61">
        <v>0</v>
      </c>
      <c r="BH350" s="61">
        <v>0</v>
      </c>
      <c r="BI350" s="47">
        <v>0</v>
      </c>
      <c r="BJ350" s="61">
        <v>1</v>
      </c>
    </row>
    <row r="351" ht="20.1" customHeight="1" spans="3:62">
      <c r="C351" s="61">
        <v>610211031</v>
      </c>
      <c r="D351" s="62" t="s">
        <v>512</v>
      </c>
      <c r="E351" s="61">
        <v>2</v>
      </c>
      <c r="F351" s="61">
        <v>61021101</v>
      </c>
      <c r="G351" s="61">
        <f t="shared" si="16"/>
        <v>610211041</v>
      </c>
      <c r="H351" s="61">
        <v>0</v>
      </c>
      <c r="I351" s="61">
        <v>32</v>
      </c>
      <c r="J351" s="61">
        <v>2</v>
      </c>
      <c r="K351" s="61">
        <v>0</v>
      </c>
      <c r="L351" s="61">
        <v>0</v>
      </c>
      <c r="M351" s="61">
        <v>0</v>
      </c>
      <c r="N351" s="61">
        <v>1</v>
      </c>
      <c r="O351" s="61">
        <v>0</v>
      </c>
      <c r="P351" s="61">
        <v>0</v>
      </c>
      <c r="Q351" s="61">
        <v>0</v>
      </c>
      <c r="R351" s="61">
        <v>0</v>
      </c>
      <c r="S351" s="61">
        <v>0</v>
      </c>
      <c r="T351" s="61">
        <v>1</v>
      </c>
      <c r="U351" s="61">
        <v>2</v>
      </c>
      <c r="V351" s="61">
        <v>0</v>
      </c>
      <c r="W351" s="61">
        <v>0</v>
      </c>
      <c r="X351" s="61">
        <v>0</v>
      </c>
      <c r="Y351" s="61">
        <v>0</v>
      </c>
      <c r="Z351" s="61">
        <v>0</v>
      </c>
      <c r="AA351" s="61">
        <v>0</v>
      </c>
      <c r="AB351" s="61">
        <v>0</v>
      </c>
      <c r="AC351" s="61">
        <v>0</v>
      </c>
      <c r="AD351" s="61">
        <v>30</v>
      </c>
      <c r="AE351" s="61">
        <v>0</v>
      </c>
      <c r="AF351" s="61">
        <v>0</v>
      </c>
      <c r="AG351" s="61">
        <v>2</v>
      </c>
      <c r="AH351" s="61">
        <v>0</v>
      </c>
      <c r="AI351" s="61">
        <v>0</v>
      </c>
      <c r="AJ351" s="61">
        <v>0</v>
      </c>
      <c r="AK351" s="61">
        <v>0</v>
      </c>
      <c r="AL351" s="61">
        <v>0</v>
      </c>
      <c r="AM351" s="61">
        <v>0</v>
      </c>
      <c r="AN351" s="61">
        <v>0</v>
      </c>
      <c r="AO351" s="61">
        <v>1000</v>
      </c>
      <c r="AP351" s="61">
        <v>0</v>
      </c>
      <c r="AQ351" s="61">
        <v>0</v>
      </c>
      <c r="AR351" s="89" t="s">
        <v>515</v>
      </c>
      <c r="AS351" s="61" t="s">
        <v>143</v>
      </c>
      <c r="AT351" s="62" t="s">
        <v>144</v>
      </c>
      <c r="AU351" s="61" t="s">
        <v>235</v>
      </c>
      <c r="AV351" s="61">
        <v>0</v>
      </c>
      <c r="AW351" s="61">
        <v>0</v>
      </c>
      <c r="AX351" s="62" t="s">
        <v>145</v>
      </c>
      <c r="AY351" s="62" t="s">
        <v>143</v>
      </c>
      <c r="AZ351" s="61">
        <v>0</v>
      </c>
      <c r="BA351" s="61">
        <v>0</v>
      </c>
      <c r="BB351" s="65" t="s">
        <v>516</v>
      </c>
      <c r="BC351" s="61">
        <v>0</v>
      </c>
      <c r="BD351" s="61">
        <v>0</v>
      </c>
      <c r="BE351" s="61">
        <v>0</v>
      </c>
      <c r="BF351" s="61">
        <v>0</v>
      </c>
      <c r="BG351" s="61">
        <v>0</v>
      </c>
      <c r="BH351" s="61">
        <v>0</v>
      </c>
      <c r="BI351" s="47">
        <v>0</v>
      </c>
      <c r="BJ351" s="61">
        <v>1</v>
      </c>
    </row>
    <row r="352" ht="20.1" customHeight="1" spans="3:62">
      <c r="C352" s="61">
        <v>610211041</v>
      </c>
      <c r="D352" s="62" t="s">
        <v>512</v>
      </c>
      <c r="E352" s="61">
        <v>3</v>
      </c>
      <c r="F352" s="61">
        <v>61021101</v>
      </c>
      <c r="G352" s="61">
        <v>0</v>
      </c>
      <c r="H352" s="61">
        <v>0</v>
      </c>
      <c r="I352" s="61">
        <v>0</v>
      </c>
      <c r="J352" s="64">
        <v>0</v>
      </c>
      <c r="K352" s="61">
        <v>0</v>
      </c>
      <c r="L352" s="61">
        <v>0</v>
      </c>
      <c r="M352" s="61">
        <v>0</v>
      </c>
      <c r="N352" s="61">
        <v>1</v>
      </c>
      <c r="O352" s="61">
        <v>0</v>
      </c>
      <c r="P352" s="61">
        <v>0</v>
      </c>
      <c r="Q352" s="61">
        <v>0</v>
      </c>
      <c r="R352" s="61">
        <v>0</v>
      </c>
      <c r="S352" s="61">
        <v>0</v>
      </c>
      <c r="T352" s="61">
        <v>1</v>
      </c>
      <c r="U352" s="61">
        <v>2</v>
      </c>
      <c r="V352" s="61">
        <v>0</v>
      </c>
      <c r="W352" s="61">
        <v>0</v>
      </c>
      <c r="X352" s="61">
        <v>0</v>
      </c>
      <c r="Y352" s="61">
        <v>0</v>
      </c>
      <c r="Z352" s="61">
        <v>0</v>
      </c>
      <c r="AA352" s="61">
        <v>0</v>
      </c>
      <c r="AB352" s="61">
        <v>0</v>
      </c>
      <c r="AC352" s="61">
        <v>0</v>
      </c>
      <c r="AD352" s="61">
        <v>30</v>
      </c>
      <c r="AE352" s="61">
        <v>0</v>
      </c>
      <c r="AF352" s="61">
        <v>0</v>
      </c>
      <c r="AG352" s="61">
        <v>2</v>
      </c>
      <c r="AH352" s="61">
        <v>0</v>
      </c>
      <c r="AI352" s="61">
        <v>0</v>
      </c>
      <c r="AJ352" s="61">
        <v>0</v>
      </c>
      <c r="AK352" s="61">
        <v>0</v>
      </c>
      <c r="AL352" s="61">
        <v>0</v>
      </c>
      <c r="AM352" s="61">
        <v>0</v>
      </c>
      <c r="AN352" s="61">
        <v>0</v>
      </c>
      <c r="AO352" s="61">
        <v>1000</v>
      </c>
      <c r="AP352" s="61">
        <v>0</v>
      </c>
      <c r="AQ352" s="61">
        <v>0</v>
      </c>
      <c r="AR352" s="89" t="s">
        <v>517</v>
      </c>
      <c r="AS352" s="61" t="s">
        <v>143</v>
      </c>
      <c r="AT352" s="62" t="s">
        <v>144</v>
      </c>
      <c r="AU352" s="61" t="s">
        <v>235</v>
      </c>
      <c r="AV352" s="61">
        <v>0</v>
      </c>
      <c r="AW352" s="61">
        <v>0</v>
      </c>
      <c r="AX352" s="62" t="s">
        <v>145</v>
      </c>
      <c r="AY352" s="62" t="s">
        <v>143</v>
      </c>
      <c r="AZ352" s="61">
        <v>0</v>
      </c>
      <c r="BA352" s="61">
        <v>0</v>
      </c>
      <c r="BB352" s="65" t="s">
        <v>518</v>
      </c>
      <c r="BC352" s="61">
        <v>0</v>
      </c>
      <c r="BD352" s="61">
        <v>0</v>
      </c>
      <c r="BE352" s="61">
        <v>0</v>
      </c>
      <c r="BF352" s="61">
        <v>0</v>
      </c>
      <c r="BG352" s="61">
        <v>0</v>
      </c>
      <c r="BH352" s="61">
        <v>0</v>
      </c>
      <c r="BI352" s="47">
        <v>0</v>
      </c>
      <c r="BJ352" s="61">
        <v>1</v>
      </c>
    </row>
    <row r="353" ht="20.1" customHeight="1" spans="3:62">
      <c r="C353" s="61">
        <v>610211051</v>
      </c>
      <c r="D353" s="62" t="s">
        <v>512</v>
      </c>
      <c r="E353" s="61">
        <v>4</v>
      </c>
      <c r="F353" s="61">
        <v>61021101</v>
      </c>
      <c r="G353" s="61">
        <v>0</v>
      </c>
      <c r="H353" s="61">
        <v>0</v>
      </c>
      <c r="I353" s="61">
        <v>0</v>
      </c>
      <c r="J353" s="61">
        <v>0</v>
      </c>
      <c r="K353" s="61">
        <v>0</v>
      </c>
      <c r="L353" s="61">
        <v>0</v>
      </c>
      <c r="M353" s="61">
        <v>0</v>
      </c>
      <c r="N353" s="61">
        <v>1</v>
      </c>
      <c r="O353" s="61">
        <v>0</v>
      </c>
      <c r="P353" s="61">
        <v>0</v>
      </c>
      <c r="Q353" s="61">
        <v>0</v>
      </c>
      <c r="R353" s="61">
        <v>0</v>
      </c>
      <c r="S353" s="61">
        <v>0</v>
      </c>
      <c r="T353" s="61">
        <v>1</v>
      </c>
      <c r="U353" s="61">
        <v>2</v>
      </c>
      <c r="V353" s="61">
        <v>0</v>
      </c>
      <c r="W353" s="61">
        <v>0</v>
      </c>
      <c r="X353" s="61">
        <v>0</v>
      </c>
      <c r="Y353" s="61">
        <v>0</v>
      </c>
      <c r="Z353" s="61">
        <v>0</v>
      </c>
      <c r="AA353" s="61">
        <v>0</v>
      </c>
      <c r="AB353" s="61">
        <v>0</v>
      </c>
      <c r="AC353" s="61">
        <v>0</v>
      </c>
      <c r="AD353" s="61">
        <v>30</v>
      </c>
      <c r="AE353" s="61">
        <v>0</v>
      </c>
      <c r="AF353" s="61">
        <v>0</v>
      </c>
      <c r="AG353" s="61">
        <v>2</v>
      </c>
      <c r="AH353" s="61">
        <v>0</v>
      </c>
      <c r="AI353" s="61">
        <v>0</v>
      </c>
      <c r="AJ353" s="61">
        <v>0</v>
      </c>
      <c r="AK353" s="61">
        <v>0</v>
      </c>
      <c r="AL353" s="61">
        <v>0</v>
      </c>
      <c r="AM353" s="61">
        <v>0</v>
      </c>
      <c r="AN353" s="61">
        <v>0</v>
      </c>
      <c r="AO353" s="61">
        <v>1000</v>
      </c>
      <c r="AP353" s="61">
        <v>0</v>
      </c>
      <c r="AQ353" s="61">
        <v>0</v>
      </c>
      <c r="AR353" s="89" t="s">
        <v>519</v>
      </c>
      <c r="AS353" s="61" t="s">
        <v>143</v>
      </c>
      <c r="AT353" s="62" t="s">
        <v>144</v>
      </c>
      <c r="AU353" s="61" t="s">
        <v>235</v>
      </c>
      <c r="AV353" s="61">
        <v>0</v>
      </c>
      <c r="AW353" s="61">
        <v>0</v>
      </c>
      <c r="AX353" s="62" t="s">
        <v>145</v>
      </c>
      <c r="AY353" s="62" t="s">
        <v>143</v>
      </c>
      <c r="AZ353" s="61">
        <v>0</v>
      </c>
      <c r="BA353" s="61">
        <v>0</v>
      </c>
      <c r="BB353" s="65" t="s">
        <v>520</v>
      </c>
      <c r="BC353" s="61">
        <v>0</v>
      </c>
      <c r="BD353" s="61">
        <v>0</v>
      </c>
      <c r="BE353" s="61">
        <v>0</v>
      </c>
      <c r="BF353" s="61">
        <v>0</v>
      </c>
      <c r="BG353" s="61">
        <v>0</v>
      </c>
      <c r="BH353" s="61">
        <v>0</v>
      </c>
      <c r="BI353" s="47">
        <v>0</v>
      </c>
      <c r="BJ353" s="61">
        <v>1</v>
      </c>
    </row>
    <row r="354" ht="20.1" customHeight="1" spans="3:62">
      <c r="C354" s="61">
        <v>610211061</v>
      </c>
      <c r="D354" s="62" t="s">
        <v>512</v>
      </c>
      <c r="E354" s="61">
        <v>5</v>
      </c>
      <c r="F354" s="61">
        <v>61021101</v>
      </c>
      <c r="G354" s="61">
        <v>0</v>
      </c>
      <c r="H354" s="61">
        <v>0</v>
      </c>
      <c r="I354" s="61">
        <v>0</v>
      </c>
      <c r="J354" s="61">
        <v>0</v>
      </c>
      <c r="K354" s="61">
        <v>0</v>
      </c>
      <c r="L354" s="61">
        <v>0</v>
      </c>
      <c r="M354" s="61">
        <v>0</v>
      </c>
      <c r="N354" s="61">
        <v>1</v>
      </c>
      <c r="O354" s="61">
        <v>0</v>
      </c>
      <c r="P354" s="61">
        <v>0</v>
      </c>
      <c r="Q354" s="61">
        <v>0</v>
      </c>
      <c r="R354" s="61">
        <v>0</v>
      </c>
      <c r="S354" s="61">
        <v>0</v>
      </c>
      <c r="T354" s="61">
        <v>1</v>
      </c>
      <c r="U354" s="61">
        <v>2</v>
      </c>
      <c r="V354" s="61">
        <v>0</v>
      </c>
      <c r="W354" s="61">
        <v>0</v>
      </c>
      <c r="X354" s="61">
        <v>0</v>
      </c>
      <c r="Y354" s="61">
        <v>0</v>
      </c>
      <c r="Z354" s="61">
        <v>0</v>
      </c>
      <c r="AA354" s="61">
        <v>0</v>
      </c>
      <c r="AB354" s="61">
        <v>0</v>
      </c>
      <c r="AC354" s="61">
        <v>0</v>
      </c>
      <c r="AD354" s="61">
        <v>30</v>
      </c>
      <c r="AE354" s="61">
        <v>0</v>
      </c>
      <c r="AF354" s="61">
        <v>0</v>
      </c>
      <c r="AG354" s="61">
        <v>2</v>
      </c>
      <c r="AH354" s="61">
        <v>0</v>
      </c>
      <c r="AI354" s="61">
        <v>0</v>
      </c>
      <c r="AJ354" s="61">
        <v>0</v>
      </c>
      <c r="AK354" s="61">
        <v>0</v>
      </c>
      <c r="AL354" s="61">
        <v>0</v>
      </c>
      <c r="AM354" s="61">
        <v>0</v>
      </c>
      <c r="AN354" s="61">
        <v>0</v>
      </c>
      <c r="AO354" s="61">
        <v>1000</v>
      </c>
      <c r="AP354" s="61">
        <v>0</v>
      </c>
      <c r="AQ354" s="61">
        <v>0</v>
      </c>
      <c r="AR354" s="89" t="s">
        <v>521</v>
      </c>
      <c r="AS354" s="61" t="s">
        <v>143</v>
      </c>
      <c r="AT354" s="62" t="s">
        <v>144</v>
      </c>
      <c r="AU354" s="61" t="s">
        <v>235</v>
      </c>
      <c r="AV354" s="61">
        <v>0</v>
      </c>
      <c r="AW354" s="61">
        <v>0</v>
      </c>
      <c r="AX354" s="62" t="s">
        <v>145</v>
      </c>
      <c r="AY354" s="62" t="s">
        <v>143</v>
      </c>
      <c r="AZ354" s="61">
        <v>0</v>
      </c>
      <c r="BA354" s="61">
        <v>0</v>
      </c>
      <c r="BB354" s="65" t="s">
        <v>522</v>
      </c>
      <c r="BC354" s="61">
        <v>0</v>
      </c>
      <c r="BD354" s="61">
        <v>0</v>
      </c>
      <c r="BE354" s="61">
        <v>0</v>
      </c>
      <c r="BF354" s="61">
        <v>0</v>
      </c>
      <c r="BG354" s="61">
        <v>0</v>
      </c>
      <c r="BH354" s="61">
        <v>0</v>
      </c>
      <c r="BI354" s="47">
        <v>0</v>
      </c>
      <c r="BJ354" s="61">
        <v>1</v>
      </c>
    </row>
    <row r="355" ht="20.1" customHeight="1" spans="3:62">
      <c r="C355" s="61">
        <v>610211071</v>
      </c>
      <c r="D355" s="62" t="s">
        <v>523</v>
      </c>
      <c r="E355" s="61">
        <v>0</v>
      </c>
      <c r="F355" s="61">
        <v>62021201</v>
      </c>
      <c r="G355" s="61">
        <v>62021102</v>
      </c>
      <c r="H355" s="61">
        <v>0</v>
      </c>
      <c r="I355" s="61">
        <v>30</v>
      </c>
      <c r="J355" s="61">
        <v>5</v>
      </c>
      <c r="K355" s="61">
        <v>0</v>
      </c>
      <c r="L355" s="61">
        <v>0</v>
      </c>
      <c r="M355" s="61">
        <v>0</v>
      </c>
      <c r="N355" s="61">
        <v>1</v>
      </c>
      <c r="O355" s="61">
        <v>0</v>
      </c>
      <c r="P355" s="61">
        <v>0</v>
      </c>
      <c r="Q355" s="61">
        <v>0</v>
      </c>
      <c r="R355" s="61">
        <v>0</v>
      </c>
      <c r="S355" s="61">
        <v>0</v>
      </c>
      <c r="T355" s="61">
        <v>1</v>
      </c>
      <c r="U355" s="61">
        <v>2</v>
      </c>
      <c r="V355" s="61">
        <v>0</v>
      </c>
      <c r="W355" s="61">
        <v>2</v>
      </c>
      <c r="X355" s="61">
        <v>1050</v>
      </c>
      <c r="Y355" s="61">
        <v>1</v>
      </c>
      <c r="Z355" s="61">
        <v>0</v>
      </c>
      <c r="AA355" s="61">
        <v>0</v>
      </c>
      <c r="AB355" s="61">
        <v>0</v>
      </c>
      <c r="AC355" s="61">
        <v>0</v>
      </c>
      <c r="AD355" s="61">
        <v>9</v>
      </c>
      <c r="AE355" s="61">
        <v>1</v>
      </c>
      <c r="AF355" s="61">
        <v>3</v>
      </c>
      <c r="AG355" s="61">
        <v>2</v>
      </c>
      <c r="AH355" s="61">
        <v>1</v>
      </c>
      <c r="AI355" s="61">
        <v>2</v>
      </c>
      <c r="AJ355" s="61">
        <v>8</v>
      </c>
      <c r="AK355" s="61">
        <v>0</v>
      </c>
      <c r="AL355" s="61">
        <v>0</v>
      </c>
      <c r="AM355" s="61">
        <v>0</v>
      </c>
      <c r="AN355" s="61">
        <v>0.5</v>
      </c>
      <c r="AO355" s="61">
        <v>3000</v>
      </c>
      <c r="AP355" s="61">
        <v>0.4</v>
      </c>
      <c r="AQ355" s="61">
        <v>0</v>
      </c>
      <c r="AR355" s="61">
        <v>92012001</v>
      </c>
      <c r="AS355" s="61" t="s">
        <v>501</v>
      </c>
      <c r="AT355" s="62" t="s">
        <v>493</v>
      </c>
      <c r="AU355" s="61" t="s">
        <v>154</v>
      </c>
      <c r="AV355" s="61">
        <v>10000015</v>
      </c>
      <c r="AW355" s="61">
        <v>21101021</v>
      </c>
      <c r="AX355" s="62" t="s">
        <v>494</v>
      </c>
      <c r="AY355" s="61">
        <v>1</v>
      </c>
      <c r="AZ355" s="61">
        <v>0</v>
      </c>
      <c r="BA355" s="61">
        <v>0</v>
      </c>
      <c r="BB355" s="65" t="str">
        <f>"立即对当前脚下敌人目标造成"&amp;W355*100&amp;"%攻击伤害+"&amp;X355&amp;"点固定伤害和使目标眩晕1秒,并迅速跳跃至目标区域"</f>
        <v>立即对当前脚下敌人目标造成200%攻击伤害+1050点固定伤害和使目标眩晕1秒,并迅速跳跃至目标区域</v>
      </c>
      <c r="BC355" s="61">
        <v>0</v>
      </c>
      <c r="BD355" s="61">
        <v>0</v>
      </c>
      <c r="BE355" s="61">
        <v>0</v>
      </c>
      <c r="BF355" s="61">
        <v>0</v>
      </c>
      <c r="BG355" s="61">
        <v>0</v>
      </c>
      <c r="BH355" s="61">
        <v>0</v>
      </c>
      <c r="BI355" s="47">
        <v>0</v>
      </c>
      <c r="BJ355" s="61">
        <v>0</v>
      </c>
    </row>
    <row r="356" ht="20.1" customHeight="1" spans="3:62">
      <c r="C356" s="61">
        <v>610211081</v>
      </c>
      <c r="D356" s="62" t="s">
        <v>523</v>
      </c>
      <c r="E356" s="61">
        <v>1</v>
      </c>
      <c r="F356" s="61">
        <v>62021201</v>
      </c>
      <c r="G356" s="61">
        <v>62021103</v>
      </c>
      <c r="H356" s="61">
        <v>0</v>
      </c>
      <c r="I356" s="61">
        <v>37</v>
      </c>
      <c r="J356" s="61">
        <v>2</v>
      </c>
      <c r="K356" s="61">
        <v>0</v>
      </c>
      <c r="L356" s="61">
        <v>0</v>
      </c>
      <c r="M356" s="61">
        <v>0</v>
      </c>
      <c r="N356" s="61">
        <v>1</v>
      </c>
      <c r="O356" s="61">
        <v>0</v>
      </c>
      <c r="P356" s="61">
        <v>0</v>
      </c>
      <c r="Q356" s="61">
        <v>0</v>
      </c>
      <c r="R356" s="61">
        <v>0</v>
      </c>
      <c r="S356" s="61">
        <v>0</v>
      </c>
      <c r="T356" s="61">
        <v>1</v>
      </c>
      <c r="U356" s="61">
        <v>2</v>
      </c>
      <c r="V356" s="61">
        <v>0</v>
      </c>
      <c r="W356" s="61">
        <v>2</v>
      </c>
      <c r="X356" s="61">
        <v>1050</v>
      </c>
      <c r="Y356" s="61">
        <v>1</v>
      </c>
      <c r="Z356" s="61">
        <v>0</v>
      </c>
      <c r="AA356" s="61">
        <v>0</v>
      </c>
      <c r="AB356" s="61">
        <v>0</v>
      </c>
      <c r="AC356" s="61">
        <v>0</v>
      </c>
      <c r="AD356" s="61">
        <v>9</v>
      </c>
      <c r="AE356" s="61">
        <v>1</v>
      </c>
      <c r="AF356" s="61">
        <v>3</v>
      </c>
      <c r="AG356" s="61">
        <v>2</v>
      </c>
      <c r="AH356" s="61">
        <v>1</v>
      </c>
      <c r="AI356" s="61">
        <v>2</v>
      </c>
      <c r="AJ356" s="61">
        <v>8</v>
      </c>
      <c r="AK356" s="61">
        <v>0</v>
      </c>
      <c r="AL356" s="61">
        <v>0</v>
      </c>
      <c r="AM356" s="61">
        <v>0</v>
      </c>
      <c r="AN356" s="61">
        <v>0.5</v>
      </c>
      <c r="AO356" s="61">
        <v>3000</v>
      </c>
      <c r="AP356" s="61">
        <v>0.4</v>
      </c>
      <c r="AQ356" s="61">
        <v>0</v>
      </c>
      <c r="AR356" s="61">
        <v>92012001</v>
      </c>
      <c r="AS356" s="61" t="s">
        <v>501</v>
      </c>
      <c r="AT356" s="62" t="s">
        <v>493</v>
      </c>
      <c r="AU356" s="61" t="s">
        <v>154</v>
      </c>
      <c r="AV356" s="61">
        <v>10000015</v>
      </c>
      <c r="AW356" s="61">
        <v>21101021</v>
      </c>
      <c r="AX356" s="62" t="s">
        <v>494</v>
      </c>
      <c r="AY356" s="61">
        <v>1</v>
      </c>
      <c r="AZ356" s="61">
        <v>0</v>
      </c>
      <c r="BA356" s="61">
        <v>0</v>
      </c>
      <c r="BB356" s="65" t="str">
        <f t="shared" ref="BB356:BB360" si="17">"立即对当前脚下敌人目标造成"&amp;W356*100&amp;"%攻击伤害+"&amp;X356&amp;"点固定伤害和使目标眩晕1秒,并迅速跳跃至目标区域"</f>
        <v>立即对当前脚下敌人目标造成200%攻击伤害+1050点固定伤害和使目标眩晕1秒,并迅速跳跃至目标区域</v>
      </c>
      <c r="BC356" s="61">
        <v>0</v>
      </c>
      <c r="BD356" s="61">
        <v>0</v>
      </c>
      <c r="BE356" s="61">
        <v>0</v>
      </c>
      <c r="BF356" s="61">
        <v>0</v>
      </c>
      <c r="BG356" s="61">
        <v>0</v>
      </c>
      <c r="BH356" s="61">
        <v>0</v>
      </c>
      <c r="BI356" s="47">
        <v>0</v>
      </c>
      <c r="BJ356" s="61">
        <v>0</v>
      </c>
    </row>
    <row r="357" ht="20.1" customHeight="1" spans="3:62">
      <c r="C357" s="61">
        <v>610211091</v>
      </c>
      <c r="D357" s="62" t="s">
        <v>523</v>
      </c>
      <c r="E357" s="61">
        <v>2</v>
      </c>
      <c r="F357" s="61">
        <v>62021201</v>
      </c>
      <c r="G357" s="61">
        <v>62021104</v>
      </c>
      <c r="H357" s="61">
        <v>0</v>
      </c>
      <c r="I357" s="61">
        <v>42</v>
      </c>
      <c r="J357" s="61">
        <v>2</v>
      </c>
      <c r="K357" s="61">
        <v>0</v>
      </c>
      <c r="L357" s="61">
        <v>0</v>
      </c>
      <c r="M357" s="61">
        <v>0</v>
      </c>
      <c r="N357" s="61">
        <v>1</v>
      </c>
      <c r="O357" s="61">
        <v>0</v>
      </c>
      <c r="P357" s="61">
        <v>0</v>
      </c>
      <c r="Q357" s="61">
        <v>0</v>
      </c>
      <c r="R357" s="61">
        <v>0</v>
      </c>
      <c r="S357" s="61">
        <v>0</v>
      </c>
      <c r="T357" s="61">
        <v>1</v>
      </c>
      <c r="U357" s="61">
        <v>2</v>
      </c>
      <c r="V357" s="61">
        <v>0</v>
      </c>
      <c r="W357" s="61">
        <v>2</v>
      </c>
      <c r="X357" s="61">
        <v>1400</v>
      </c>
      <c r="Y357" s="61">
        <v>1</v>
      </c>
      <c r="Z357" s="61">
        <v>0</v>
      </c>
      <c r="AA357" s="61">
        <v>0</v>
      </c>
      <c r="AB357" s="61">
        <v>0</v>
      </c>
      <c r="AC357" s="61">
        <v>0</v>
      </c>
      <c r="AD357" s="61">
        <v>9</v>
      </c>
      <c r="AE357" s="61">
        <v>1</v>
      </c>
      <c r="AF357" s="61">
        <v>3</v>
      </c>
      <c r="AG357" s="61">
        <v>2</v>
      </c>
      <c r="AH357" s="61">
        <v>1</v>
      </c>
      <c r="AI357" s="61">
        <v>2</v>
      </c>
      <c r="AJ357" s="61">
        <v>8</v>
      </c>
      <c r="AK357" s="61">
        <v>0</v>
      </c>
      <c r="AL357" s="61">
        <v>0</v>
      </c>
      <c r="AM357" s="61">
        <v>0</v>
      </c>
      <c r="AN357" s="61">
        <v>0.5</v>
      </c>
      <c r="AO357" s="61">
        <v>3000</v>
      </c>
      <c r="AP357" s="61">
        <v>0.4</v>
      </c>
      <c r="AQ357" s="61">
        <v>0</v>
      </c>
      <c r="AR357" s="61">
        <v>92012001</v>
      </c>
      <c r="AS357" s="61" t="s">
        <v>501</v>
      </c>
      <c r="AT357" s="62" t="s">
        <v>493</v>
      </c>
      <c r="AU357" s="61" t="s">
        <v>154</v>
      </c>
      <c r="AV357" s="61">
        <v>10000015</v>
      </c>
      <c r="AW357" s="61">
        <v>21101021</v>
      </c>
      <c r="AX357" s="62" t="s">
        <v>494</v>
      </c>
      <c r="AY357" s="61">
        <v>1</v>
      </c>
      <c r="AZ357" s="61">
        <v>0</v>
      </c>
      <c r="BA357" s="61">
        <v>0</v>
      </c>
      <c r="BB357" s="65" t="str">
        <f t="shared" si="17"/>
        <v>立即对当前脚下敌人目标造成200%攻击伤害+1400点固定伤害和使目标眩晕1秒,并迅速跳跃至目标区域</v>
      </c>
      <c r="BC357" s="61">
        <v>0</v>
      </c>
      <c r="BD357" s="61">
        <v>0</v>
      </c>
      <c r="BE357" s="61">
        <v>0</v>
      </c>
      <c r="BF357" s="61">
        <v>0</v>
      </c>
      <c r="BG357" s="61">
        <v>0</v>
      </c>
      <c r="BH357" s="61">
        <v>0</v>
      </c>
      <c r="BI357" s="47">
        <v>0</v>
      </c>
      <c r="BJ357" s="61">
        <v>0</v>
      </c>
    </row>
    <row r="358" ht="20.1" customHeight="1" spans="3:62">
      <c r="C358" s="61">
        <v>610211101</v>
      </c>
      <c r="D358" s="62" t="s">
        <v>523</v>
      </c>
      <c r="E358" s="61">
        <v>3</v>
      </c>
      <c r="F358" s="61">
        <v>62021201</v>
      </c>
      <c r="G358" s="61">
        <v>0</v>
      </c>
      <c r="H358" s="61">
        <v>0</v>
      </c>
      <c r="I358" s="61">
        <v>0</v>
      </c>
      <c r="J358" s="61">
        <v>0</v>
      </c>
      <c r="K358" s="61">
        <v>0</v>
      </c>
      <c r="L358" s="61">
        <v>0</v>
      </c>
      <c r="M358" s="61">
        <v>0</v>
      </c>
      <c r="N358" s="61">
        <v>1</v>
      </c>
      <c r="O358" s="61">
        <v>0</v>
      </c>
      <c r="P358" s="61">
        <v>0</v>
      </c>
      <c r="Q358" s="61">
        <v>0</v>
      </c>
      <c r="R358" s="61">
        <v>0</v>
      </c>
      <c r="S358" s="61">
        <v>0</v>
      </c>
      <c r="T358" s="61">
        <v>1</v>
      </c>
      <c r="U358" s="61">
        <v>2</v>
      </c>
      <c r="V358" s="61">
        <v>0</v>
      </c>
      <c r="W358" s="61">
        <v>2</v>
      </c>
      <c r="X358" s="61">
        <v>1750</v>
      </c>
      <c r="Y358" s="61">
        <v>1</v>
      </c>
      <c r="Z358" s="61">
        <v>0</v>
      </c>
      <c r="AA358" s="61">
        <v>0</v>
      </c>
      <c r="AB358" s="61">
        <v>0</v>
      </c>
      <c r="AC358" s="61">
        <v>0</v>
      </c>
      <c r="AD358" s="61">
        <v>9</v>
      </c>
      <c r="AE358" s="61">
        <v>1</v>
      </c>
      <c r="AF358" s="61">
        <v>3</v>
      </c>
      <c r="AG358" s="61">
        <v>2</v>
      </c>
      <c r="AH358" s="61">
        <v>1</v>
      </c>
      <c r="AI358" s="61">
        <v>2</v>
      </c>
      <c r="AJ358" s="61">
        <v>8</v>
      </c>
      <c r="AK358" s="61">
        <v>0</v>
      </c>
      <c r="AL358" s="61">
        <v>0</v>
      </c>
      <c r="AM358" s="61">
        <v>0</v>
      </c>
      <c r="AN358" s="61">
        <v>0.5</v>
      </c>
      <c r="AO358" s="61">
        <v>3000</v>
      </c>
      <c r="AP358" s="61">
        <v>0.4</v>
      </c>
      <c r="AQ358" s="61">
        <v>0</v>
      </c>
      <c r="AR358" s="61">
        <v>92012001</v>
      </c>
      <c r="AS358" s="61" t="s">
        <v>501</v>
      </c>
      <c r="AT358" s="62" t="s">
        <v>493</v>
      </c>
      <c r="AU358" s="61" t="s">
        <v>154</v>
      </c>
      <c r="AV358" s="61">
        <v>10000015</v>
      </c>
      <c r="AW358" s="61">
        <v>21101021</v>
      </c>
      <c r="AX358" s="62" t="s">
        <v>494</v>
      </c>
      <c r="AY358" s="61">
        <v>1</v>
      </c>
      <c r="AZ358" s="61">
        <v>0</v>
      </c>
      <c r="BA358" s="61">
        <v>0</v>
      </c>
      <c r="BB358" s="65" t="str">
        <f t="shared" si="17"/>
        <v>立即对当前脚下敌人目标造成200%攻击伤害+1750点固定伤害和使目标眩晕1秒,并迅速跳跃至目标区域</v>
      </c>
      <c r="BC358" s="61">
        <v>0</v>
      </c>
      <c r="BD358" s="61">
        <v>0</v>
      </c>
      <c r="BE358" s="61">
        <v>0</v>
      </c>
      <c r="BF358" s="61">
        <v>0</v>
      </c>
      <c r="BG358" s="61">
        <v>0</v>
      </c>
      <c r="BH358" s="61">
        <v>0</v>
      </c>
      <c r="BI358" s="47">
        <v>0</v>
      </c>
      <c r="BJ358" s="61">
        <v>0</v>
      </c>
    </row>
    <row r="359" ht="20.1" customHeight="1" spans="3:62">
      <c r="C359" s="61">
        <v>610211111</v>
      </c>
      <c r="D359" s="62" t="s">
        <v>523</v>
      </c>
      <c r="E359" s="61">
        <v>4</v>
      </c>
      <c r="F359" s="61">
        <v>62021201</v>
      </c>
      <c r="G359" s="61">
        <v>0</v>
      </c>
      <c r="H359" s="61">
        <v>0</v>
      </c>
      <c r="I359" s="61">
        <v>0</v>
      </c>
      <c r="J359" s="61">
        <v>0</v>
      </c>
      <c r="K359" s="61">
        <v>0</v>
      </c>
      <c r="L359" s="61">
        <v>0</v>
      </c>
      <c r="M359" s="61">
        <v>0</v>
      </c>
      <c r="N359" s="61">
        <v>1</v>
      </c>
      <c r="O359" s="61">
        <v>0</v>
      </c>
      <c r="P359" s="61">
        <v>0</v>
      </c>
      <c r="Q359" s="61">
        <v>0</v>
      </c>
      <c r="R359" s="61">
        <v>0</v>
      </c>
      <c r="S359" s="61">
        <v>0</v>
      </c>
      <c r="T359" s="61">
        <v>1</v>
      </c>
      <c r="U359" s="61">
        <v>2</v>
      </c>
      <c r="V359" s="61">
        <v>0</v>
      </c>
      <c r="W359" s="61">
        <v>2</v>
      </c>
      <c r="X359" s="61">
        <v>2100</v>
      </c>
      <c r="Y359" s="61">
        <v>1</v>
      </c>
      <c r="Z359" s="61">
        <v>0</v>
      </c>
      <c r="AA359" s="61">
        <v>0</v>
      </c>
      <c r="AB359" s="61">
        <v>0</v>
      </c>
      <c r="AC359" s="61">
        <v>0</v>
      </c>
      <c r="AD359" s="61">
        <v>9</v>
      </c>
      <c r="AE359" s="61">
        <v>1</v>
      </c>
      <c r="AF359" s="61">
        <v>3</v>
      </c>
      <c r="AG359" s="61">
        <v>2</v>
      </c>
      <c r="AH359" s="61">
        <v>1</v>
      </c>
      <c r="AI359" s="61">
        <v>2</v>
      </c>
      <c r="AJ359" s="61">
        <v>8</v>
      </c>
      <c r="AK359" s="61">
        <v>0</v>
      </c>
      <c r="AL359" s="61">
        <v>0</v>
      </c>
      <c r="AM359" s="61">
        <v>0</v>
      </c>
      <c r="AN359" s="61">
        <v>0.5</v>
      </c>
      <c r="AO359" s="61">
        <v>3000</v>
      </c>
      <c r="AP359" s="61">
        <v>0.4</v>
      </c>
      <c r="AQ359" s="61">
        <v>0</v>
      </c>
      <c r="AR359" s="61">
        <v>92012001</v>
      </c>
      <c r="AS359" s="61" t="s">
        <v>501</v>
      </c>
      <c r="AT359" s="62" t="s">
        <v>493</v>
      </c>
      <c r="AU359" s="61" t="s">
        <v>154</v>
      </c>
      <c r="AV359" s="61">
        <v>10000015</v>
      </c>
      <c r="AW359" s="61">
        <v>21101021</v>
      </c>
      <c r="AX359" s="62" t="s">
        <v>494</v>
      </c>
      <c r="AY359" s="61">
        <v>1</v>
      </c>
      <c r="AZ359" s="61">
        <v>0</v>
      </c>
      <c r="BA359" s="61">
        <v>0</v>
      </c>
      <c r="BB359" s="65" t="str">
        <f t="shared" si="17"/>
        <v>立即对当前脚下敌人目标造成200%攻击伤害+2100点固定伤害和使目标眩晕1秒,并迅速跳跃至目标区域</v>
      </c>
      <c r="BC359" s="61">
        <v>0</v>
      </c>
      <c r="BD359" s="61">
        <v>0</v>
      </c>
      <c r="BE359" s="61">
        <v>0</v>
      </c>
      <c r="BF359" s="61">
        <v>0</v>
      </c>
      <c r="BG359" s="61">
        <v>0</v>
      </c>
      <c r="BH359" s="61">
        <v>0</v>
      </c>
      <c r="BI359" s="47">
        <v>0</v>
      </c>
      <c r="BJ359" s="61">
        <v>0</v>
      </c>
    </row>
    <row r="360" ht="20.1" customHeight="1" spans="3:62">
      <c r="C360" s="61">
        <v>610211121</v>
      </c>
      <c r="D360" s="62" t="s">
        <v>523</v>
      </c>
      <c r="E360" s="61">
        <v>5</v>
      </c>
      <c r="F360" s="61">
        <v>62021201</v>
      </c>
      <c r="G360" s="61">
        <v>0</v>
      </c>
      <c r="H360" s="61">
        <v>0</v>
      </c>
      <c r="I360" s="61">
        <v>0</v>
      </c>
      <c r="J360" s="61">
        <v>0</v>
      </c>
      <c r="K360" s="61">
        <v>0</v>
      </c>
      <c r="L360" s="61">
        <v>0</v>
      </c>
      <c r="M360" s="61">
        <v>0</v>
      </c>
      <c r="N360" s="61">
        <v>1</v>
      </c>
      <c r="O360" s="61">
        <v>0</v>
      </c>
      <c r="P360" s="61">
        <v>0</v>
      </c>
      <c r="Q360" s="61">
        <v>0</v>
      </c>
      <c r="R360" s="61">
        <v>0</v>
      </c>
      <c r="S360" s="61">
        <v>0</v>
      </c>
      <c r="T360" s="61">
        <v>1</v>
      </c>
      <c r="U360" s="61">
        <v>2</v>
      </c>
      <c r="V360" s="61">
        <v>0</v>
      </c>
      <c r="W360" s="61">
        <v>2</v>
      </c>
      <c r="X360" s="61">
        <v>2450</v>
      </c>
      <c r="Y360" s="61">
        <v>1</v>
      </c>
      <c r="Z360" s="61">
        <v>0</v>
      </c>
      <c r="AA360" s="61">
        <v>0</v>
      </c>
      <c r="AB360" s="61">
        <v>0</v>
      </c>
      <c r="AC360" s="61">
        <v>0</v>
      </c>
      <c r="AD360" s="61">
        <v>9</v>
      </c>
      <c r="AE360" s="61">
        <v>1</v>
      </c>
      <c r="AF360" s="61">
        <v>3</v>
      </c>
      <c r="AG360" s="61">
        <v>2</v>
      </c>
      <c r="AH360" s="61">
        <v>1</v>
      </c>
      <c r="AI360" s="61">
        <v>2</v>
      </c>
      <c r="AJ360" s="61">
        <v>8</v>
      </c>
      <c r="AK360" s="61">
        <v>0</v>
      </c>
      <c r="AL360" s="61">
        <v>0</v>
      </c>
      <c r="AM360" s="61">
        <v>0</v>
      </c>
      <c r="AN360" s="61">
        <v>0.5</v>
      </c>
      <c r="AO360" s="61">
        <v>3000</v>
      </c>
      <c r="AP360" s="61">
        <v>0.4</v>
      </c>
      <c r="AQ360" s="61">
        <v>0</v>
      </c>
      <c r="AR360" s="61">
        <v>92012001</v>
      </c>
      <c r="AS360" s="61" t="s">
        <v>501</v>
      </c>
      <c r="AT360" s="62" t="s">
        <v>493</v>
      </c>
      <c r="AU360" s="61" t="s">
        <v>154</v>
      </c>
      <c r="AV360" s="61">
        <v>10000015</v>
      </c>
      <c r="AW360" s="61">
        <v>21101021</v>
      </c>
      <c r="AX360" s="62" t="s">
        <v>494</v>
      </c>
      <c r="AY360" s="61">
        <v>1</v>
      </c>
      <c r="AZ360" s="61">
        <v>0</v>
      </c>
      <c r="BA360" s="61">
        <v>0</v>
      </c>
      <c r="BB360" s="65" t="str">
        <f t="shared" si="17"/>
        <v>立即对当前脚下敌人目标造成200%攻击伤害+2450点固定伤害和使目标眩晕1秒,并迅速跳跃至目标区域</v>
      </c>
      <c r="BC360" s="61">
        <v>0</v>
      </c>
      <c r="BD360" s="61">
        <v>0</v>
      </c>
      <c r="BE360" s="61">
        <v>0</v>
      </c>
      <c r="BF360" s="61">
        <v>0</v>
      </c>
      <c r="BG360" s="61">
        <v>0</v>
      </c>
      <c r="BH360" s="61">
        <v>0</v>
      </c>
      <c r="BI360" s="47">
        <v>0</v>
      </c>
      <c r="BJ360" s="61">
        <v>0</v>
      </c>
    </row>
    <row r="361" ht="19.5" customHeight="1" spans="3:62">
      <c r="C361" s="61">
        <v>61021101</v>
      </c>
      <c r="D361" s="19" t="s">
        <v>524</v>
      </c>
      <c r="E361" s="11">
        <v>0</v>
      </c>
      <c r="F361" s="18">
        <v>61021401</v>
      </c>
      <c r="G361" s="61">
        <v>61021102</v>
      </c>
      <c r="H361" s="13">
        <v>0</v>
      </c>
      <c r="I361" s="11">
        <v>20</v>
      </c>
      <c r="J361" s="11">
        <v>5</v>
      </c>
      <c r="K361" s="11">
        <v>0</v>
      </c>
      <c r="L361" s="18">
        <v>0</v>
      </c>
      <c r="M361" s="18">
        <v>0</v>
      </c>
      <c r="N361" s="18">
        <v>1</v>
      </c>
      <c r="O361" s="18">
        <v>0</v>
      </c>
      <c r="P361" s="18">
        <v>0</v>
      </c>
      <c r="Q361" s="18">
        <v>0</v>
      </c>
      <c r="R361" s="6">
        <v>0</v>
      </c>
      <c r="S361" s="13">
        <v>0</v>
      </c>
      <c r="T361" s="11">
        <v>1</v>
      </c>
      <c r="U361" s="18">
        <v>2</v>
      </c>
      <c r="V361" s="18">
        <v>0</v>
      </c>
      <c r="W361" s="18">
        <v>3</v>
      </c>
      <c r="X361" s="11">
        <v>500</v>
      </c>
      <c r="Y361" s="18">
        <v>0</v>
      </c>
      <c r="Z361" s="18">
        <v>0</v>
      </c>
      <c r="AA361" s="18">
        <v>0</v>
      </c>
      <c r="AB361" s="18">
        <v>0</v>
      </c>
      <c r="AC361" s="18">
        <v>0</v>
      </c>
      <c r="AD361" s="18">
        <v>7</v>
      </c>
      <c r="AE361" s="18">
        <v>1</v>
      </c>
      <c r="AF361" s="18">
        <v>4</v>
      </c>
      <c r="AG361" s="6">
        <v>2</v>
      </c>
      <c r="AH361" s="6">
        <v>1</v>
      </c>
      <c r="AI361" s="6">
        <v>0</v>
      </c>
      <c r="AJ361" s="6">
        <v>8</v>
      </c>
      <c r="AK361" s="18">
        <v>0</v>
      </c>
      <c r="AL361" s="18">
        <v>0</v>
      </c>
      <c r="AM361" s="18">
        <v>0</v>
      </c>
      <c r="AN361" s="18">
        <v>0.25</v>
      </c>
      <c r="AO361" s="18">
        <v>3000</v>
      </c>
      <c r="AP361" s="18">
        <v>0.5</v>
      </c>
      <c r="AQ361" s="18">
        <v>0</v>
      </c>
      <c r="AR361" s="6">
        <v>90000001</v>
      </c>
      <c r="AS361" s="90" t="s">
        <v>525</v>
      </c>
      <c r="AT361" s="19" t="s">
        <v>526</v>
      </c>
      <c r="AU361" s="18" t="s">
        <v>527</v>
      </c>
      <c r="AV361" s="18">
        <v>10000006</v>
      </c>
      <c r="AW361" s="18">
        <v>21010040</v>
      </c>
      <c r="AX361" s="12" t="s">
        <v>528</v>
      </c>
      <c r="AY361" s="19">
        <v>0</v>
      </c>
      <c r="AZ361" s="13">
        <v>0</v>
      </c>
      <c r="BA361" s="13">
        <v>0</v>
      </c>
      <c r="BB361" s="66" t="str">
        <f>"立即将目标周围的怪物强制拉到技能范围中,并对目标范围内的怪物造成"&amp;W361*100&amp;"%攻击伤害+"&amp;X361&amp;"点固定伤害,并使目标移动速度降低50%且沉默,持续3秒"</f>
        <v>立即将目标周围的怪物强制拉到技能范围中,并对目标范围内的怪物造成300%攻击伤害+500点固定伤害,并使目标移动速度降低50%且沉默,持续3秒</v>
      </c>
      <c r="BC361" s="18">
        <v>0</v>
      </c>
      <c r="BD361" s="11">
        <v>0</v>
      </c>
      <c r="BE361" s="18">
        <v>0</v>
      </c>
      <c r="BF361" s="18">
        <v>0</v>
      </c>
      <c r="BG361" s="18">
        <v>0</v>
      </c>
      <c r="BH361" s="18">
        <v>0</v>
      </c>
      <c r="BI361" s="9">
        <v>0</v>
      </c>
      <c r="BJ361" s="6">
        <v>0</v>
      </c>
    </row>
    <row r="362" ht="19.5" customHeight="1" spans="3:62">
      <c r="C362" s="61">
        <v>61021102</v>
      </c>
      <c r="D362" s="19" t="s">
        <v>524</v>
      </c>
      <c r="E362" s="11">
        <v>1</v>
      </c>
      <c r="F362" s="18">
        <v>61021401</v>
      </c>
      <c r="G362" s="61">
        <v>61021103</v>
      </c>
      <c r="H362" s="13">
        <v>0</v>
      </c>
      <c r="I362" s="11">
        <v>27</v>
      </c>
      <c r="J362" s="11">
        <v>2</v>
      </c>
      <c r="K362" s="11">
        <v>0</v>
      </c>
      <c r="L362" s="18">
        <v>0</v>
      </c>
      <c r="M362" s="18">
        <v>0</v>
      </c>
      <c r="N362" s="18">
        <v>1</v>
      </c>
      <c r="O362" s="18">
        <v>0</v>
      </c>
      <c r="P362" s="18">
        <v>0</v>
      </c>
      <c r="Q362" s="18">
        <v>0</v>
      </c>
      <c r="R362" s="6">
        <v>0</v>
      </c>
      <c r="S362" s="13">
        <v>0</v>
      </c>
      <c r="T362" s="11">
        <v>1</v>
      </c>
      <c r="U362" s="18">
        <v>2</v>
      </c>
      <c r="V362" s="18">
        <v>0</v>
      </c>
      <c r="W362" s="18">
        <v>3</v>
      </c>
      <c r="X362" s="11">
        <v>500</v>
      </c>
      <c r="Y362" s="18">
        <v>0</v>
      </c>
      <c r="Z362" s="18">
        <v>0</v>
      </c>
      <c r="AA362" s="18">
        <v>0</v>
      </c>
      <c r="AB362" s="18">
        <v>0</v>
      </c>
      <c r="AC362" s="18">
        <v>0</v>
      </c>
      <c r="AD362" s="18">
        <v>7</v>
      </c>
      <c r="AE362" s="18">
        <v>1</v>
      </c>
      <c r="AF362" s="18">
        <v>4</v>
      </c>
      <c r="AG362" s="6">
        <v>2</v>
      </c>
      <c r="AH362" s="6">
        <v>1</v>
      </c>
      <c r="AI362" s="6">
        <v>0</v>
      </c>
      <c r="AJ362" s="6">
        <v>8</v>
      </c>
      <c r="AK362" s="18">
        <v>0</v>
      </c>
      <c r="AL362" s="18">
        <v>0</v>
      </c>
      <c r="AM362" s="18">
        <v>0</v>
      </c>
      <c r="AN362" s="18">
        <v>0.25</v>
      </c>
      <c r="AO362" s="18">
        <v>3000</v>
      </c>
      <c r="AP362" s="18">
        <v>0.5</v>
      </c>
      <c r="AQ362" s="18">
        <v>0</v>
      </c>
      <c r="AR362" s="6">
        <v>90000001</v>
      </c>
      <c r="AS362" s="90" t="s">
        <v>525</v>
      </c>
      <c r="AT362" s="19" t="s">
        <v>526</v>
      </c>
      <c r="AU362" s="18" t="s">
        <v>527</v>
      </c>
      <c r="AV362" s="18">
        <v>10000006</v>
      </c>
      <c r="AW362" s="18">
        <v>21010040</v>
      </c>
      <c r="AX362" s="12" t="s">
        <v>528</v>
      </c>
      <c r="AY362" s="19">
        <v>0</v>
      </c>
      <c r="AZ362" s="13">
        <v>0</v>
      </c>
      <c r="BA362" s="13">
        <v>0</v>
      </c>
      <c r="BB362" s="66" t="str">
        <f t="shared" ref="BB362:BB366" si="18">"立即将目标周围的怪物强制拉到技能范围中,并对目标范围内的怪物造成"&amp;W362*100&amp;"%攻击伤害+"&amp;X362&amp;"点固定伤害,并使目标移动速度降低50%且沉默,持续3秒"</f>
        <v>立即将目标周围的怪物强制拉到技能范围中,并对目标范围内的怪物造成300%攻击伤害+500点固定伤害,并使目标移动速度降低50%且沉默,持续3秒</v>
      </c>
      <c r="BC362" s="18">
        <v>0</v>
      </c>
      <c r="BD362" s="11">
        <v>0</v>
      </c>
      <c r="BE362" s="18">
        <v>0</v>
      </c>
      <c r="BF362" s="18">
        <v>0</v>
      </c>
      <c r="BG362" s="18">
        <v>0</v>
      </c>
      <c r="BH362" s="18">
        <v>0</v>
      </c>
      <c r="BI362" s="9">
        <v>0</v>
      </c>
      <c r="BJ362" s="6">
        <v>0</v>
      </c>
    </row>
    <row r="363" ht="19.5" customHeight="1" spans="3:62">
      <c r="C363" s="61">
        <v>61021103</v>
      </c>
      <c r="D363" s="19" t="s">
        <v>524</v>
      </c>
      <c r="E363" s="11">
        <v>2</v>
      </c>
      <c r="F363" s="18">
        <v>61021401</v>
      </c>
      <c r="G363" s="61">
        <v>61021104</v>
      </c>
      <c r="H363" s="13">
        <v>0</v>
      </c>
      <c r="I363" s="11">
        <v>32</v>
      </c>
      <c r="J363" s="11">
        <v>2</v>
      </c>
      <c r="K363" s="11">
        <v>0</v>
      </c>
      <c r="L363" s="18">
        <v>0</v>
      </c>
      <c r="M363" s="18">
        <v>0</v>
      </c>
      <c r="N363" s="18">
        <v>1</v>
      </c>
      <c r="O363" s="18">
        <v>0</v>
      </c>
      <c r="P363" s="18">
        <v>0</v>
      </c>
      <c r="Q363" s="18">
        <v>0</v>
      </c>
      <c r="R363" s="6">
        <v>0</v>
      </c>
      <c r="S363" s="13">
        <v>0</v>
      </c>
      <c r="T363" s="11">
        <v>1</v>
      </c>
      <c r="U363" s="18">
        <v>2</v>
      </c>
      <c r="V363" s="18">
        <v>0</v>
      </c>
      <c r="W363" s="18">
        <v>3</v>
      </c>
      <c r="X363" s="11">
        <v>750</v>
      </c>
      <c r="Y363" s="18">
        <v>0</v>
      </c>
      <c r="Z363" s="18">
        <v>0</v>
      </c>
      <c r="AA363" s="18">
        <v>0</v>
      </c>
      <c r="AB363" s="18">
        <v>0</v>
      </c>
      <c r="AC363" s="18">
        <v>0</v>
      </c>
      <c r="AD363" s="18">
        <v>7</v>
      </c>
      <c r="AE363" s="18">
        <v>1</v>
      </c>
      <c r="AF363" s="18">
        <v>4</v>
      </c>
      <c r="AG363" s="6">
        <v>2</v>
      </c>
      <c r="AH363" s="6">
        <v>1</v>
      </c>
      <c r="AI363" s="6">
        <v>0</v>
      </c>
      <c r="AJ363" s="6">
        <v>8</v>
      </c>
      <c r="AK363" s="18">
        <v>0</v>
      </c>
      <c r="AL363" s="18">
        <v>0</v>
      </c>
      <c r="AM363" s="18">
        <v>0</v>
      </c>
      <c r="AN363" s="18">
        <v>0.25</v>
      </c>
      <c r="AO363" s="18">
        <v>3000</v>
      </c>
      <c r="AP363" s="18">
        <v>0.5</v>
      </c>
      <c r="AQ363" s="18">
        <v>0</v>
      </c>
      <c r="AR363" s="6">
        <v>90000001</v>
      </c>
      <c r="AS363" s="90" t="s">
        <v>525</v>
      </c>
      <c r="AT363" s="19" t="s">
        <v>526</v>
      </c>
      <c r="AU363" s="18" t="s">
        <v>527</v>
      </c>
      <c r="AV363" s="18">
        <v>10000006</v>
      </c>
      <c r="AW363" s="18">
        <v>21010040</v>
      </c>
      <c r="AX363" s="12" t="s">
        <v>528</v>
      </c>
      <c r="AY363" s="19">
        <v>0</v>
      </c>
      <c r="AZ363" s="13">
        <v>0</v>
      </c>
      <c r="BA363" s="13">
        <v>0</v>
      </c>
      <c r="BB363" s="66" t="str">
        <f t="shared" si="18"/>
        <v>立即将目标周围的怪物强制拉到技能范围中,并对目标范围内的怪物造成300%攻击伤害+750点固定伤害,并使目标移动速度降低50%且沉默,持续3秒</v>
      </c>
      <c r="BC363" s="18">
        <v>0</v>
      </c>
      <c r="BD363" s="11">
        <v>0</v>
      </c>
      <c r="BE363" s="18">
        <v>0</v>
      </c>
      <c r="BF363" s="18">
        <v>0</v>
      </c>
      <c r="BG363" s="18">
        <v>0</v>
      </c>
      <c r="BH363" s="18">
        <v>0</v>
      </c>
      <c r="BI363" s="9">
        <v>0</v>
      </c>
      <c r="BJ363" s="6">
        <v>0</v>
      </c>
    </row>
    <row r="364" ht="19.5" customHeight="1" spans="3:62">
      <c r="C364" s="61">
        <v>61021104</v>
      </c>
      <c r="D364" s="19" t="s">
        <v>524</v>
      </c>
      <c r="E364" s="11">
        <v>3</v>
      </c>
      <c r="F364" s="18">
        <v>61021401</v>
      </c>
      <c r="G364" s="11">
        <v>0</v>
      </c>
      <c r="H364" s="13">
        <v>0</v>
      </c>
      <c r="I364" s="11">
        <v>0</v>
      </c>
      <c r="J364" s="63">
        <v>0</v>
      </c>
      <c r="K364" s="11">
        <v>0</v>
      </c>
      <c r="L364" s="18">
        <v>0</v>
      </c>
      <c r="M364" s="18">
        <v>0</v>
      </c>
      <c r="N364" s="18">
        <v>1</v>
      </c>
      <c r="O364" s="18">
        <v>0</v>
      </c>
      <c r="P364" s="18">
        <v>0</v>
      </c>
      <c r="Q364" s="18">
        <v>0</v>
      </c>
      <c r="R364" s="6">
        <v>0</v>
      </c>
      <c r="S364" s="13">
        <v>0</v>
      </c>
      <c r="T364" s="11">
        <v>1</v>
      </c>
      <c r="U364" s="18">
        <v>2</v>
      </c>
      <c r="V364" s="18">
        <v>0</v>
      </c>
      <c r="W364" s="18">
        <v>3</v>
      </c>
      <c r="X364" s="11">
        <v>1000</v>
      </c>
      <c r="Y364" s="18">
        <v>0</v>
      </c>
      <c r="Z364" s="18">
        <v>0</v>
      </c>
      <c r="AA364" s="18">
        <v>0</v>
      </c>
      <c r="AB364" s="18">
        <v>0</v>
      </c>
      <c r="AC364" s="18">
        <v>0</v>
      </c>
      <c r="AD364" s="18">
        <v>7</v>
      </c>
      <c r="AE364" s="18">
        <v>1</v>
      </c>
      <c r="AF364" s="18">
        <v>4</v>
      </c>
      <c r="AG364" s="6">
        <v>2</v>
      </c>
      <c r="AH364" s="6">
        <v>1</v>
      </c>
      <c r="AI364" s="6">
        <v>0</v>
      </c>
      <c r="AJ364" s="6">
        <v>8</v>
      </c>
      <c r="AK364" s="18">
        <v>0</v>
      </c>
      <c r="AL364" s="18">
        <v>0</v>
      </c>
      <c r="AM364" s="18">
        <v>0</v>
      </c>
      <c r="AN364" s="18">
        <v>0.25</v>
      </c>
      <c r="AO364" s="18">
        <v>3000</v>
      </c>
      <c r="AP364" s="18">
        <v>0.5</v>
      </c>
      <c r="AQ364" s="18">
        <v>0</v>
      </c>
      <c r="AR364" s="6">
        <v>90000001</v>
      </c>
      <c r="AS364" s="90" t="s">
        <v>525</v>
      </c>
      <c r="AT364" s="19" t="s">
        <v>526</v>
      </c>
      <c r="AU364" s="18" t="s">
        <v>527</v>
      </c>
      <c r="AV364" s="18">
        <v>10000006</v>
      </c>
      <c r="AW364" s="18">
        <v>21010040</v>
      </c>
      <c r="AX364" s="12" t="s">
        <v>528</v>
      </c>
      <c r="AY364" s="19">
        <v>0</v>
      </c>
      <c r="AZ364" s="13">
        <v>0</v>
      </c>
      <c r="BA364" s="13">
        <v>0</v>
      </c>
      <c r="BB364" s="66" t="str">
        <f t="shared" si="18"/>
        <v>立即将目标周围的怪物强制拉到技能范围中,并对目标范围内的怪物造成300%攻击伤害+1000点固定伤害,并使目标移动速度降低50%且沉默,持续3秒</v>
      </c>
      <c r="BC364" s="18">
        <v>0</v>
      </c>
      <c r="BD364" s="11">
        <v>0</v>
      </c>
      <c r="BE364" s="18">
        <v>0</v>
      </c>
      <c r="BF364" s="18">
        <v>0</v>
      </c>
      <c r="BG364" s="18">
        <v>0</v>
      </c>
      <c r="BH364" s="18">
        <v>0</v>
      </c>
      <c r="BI364" s="9">
        <v>0</v>
      </c>
      <c r="BJ364" s="6">
        <v>0</v>
      </c>
    </row>
    <row r="365" ht="19.5" customHeight="1" spans="3:62">
      <c r="C365" s="61">
        <v>61021105</v>
      </c>
      <c r="D365" s="19" t="s">
        <v>524</v>
      </c>
      <c r="E365" s="11">
        <v>4</v>
      </c>
      <c r="F365" s="18">
        <v>61021401</v>
      </c>
      <c r="G365" s="11">
        <v>0</v>
      </c>
      <c r="H365" s="13">
        <v>0</v>
      </c>
      <c r="I365" s="11">
        <v>0</v>
      </c>
      <c r="J365" s="11">
        <v>0</v>
      </c>
      <c r="K365" s="11">
        <v>0</v>
      </c>
      <c r="L365" s="18">
        <v>0</v>
      </c>
      <c r="M365" s="18">
        <v>0</v>
      </c>
      <c r="N365" s="18">
        <v>1</v>
      </c>
      <c r="O365" s="18">
        <v>0</v>
      </c>
      <c r="P365" s="18">
        <v>0</v>
      </c>
      <c r="Q365" s="18">
        <v>0</v>
      </c>
      <c r="R365" s="6">
        <v>0</v>
      </c>
      <c r="S365" s="13">
        <v>0</v>
      </c>
      <c r="T365" s="11">
        <v>1</v>
      </c>
      <c r="U365" s="18">
        <v>2</v>
      </c>
      <c r="V365" s="18">
        <v>0</v>
      </c>
      <c r="W365" s="18">
        <v>3</v>
      </c>
      <c r="X365" s="11">
        <v>1250</v>
      </c>
      <c r="Y365" s="18">
        <v>0</v>
      </c>
      <c r="Z365" s="18">
        <v>0</v>
      </c>
      <c r="AA365" s="18">
        <v>0</v>
      </c>
      <c r="AB365" s="18">
        <v>0</v>
      </c>
      <c r="AC365" s="18">
        <v>0</v>
      </c>
      <c r="AD365" s="18">
        <v>7</v>
      </c>
      <c r="AE365" s="18">
        <v>1</v>
      </c>
      <c r="AF365" s="18">
        <v>4</v>
      </c>
      <c r="AG365" s="6">
        <v>2</v>
      </c>
      <c r="AH365" s="6">
        <v>1</v>
      </c>
      <c r="AI365" s="6">
        <v>0</v>
      </c>
      <c r="AJ365" s="6">
        <v>8</v>
      </c>
      <c r="AK365" s="18">
        <v>0</v>
      </c>
      <c r="AL365" s="18">
        <v>0</v>
      </c>
      <c r="AM365" s="18">
        <v>0</v>
      </c>
      <c r="AN365" s="18">
        <v>0.25</v>
      </c>
      <c r="AO365" s="18">
        <v>3000</v>
      </c>
      <c r="AP365" s="18">
        <v>0.5</v>
      </c>
      <c r="AQ365" s="18">
        <v>0</v>
      </c>
      <c r="AR365" s="6">
        <v>90000001</v>
      </c>
      <c r="AS365" s="90" t="s">
        <v>525</v>
      </c>
      <c r="AT365" s="19" t="s">
        <v>526</v>
      </c>
      <c r="AU365" s="18" t="s">
        <v>527</v>
      </c>
      <c r="AV365" s="18">
        <v>10000006</v>
      </c>
      <c r="AW365" s="18">
        <v>21010040</v>
      </c>
      <c r="AX365" s="12" t="s">
        <v>528</v>
      </c>
      <c r="AY365" s="19">
        <v>0</v>
      </c>
      <c r="AZ365" s="13">
        <v>0</v>
      </c>
      <c r="BA365" s="13">
        <v>0</v>
      </c>
      <c r="BB365" s="66" t="str">
        <f t="shared" si="18"/>
        <v>立即将目标周围的怪物强制拉到技能范围中,并对目标范围内的怪物造成300%攻击伤害+1250点固定伤害,并使目标移动速度降低50%且沉默,持续3秒</v>
      </c>
      <c r="BC365" s="18">
        <v>0</v>
      </c>
      <c r="BD365" s="11">
        <v>0</v>
      </c>
      <c r="BE365" s="18">
        <v>0</v>
      </c>
      <c r="BF365" s="18">
        <v>0</v>
      </c>
      <c r="BG365" s="18">
        <v>0</v>
      </c>
      <c r="BH365" s="18">
        <v>0</v>
      </c>
      <c r="BI365" s="9">
        <v>0</v>
      </c>
      <c r="BJ365" s="6">
        <v>0</v>
      </c>
    </row>
    <row r="366" ht="19.5" customHeight="1" spans="3:62">
      <c r="C366" s="61">
        <v>61021106</v>
      </c>
      <c r="D366" s="19" t="s">
        <v>524</v>
      </c>
      <c r="E366" s="11">
        <v>5</v>
      </c>
      <c r="F366" s="18">
        <v>61021401</v>
      </c>
      <c r="G366" s="11">
        <v>0</v>
      </c>
      <c r="H366" s="13">
        <v>0</v>
      </c>
      <c r="I366" s="11">
        <v>0</v>
      </c>
      <c r="J366" s="11">
        <v>0</v>
      </c>
      <c r="K366" s="11">
        <v>0</v>
      </c>
      <c r="L366" s="18">
        <v>0</v>
      </c>
      <c r="M366" s="18">
        <v>0</v>
      </c>
      <c r="N366" s="18">
        <v>1</v>
      </c>
      <c r="O366" s="18">
        <v>0</v>
      </c>
      <c r="P366" s="18">
        <v>0</v>
      </c>
      <c r="Q366" s="18">
        <v>0</v>
      </c>
      <c r="R366" s="6">
        <v>0</v>
      </c>
      <c r="S366" s="13">
        <v>0</v>
      </c>
      <c r="T366" s="11">
        <v>1</v>
      </c>
      <c r="U366" s="18">
        <v>2</v>
      </c>
      <c r="V366" s="18">
        <v>0</v>
      </c>
      <c r="W366" s="18">
        <v>3</v>
      </c>
      <c r="X366" s="11">
        <v>1500</v>
      </c>
      <c r="Y366" s="18">
        <v>0</v>
      </c>
      <c r="Z366" s="18">
        <v>0</v>
      </c>
      <c r="AA366" s="18">
        <v>0</v>
      </c>
      <c r="AB366" s="18">
        <v>0</v>
      </c>
      <c r="AC366" s="18">
        <v>0</v>
      </c>
      <c r="AD366" s="18">
        <v>7</v>
      </c>
      <c r="AE366" s="18">
        <v>1</v>
      </c>
      <c r="AF366" s="18">
        <v>4</v>
      </c>
      <c r="AG366" s="6">
        <v>2</v>
      </c>
      <c r="AH366" s="6">
        <v>1</v>
      </c>
      <c r="AI366" s="6">
        <v>0</v>
      </c>
      <c r="AJ366" s="6">
        <v>8</v>
      </c>
      <c r="AK366" s="18">
        <v>0</v>
      </c>
      <c r="AL366" s="18">
        <v>0</v>
      </c>
      <c r="AM366" s="18">
        <v>0</v>
      </c>
      <c r="AN366" s="18">
        <v>0.25</v>
      </c>
      <c r="AO366" s="18">
        <v>3000</v>
      </c>
      <c r="AP366" s="18">
        <v>0.5</v>
      </c>
      <c r="AQ366" s="18">
        <v>0</v>
      </c>
      <c r="AR366" s="6">
        <v>90000001</v>
      </c>
      <c r="AS366" s="90" t="s">
        <v>525</v>
      </c>
      <c r="AT366" s="19" t="s">
        <v>526</v>
      </c>
      <c r="AU366" s="18" t="s">
        <v>527</v>
      </c>
      <c r="AV366" s="18">
        <v>10000006</v>
      </c>
      <c r="AW366" s="18">
        <v>21010040</v>
      </c>
      <c r="AX366" s="12" t="s">
        <v>528</v>
      </c>
      <c r="AY366" s="19">
        <v>0</v>
      </c>
      <c r="AZ366" s="13">
        <v>0</v>
      </c>
      <c r="BA366" s="13">
        <v>0</v>
      </c>
      <c r="BB366" s="66" t="str">
        <f t="shared" si="18"/>
        <v>立即将目标周围的怪物强制拉到技能范围中,并对目标范围内的怪物造成300%攻击伤害+1500点固定伤害,并使目标移动速度降低50%且沉默,持续3秒</v>
      </c>
      <c r="BC366" s="18">
        <v>0</v>
      </c>
      <c r="BD366" s="11">
        <v>0</v>
      </c>
      <c r="BE366" s="18">
        <v>0</v>
      </c>
      <c r="BF366" s="18">
        <v>0</v>
      </c>
      <c r="BG366" s="18">
        <v>0</v>
      </c>
      <c r="BH366" s="18">
        <v>0</v>
      </c>
      <c r="BI366" s="9">
        <v>0</v>
      </c>
      <c r="BJ366" s="6">
        <v>0</v>
      </c>
    </row>
    <row r="367" ht="19.5" customHeight="1" spans="3:62">
      <c r="C367" s="18">
        <v>61021201</v>
      </c>
      <c r="D367" s="19" t="s">
        <v>529</v>
      </c>
      <c r="E367" s="11">
        <v>0</v>
      </c>
      <c r="F367" s="18">
        <v>61021201</v>
      </c>
      <c r="G367" s="18">
        <f>C368</f>
        <v>61021202</v>
      </c>
      <c r="H367" s="13">
        <v>0</v>
      </c>
      <c r="I367" s="11">
        <f>I361+5</f>
        <v>25</v>
      </c>
      <c r="J367" s="11">
        <v>5</v>
      </c>
      <c r="K367" s="11">
        <v>0</v>
      </c>
      <c r="L367" s="18">
        <v>0</v>
      </c>
      <c r="M367" s="18">
        <v>0</v>
      </c>
      <c r="N367" s="18">
        <v>1</v>
      </c>
      <c r="O367" s="18">
        <v>0</v>
      </c>
      <c r="P367" s="18">
        <v>0</v>
      </c>
      <c r="Q367" s="18">
        <v>0</v>
      </c>
      <c r="R367" s="6">
        <v>0</v>
      </c>
      <c r="S367" s="13">
        <v>0</v>
      </c>
      <c r="T367" s="11">
        <v>1</v>
      </c>
      <c r="U367" s="18">
        <v>2</v>
      </c>
      <c r="V367" s="18">
        <v>0</v>
      </c>
      <c r="W367" s="11">
        <v>3.5</v>
      </c>
      <c r="X367" s="11">
        <v>500</v>
      </c>
      <c r="Y367" s="18">
        <v>0</v>
      </c>
      <c r="Z367" s="18">
        <v>0</v>
      </c>
      <c r="AA367" s="18">
        <v>0</v>
      </c>
      <c r="AB367" s="18">
        <v>0</v>
      </c>
      <c r="AC367" s="18">
        <v>0</v>
      </c>
      <c r="AD367" s="18">
        <v>7</v>
      </c>
      <c r="AE367" s="18">
        <v>1</v>
      </c>
      <c r="AF367" s="18">
        <v>2.5</v>
      </c>
      <c r="AG367" s="6">
        <v>2</v>
      </c>
      <c r="AH367" s="6">
        <v>2</v>
      </c>
      <c r="AI367" s="6">
        <v>0</v>
      </c>
      <c r="AJ367" s="6">
        <v>3</v>
      </c>
      <c r="AK367" s="18">
        <v>0</v>
      </c>
      <c r="AL367" s="18">
        <v>0</v>
      </c>
      <c r="AM367" s="18">
        <v>0</v>
      </c>
      <c r="AN367" s="18">
        <v>0.25</v>
      </c>
      <c r="AO367" s="18">
        <v>9000</v>
      </c>
      <c r="AP367" s="18">
        <v>0.5</v>
      </c>
      <c r="AQ367" s="18">
        <v>3</v>
      </c>
      <c r="AR367" s="6">
        <v>0</v>
      </c>
      <c r="AS367" s="18">
        <v>93000205</v>
      </c>
      <c r="AT367" s="19" t="s">
        <v>530</v>
      </c>
      <c r="AU367" s="18" t="s">
        <v>531</v>
      </c>
      <c r="AV367" s="18">
        <v>10003002</v>
      </c>
      <c r="AW367" s="18">
        <v>21010020</v>
      </c>
      <c r="AX367" s="19" t="s">
        <v>532</v>
      </c>
      <c r="AY367" s="19">
        <v>0</v>
      </c>
      <c r="AZ367" s="13">
        <v>0</v>
      </c>
      <c r="BA367" s="13">
        <v>0</v>
      </c>
      <c r="BB367" s="66" t="str">
        <f>"向前方发射一颗移动缓慢的法球,球体每秒对附近玩家造成"&amp;W367*100&amp;"%伤害+"&amp;X367&amp;"点固定伤害,并产生3秒禁锢效果,技能持续为15秒"</f>
        <v>向前方发射一颗移动缓慢的法球,球体每秒对附近玩家造成350%伤害+500点固定伤害,并产生3秒禁锢效果,技能持续为15秒</v>
      </c>
      <c r="BC367" s="18">
        <v>0</v>
      </c>
      <c r="BD367" s="11">
        <v>0</v>
      </c>
      <c r="BE367" s="18">
        <v>0</v>
      </c>
      <c r="BF367" s="18">
        <v>0</v>
      </c>
      <c r="BG367" s="18">
        <v>0</v>
      </c>
      <c r="BH367" s="18">
        <v>0</v>
      </c>
      <c r="BI367" s="9">
        <v>0</v>
      </c>
      <c r="BJ367" s="6">
        <v>0</v>
      </c>
    </row>
    <row r="368" ht="19.5" customHeight="1" spans="3:62">
      <c r="C368" s="18">
        <v>61021202</v>
      </c>
      <c r="D368" s="19" t="s">
        <v>529</v>
      </c>
      <c r="E368" s="11">
        <v>1</v>
      </c>
      <c r="F368" s="18">
        <v>61021201</v>
      </c>
      <c r="G368" s="18">
        <f t="shared" ref="G368:G369" si="19">C369</f>
        <v>61021203</v>
      </c>
      <c r="H368" s="13">
        <v>0</v>
      </c>
      <c r="I368" s="11">
        <f t="shared" ref="I368:I369" si="20">I362+5</f>
        <v>32</v>
      </c>
      <c r="J368" s="11">
        <v>2</v>
      </c>
      <c r="K368" s="11">
        <v>0</v>
      </c>
      <c r="L368" s="18">
        <v>0</v>
      </c>
      <c r="M368" s="18">
        <v>0</v>
      </c>
      <c r="N368" s="18">
        <v>1</v>
      </c>
      <c r="O368" s="18">
        <v>0</v>
      </c>
      <c r="P368" s="18">
        <v>0</v>
      </c>
      <c r="Q368" s="18">
        <v>0</v>
      </c>
      <c r="R368" s="6">
        <v>0</v>
      </c>
      <c r="S368" s="13">
        <v>0</v>
      </c>
      <c r="T368" s="11">
        <v>1</v>
      </c>
      <c r="U368" s="18">
        <v>2</v>
      </c>
      <c r="V368" s="18">
        <v>0</v>
      </c>
      <c r="W368" s="11">
        <v>3.5</v>
      </c>
      <c r="X368" s="11">
        <v>500</v>
      </c>
      <c r="Y368" s="18">
        <v>0</v>
      </c>
      <c r="Z368" s="18">
        <v>0</v>
      </c>
      <c r="AA368" s="18">
        <v>0</v>
      </c>
      <c r="AB368" s="18">
        <v>0</v>
      </c>
      <c r="AC368" s="18">
        <v>0</v>
      </c>
      <c r="AD368" s="18">
        <v>7</v>
      </c>
      <c r="AE368" s="18">
        <v>1</v>
      </c>
      <c r="AF368" s="18">
        <v>2.5</v>
      </c>
      <c r="AG368" s="6">
        <v>2</v>
      </c>
      <c r="AH368" s="6">
        <v>2</v>
      </c>
      <c r="AI368" s="6">
        <v>0</v>
      </c>
      <c r="AJ368" s="6">
        <v>3</v>
      </c>
      <c r="AK368" s="18">
        <v>0</v>
      </c>
      <c r="AL368" s="18">
        <v>0</v>
      </c>
      <c r="AM368" s="18">
        <v>0</v>
      </c>
      <c r="AN368" s="18">
        <v>0.25</v>
      </c>
      <c r="AO368" s="18">
        <v>9000</v>
      </c>
      <c r="AP368" s="18">
        <v>0.5</v>
      </c>
      <c r="AQ368" s="18">
        <v>3</v>
      </c>
      <c r="AR368" s="6">
        <v>0</v>
      </c>
      <c r="AS368" s="18">
        <v>93000205</v>
      </c>
      <c r="AT368" s="19" t="s">
        <v>530</v>
      </c>
      <c r="AU368" s="18" t="s">
        <v>531</v>
      </c>
      <c r="AV368" s="18">
        <v>10003002</v>
      </c>
      <c r="AW368" s="18">
        <v>21010020</v>
      </c>
      <c r="AX368" s="19" t="s">
        <v>532</v>
      </c>
      <c r="AY368" s="19">
        <v>0</v>
      </c>
      <c r="AZ368" s="13">
        <v>0</v>
      </c>
      <c r="BA368" s="13">
        <v>0</v>
      </c>
      <c r="BB368" s="66" t="str">
        <f t="shared" ref="BB368:BB372" si="21">"向前方发射一颗移动缓慢的法球,球体每秒对附近玩家造成"&amp;W368*100&amp;"%伤害+"&amp;X368&amp;"点固定伤害,并产生3秒禁锢效果,技能持续为15秒"</f>
        <v>向前方发射一颗移动缓慢的法球,球体每秒对附近玩家造成350%伤害+500点固定伤害,并产生3秒禁锢效果,技能持续为15秒</v>
      </c>
      <c r="BC368" s="18">
        <v>0</v>
      </c>
      <c r="BD368" s="11">
        <v>0</v>
      </c>
      <c r="BE368" s="18">
        <v>0</v>
      </c>
      <c r="BF368" s="18">
        <v>0</v>
      </c>
      <c r="BG368" s="18">
        <v>0</v>
      </c>
      <c r="BH368" s="18">
        <v>0</v>
      </c>
      <c r="BI368" s="9">
        <v>0</v>
      </c>
      <c r="BJ368" s="6">
        <v>0</v>
      </c>
    </row>
    <row r="369" ht="19.5" customHeight="1" spans="3:62">
      <c r="C369" s="18">
        <v>61021203</v>
      </c>
      <c r="D369" s="19" t="s">
        <v>529</v>
      </c>
      <c r="E369" s="11">
        <v>2</v>
      </c>
      <c r="F369" s="18">
        <v>61021201</v>
      </c>
      <c r="G369" s="18">
        <f t="shared" si="19"/>
        <v>61021204</v>
      </c>
      <c r="H369" s="13">
        <v>0</v>
      </c>
      <c r="I369" s="11">
        <f t="shared" si="20"/>
        <v>37</v>
      </c>
      <c r="J369" s="11">
        <v>2</v>
      </c>
      <c r="K369" s="11">
        <v>0</v>
      </c>
      <c r="L369" s="18">
        <v>0</v>
      </c>
      <c r="M369" s="18">
        <v>0</v>
      </c>
      <c r="N369" s="18">
        <v>1</v>
      </c>
      <c r="O369" s="18">
        <v>0</v>
      </c>
      <c r="P369" s="18">
        <v>0</v>
      </c>
      <c r="Q369" s="18">
        <v>0</v>
      </c>
      <c r="R369" s="6">
        <v>0</v>
      </c>
      <c r="S369" s="13">
        <v>0</v>
      </c>
      <c r="T369" s="11">
        <v>1</v>
      </c>
      <c r="U369" s="18">
        <v>2</v>
      </c>
      <c r="V369" s="18">
        <v>0</v>
      </c>
      <c r="W369" s="11">
        <v>3.5</v>
      </c>
      <c r="X369" s="11">
        <v>750</v>
      </c>
      <c r="Y369" s="18">
        <v>0</v>
      </c>
      <c r="Z369" s="18">
        <v>0</v>
      </c>
      <c r="AA369" s="18">
        <v>0</v>
      </c>
      <c r="AB369" s="18">
        <v>0</v>
      </c>
      <c r="AC369" s="18">
        <v>0</v>
      </c>
      <c r="AD369" s="18">
        <v>7</v>
      </c>
      <c r="AE369" s="18">
        <v>1</v>
      </c>
      <c r="AF369" s="18">
        <v>2.5</v>
      </c>
      <c r="AG369" s="6">
        <v>2</v>
      </c>
      <c r="AH369" s="6">
        <v>2</v>
      </c>
      <c r="AI369" s="6">
        <v>0</v>
      </c>
      <c r="AJ369" s="6">
        <v>3</v>
      </c>
      <c r="AK369" s="18">
        <v>0</v>
      </c>
      <c r="AL369" s="18">
        <v>0</v>
      </c>
      <c r="AM369" s="18">
        <v>0</v>
      </c>
      <c r="AN369" s="18">
        <v>0.25</v>
      </c>
      <c r="AO369" s="18">
        <v>9000</v>
      </c>
      <c r="AP369" s="18">
        <v>0.5</v>
      </c>
      <c r="AQ369" s="18">
        <v>3</v>
      </c>
      <c r="AR369" s="6">
        <v>0</v>
      </c>
      <c r="AS369" s="18">
        <v>93000205</v>
      </c>
      <c r="AT369" s="19" t="s">
        <v>530</v>
      </c>
      <c r="AU369" s="18" t="s">
        <v>531</v>
      </c>
      <c r="AV369" s="18">
        <v>10003002</v>
      </c>
      <c r="AW369" s="18">
        <v>21010020</v>
      </c>
      <c r="AX369" s="19" t="s">
        <v>532</v>
      </c>
      <c r="AY369" s="19">
        <v>0</v>
      </c>
      <c r="AZ369" s="13">
        <v>0</v>
      </c>
      <c r="BA369" s="13">
        <v>0</v>
      </c>
      <c r="BB369" s="66" t="str">
        <f t="shared" si="21"/>
        <v>向前方发射一颗移动缓慢的法球,球体每秒对附近玩家造成350%伤害+750点固定伤害,并产生3秒禁锢效果,技能持续为15秒</v>
      </c>
      <c r="BC369" s="18">
        <v>0</v>
      </c>
      <c r="BD369" s="11">
        <v>0</v>
      </c>
      <c r="BE369" s="18">
        <v>0</v>
      </c>
      <c r="BF369" s="18">
        <v>0</v>
      </c>
      <c r="BG369" s="18">
        <v>0</v>
      </c>
      <c r="BH369" s="18">
        <v>0</v>
      </c>
      <c r="BI369" s="9">
        <v>0</v>
      </c>
      <c r="BJ369" s="6">
        <v>0</v>
      </c>
    </row>
    <row r="370" ht="19.5" customHeight="1" spans="3:62">
      <c r="C370" s="18">
        <v>61021204</v>
      </c>
      <c r="D370" s="19" t="s">
        <v>529</v>
      </c>
      <c r="E370" s="11">
        <v>3</v>
      </c>
      <c r="F370" s="18">
        <v>61021201</v>
      </c>
      <c r="G370" s="11">
        <v>0</v>
      </c>
      <c r="H370" s="13">
        <v>0</v>
      </c>
      <c r="I370" s="11">
        <v>0</v>
      </c>
      <c r="J370" s="11">
        <v>0</v>
      </c>
      <c r="K370" s="11">
        <v>0</v>
      </c>
      <c r="L370" s="18">
        <v>0</v>
      </c>
      <c r="M370" s="18">
        <v>0</v>
      </c>
      <c r="N370" s="18">
        <v>1</v>
      </c>
      <c r="O370" s="18">
        <v>0</v>
      </c>
      <c r="P370" s="18">
        <v>0</v>
      </c>
      <c r="Q370" s="18">
        <v>0</v>
      </c>
      <c r="R370" s="6">
        <v>0</v>
      </c>
      <c r="S370" s="13">
        <v>0</v>
      </c>
      <c r="T370" s="11">
        <v>1</v>
      </c>
      <c r="U370" s="18">
        <v>2</v>
      </c>
      <c r="V370" s="18">
        <v>0</v>
      </c>
      <c r="W370" s="11">
        <v>3.5</v>
      </c>
      <c r="X370" s="11">
        <v>1000</v>
      </c>
      <c r="Y370" s="18">
        <v>0</v>
      </c>
      <c r="Z370" s="18">
        <v>0</v>
      </c>
      <c r="AA370" s="18">
        <v>0</v>
      </c>
      <c r="AB370" s="18">
        <v>0</v>
      </c>
      <c r="AC370" s="18">
        <v>0</v>
      </c>
      <c r="AD370" s="18">
        <v>7</v>
      </c>
      <c r="AE370" s="18">
        <v>1</v>
      </c>
      <c r="AF370" s="18">
        <v>2.5</v>
      </c>
      <c r="AG370" s="6">
        <v>2</v>
      </c>
      <c r="AH370" s="6">
        <v>2</v>
      </c>
      <c r="AI370" s="6">
        <v>0</v>
      </c>
      <c r="AJ370" s="6">
        <v>3</v>
      </c>
      <c r="AK370" s="18">
        <v>0</v>
      </c>
      <c r="AL370" s="18">
        <v>0</v>
      </c>
      <c r="AM370" s="18">
        <v>0</v>
      </c>
      <c r="AN370" s="18">
        <v>0.25</v>
      </c>
      <c r="AO370" s="18">
        <v>9000</v>
      </c>
      <c r="AP370" s="18">
        <v>0.5</v>
      </c>
      <c r="AQ370" s="18">
        <v>3</v>
      </c>
      <c r="AR370" s="6">
        <v>0</v>
      </c>
      <c r="AS370" s="18">
        <v>93000205</v>
      </c>
      <c r="AT370" s="19" t="s">
        <v>530</v>
      </c>
      <c r="AU370" s="18" t="s">
        <v>531</v>
      </c>
      <c r="AV370" s="18">
        <v>10003002</v>
      </c>
      <c r="AW370" s="18">
        <v>21010020</v>
      </c>
      <c r="AX370" s="19" t="s">
        <v>532</v>
      </c>
      <c r="AY370" s="19">
        <v>0</v>
      </c>
      <c r="AZ370" s="13">
        <v>0</v>
      </c>
      <c r="BA370" s="13">
        <v>0</v>
      </c>
      <c r="BB370" s="66" t="str">
        <f t="shared" si="21"/>
        <v>向前方发射一颗移动缓慢的法球,球体每秒对附近玩家造成350%伤害+1000点固定伤害,并产生3秒禁锢效果,技能持续为15秒</v>
      </c>
      <c r="BC370" s="18">
        <v>0</v>
      </c>
      <c r="BD370" s="11">
        <v>0</v>
      </c>
      <c r="BE370" s="18">
        <v>0</v>
      </c>
      <c r="BF370" s="18">
        <v>0</v>
      </c>
      <c r="BG370" s="18">
        <v>0</v>
      </c>
      <c r="BH370" s="18">
        <v>0</v>
      </c>
      <c r="BI370" s="9">
        <v>0</v>
      </c>
      <c r="BJ370" s="6">
        <v>0</v>
      </c>
    </row>
    <row r="371" ht="19.5" customHeight="1" spans="3:62">
      <c r="C371" s="18">
        <v>61021205</v>
      </c>
      <c r="D371" s="19" t="s">
        <v>529</v>
      </c>
      <c r="E371" s="11">
        <v>4</v>
      </c>
      <c r="F371" s="18">
        <v>61021201</v>
      </c>
      <c r="G371" s="11">
        <v>0</v>
      </c>
      <c r="H371" s="13">
        <v>0</v>
      </c>
      <c r="I371" s="11">
        <v>0</v>
      </c>
      <c r="J371" s="11">
        <v>0</v>
      </c>
      <c r="K371" s="11">
        <v>0</v>
      </c>
      <c r="L371" s="18">
        <v>0</v>
      </c>
      <c r="M371" s="18">
        <v>0</v>
      </c>
      <c r="N371" s="18">
        <v>1</v>
      </c>
      <c r="O371" s="18">
        <v>0</v>
      </c>
      <c r="P371" s="18">
        <v>0</v>
      </c>
      <c r="Q371" s="18">
        <v>0</v>
      </c>
      <c r="R371" s="6">
        <v>0</v>
      </c>
      <c r="S371" s="13">
        <v>0</v>
      </c>
      <c r="T371" s="11">
        <v>1</v>
      </c>
      <c r="U371" s="18">
        <v>2</v>
      </c>
      <c r="V371" s="18">
        <v>0</v>
      </c>
      <c r="W371" s="11">
        <v>3.5</v>
      </c>
      <c r="X371" s="11">
        <v>1250</v>
      </c>
      <c r="Y371" s="18">
        <v>0</v>
      </c>
      <c r="Z371" s="18">
        <v>0</v>
      </c>
      <c r="AA371" s="18">
        <v>0</v>
      </c>
      <c r="AB371" s="18">
        <v>0</v>
      </c>
      <c r="AC371" s="18">
        <v>0</v>
      </c>
      <c r="AD371" s="18">
        <v>7</v>
      </c>
      <c r="AE371" s="18">
        <v>1</v>
      </c>
      <c r="AF371" s="18">
        <v>2.5</v>
      </c>
      <c r="AG371" s="6">
        <v>2</v>
      </c>
      <c r="AH371" s="6">
        <v>2</v>
      </c>
      <c r="AI371" s="6">
        <v>0</v>
      </c>
      <c r="AJ371" s="6">
        <v>3</v>
      </c>
      <c r="AK371" s="18">
        <v>0</v>
      </c>
      <c r="AL371" s="18">
        <v>0</v>
      </c>
      <c r="AM371" s="18">
        <v>0</v>
      </c>
      <c r="AN371" s="18">
        <v>0.25</v>
      </c>
      <c r="AO371" s="18">
        <v>9000</v>
      </c>
      <c r="AP371" s="18">
        <v>0.5</v>
      </c>
      <c r="AQ371" s="18">
        <v>3</v>
      </c>
      <c r="AR371" s="6">
        <v>0</v>
      </c>
      <c r="AS371" s="18">
        <v>93000205</v>
      </c>
      <c r="AT371" s="19" t="s">
        <v>530</v>
      </c>
      <c r="AU371" s="18" t="s">
        <v>531</v>
      </c>
      <c r="AV371" s="18">
        <v>10003002</v>
      </c>
      <c r="AW371" s="18">
        <v>21010020</v>
      </c>
      <c r="AX371" s="19" t="s">
        <v>532</v>
      </c>
      <c r="AY371" s="19">
        <v>0</v>
      </c>
      <c r="AZ371" s="13">
        <v>0</v>
      </c>
      <c r="BA371" s="13">
        <v>0</v>
      </c>
      <c r="BB371" s="66" t="str">
        <f t="shared" si="21"/>
        <v>向前方发射一颗移动缓慢的法球,球体每秒对附近玩家造成350%伤害+1250点固定伤害,并产生3秒禁锢效果,技能持续为15秒</v>
      </c>
      <c r="BC371" s="18">
        <v>0</v>
      </c>
      <c r="BD371" s="11">
        <v>0</v>
      </c>
      <c r="BE371" s="18">
        <v>0</v>
      </c>
      <c r="BF371" s="18">
        <v>0</v>
      </c>
      <c r="BG371" s="18">
        <v>0</v>
      </c>
      <c r="BH371" s="18">
        <v>0</v>
      </c>
      <c r="BI371" s="9">
        <v>0</v>
      </c>
      <c r="BJ371" s="6">
        <v>0</v>
      </c>
    </row>
    <row r="372" ht="19.5" customHeight="1" spans="3:62">
      <c r="C372" s="18">
        <v>61021206</v>
      </c>
      <c r="D372" s="19" t="s">
        <v>529</v>
      </c>
      <c r="E372" s="11">
        <v>5</v>
      </c>
      <c r="F372" s="18">
        <v>61021201</v>
      </c>
      <c r="G372" s="11">
        <v>0</v>
      </c>
      <c r="H372" s="13">
        <v>0</v>
      </c>
      <c r="I372" s="11">
        <v>0</v>
      </c>
      <c r="J372" s="11">
        <v>0</v>
      </c>
      <c r="K372" s="11">
        <v>0</v>
      </c>
      <c r="L372" s="18">
        <v>0</v>
      </c>
      <c r="M372" s="18">
        <v>0</v>
      </c>
      <c r="N372" s="18">
        <v>1</v>
      </c>
      <c r="O372" s="18">
        <v>0</v>
      </c>
      <c r="P372" s="18">
        <v>0</v>
      </c>
      <c r="Q372" s="18">
        <v>0</v>
      </c>
      <c r="R372" s="6">
        <v>0</v>
      </c>
      <c r="S372" s="13">
        <v>0</v>
      </c>
      <c r="T372" s="11">
        <v>1</v>
      </c>
      <c r="U372" s="18">
        <v>2</v>
      </c>
      <c r="V372" s="18">
        <v>0</v>
      </c>
      <c r="W372" s="11">
        <v>3.5</v>
      </c>
      <c r="X372" s="11">
        <v>1500</v>
      </c>
      <c r="Y372" s="18">
        <v>0</v>
      </c>
      <c r="Z372" s="18">
        <v>0</v>
      </c>
      <c r="AA372" s="18">
        <v>0</v>
      </c>
      <c r="AB372" s="18">
        <v>0</v>
      </c>
      <c r="AC372" s="18">
        <v>0</v>
      </c>
      <c r="AD372" s="18">
        <v>7</v>
      </c>
      <c r="AE372" s="18">
        <v>1</v>
      </c>
      <c r="AF372" s="18">
        <v>2.5</v>
      </c>
      <c r="AG372" s="6">
        <v>2</v>
      </c>
      <c r="AH372" s="6">
        <v>2</v>
      </c>
      <c r="AI372" s="6">
        <v>0</v>
      </c>
      <c r="AJ372" s="6">
        <v>3</v>
      </c>
      <c r="AK372" s="18">
        <v>0</v>
      </c>
      <c r="AL372" s="18">
        <v>0</v>
      </c>
      <c r="AM372" s="18">
        <v>0</v>
      </c>
      <c r="AN372" s="18">
        <v>0.25</v>
      </c>
      <c r="AO372" s="18">
        <v>9000</v>
      </c>
      <c r="AP372" s="18">
        <v>0.5</v>
      </c>
      <c r="AQ372" s="18">
        <v>3</v>
      </c>
      <c r="AR372" s="6">
        <v>0</v>
      </c>
      <c r="AS372" s="18">
        <v>93000205</v>
      </c>
      <c r="AT372" s="19" t="s">
        <v>530</v>
      </c>
      <c r="AU372" s="18" t="s">
        <v>531</v>
      </c>
      <c r="AV372" s="18">
        <v>10003002</v>
      </c>
      <c r="AW372" s="18">
        <v>21010020</v>
      </c>
      <c r="AX372" s="19" t="s">
        <v>532</v>
      </c>
      <c r="AY372" s="19">
        <v>0</v>
      </c>
      <c r="AZ372" s="13">
        <v>0</v>
      </c>
      <c r="BA372" s="13">
        <v>0</v>
      </c>
      <c r="BB372" s="66" t="str">
        <f t="shared" si="21"/>
        <v>向前方发射一颗移动缓慢的法球,球体每秒对附近玩家造成350%伤害+1500点固定伤害,并产生3秒禁锢效果,技能持续为15秒</v>
      </c>
      <c r="BC372" s="18">
        <v>0</v>
      </c>
      <c r="BD372" s="11">
        <v>0</v>
      </c>
      <c r="BE372" s="18">
        <v>0</v>
      </c>
      <c r="BF372" s="18">
        <v>0</v>
      </c>
      <c r="BG372" s="18">
        <v>0</v>
      </c>
      <c r="BH372" s="18">
        <v>0</v>
      </c>
      <c r="BI372" s="9">
        <v>0</v>
      </c>
      <c r="BJ372" s="6">
        <v>0</v>
      </c>
    </row>
    <row r="373" ht="19.5" customHeight="1" spans="3:62">
      <c r="C373" s="18">
        <v>61021301</v>
      </c>
      <c r="D373" s="19" t="s">
        <v>533</v>
      </c>
      <c r="E373" s="11">
        <v>0</v>
      </c>
      <c r="F373" s="18">
        <v>61021301</v>
      </c>
      <c r="G373" s="18">
        <f>C374</f>
        <v>61021302</v>
      </c>
      <c r="H373" s="13">
        <v>0</v>
      </c>
      <c r="I373" s="11">
        <v>30</v>
      </c>
      <c r="J373" s="18">
        <v>5</v>
      </c>
      <c r="K373" s="11">
        <v>0</v>
      </c>
      <c r="L373" s="18">
        <v>0</v>
      </c>
      <c r="M373" s="18">
        <v>0</v>
      </c>
      <c r="N373" s="18">
        <v>1</v>
      </c>
      <c r="O373" s="18">
        <v>0</v>
      </c>
      <c r="P373" s="18">
        <v>0</v>
      </c>
      <c r="Q373" s="18">
        <v>0</v>
      </c>
      <c r="R373" s="6">
        <v>0</v>
      </c>
      <c r="S373" s="13">
        <v>0</v>
      </c>
      <c r="T373" s="11">
        <v>1</v>
      </c>
      <c r="U373" s="18">
        <v>2</v>
      </c>
      <c r="V373" s="18">
        <v>0</v>
      </c>
      <c r="W373" s="18">
        <v>3</v>
      </c>
      <c r="X373" s="18">
        <v>1050</v>
      </c>
      <c r="Y373" s="18">
        <v>0</v>
      </c>
      <c r="Z373" s="18">
        <v>0</v>
      </c>
      <c r="AA373" s="18">
        <v>0</v>
      </c>
      <c r="AB373" s="18">
        <v>0</v>
      </c>
      <c r="AC373" s="18">
        <v>0</v>
      </c>
      <c r="AD373" s="18">
        <v>12</v>
      </c>
      <c r="AE373" s="18">
        <v>2</v>
      </c>
      <c r="AF373" s="18" t="s">
        <v>534</v>
      </c>
      <c r="AG373" s="6">
        <v>2</v>
      </c>
      <c r="AH373" s="6">
        <v>3</v>
      </c>
      <c r="AI373" s="6">
        <v>0</v>
      </c>
      <c r="AJ373" s="6">
        <v>2</v>
      </c>
      <c r="AK373" s="18">
        <v>0</v>
      </c>
      <c r="AL373" s="18">
        <v>0</v>
      </c>
      <c r="AM373" s="18">
        <v>0</v>
      </c>
      <c r="AN373" s="18">
        <v>0.25</v>
      </c>
      <c r="AO373" s="18">
        <v>3000</v>
      </c>
      <c r="AP373" s="18">
        <v>0.5</v>
      </c>
      <c r="AQ373" s="18">
        <v>0</v>
      </c>
      <c r="AR373" s="6">
        <v>0</v>
      </c>
      <c r="AS373" s="18" t="s">
        <v>535</v>
      </c>
      <c r="AT373" s="19" t="s">
        <v>185</v>
      </c>
      <c r="AU373" s="18" t="s">
        <v>373</v>
      </c>
      <c r="AV373" s="18">
        <v>10001007</v>
      </c>
      <c r="AW373" s="18">
        <v>21010030</v>
      </c>
      <c r="AX373" s="19" t="s">
        <v>145</v>
      </c>
      <c r="AY373" s="19">
        <v>0</v>
      </c>
      <c r="AZ373" s="13">
        <v>0</v>
      </c>
      <c r="BA373" s="13">
        <v>0</v>
      </c>
      <c r="BB373" s="66" t="str">
        <f>"立即对目标范围内的怪物造成"&amp;W373*100&amp;"%攻击伤害+"&amp;X373&amp;"点固定伤害,并使目标冰冻2秒"</f>
        <v>立即对目标范围内的怪物造成300%攻击伤害+1050点固定伤害,并使目标冰冻2秒</v>
      </c>
      <c r="BC373" s="18">
        <v>0</v>
      </c>
      <c r="BD373" s="11">
        <v>0</v>
      </c>
      <c r="BE373" s="18">
        <v>0</v>
      </c>
      <c r="BF373" s="18">
        <v>0</v>
      </c>
      <c r="BG373" s="18">
        <v>0</v>
      </c>
      <c r="BH373" s="18">
        <v>0</v>
      </c>
      <c r="BI373" s="9">
        <v>0</v>
      </c>
      <c r="BJ373" s="6">
        <v>0</v>
      </c>
    </row>
    <row r="374" ht="19.5" customHeight="1" spans="3:62">
      <c r="C374" s="18">
        <v>61021302</v>
      </c>
      <c r="D374" s="19" t="s">
        <v>533</v>
      </c>
      <c r="E374" s="11">
        <v>1</v>
      </c>
      <c r="F374" s="18">
        <v>61021301</v>
      </c>
      <c r="G374" s="18">
        <f t="shared" ref="G374:G375" si="22">C375</f>
        <v>61021303</v>
      </c>
      <c r="H374" s="13">
        <v>0</v>
      </c>
      <c r="I374" s="11">
        <v>37</v>
      </c>
      <c r="J374" s="18">
        <v>2</v>
      </c>
      <c r="K374" s="11">
        <v>0</v>
      </c>
      <c r="L374" s="18">
        <v>0</v>
      </c>
      <c r="M374" s="18">
        <v>0</v>
      </c>
      <c r="N374" s="18">
        <v>1</v>
      </c>
      <c r="O374" s="18">
        <v>0</v>
      </c>
      <c r="P374" s="18">
        <v>0</v>
      </c>
      <c r="Q374" s="18">
        <v>0</v>
      </c>
      <c r="R374" s="6">
        <v>0</v>
      </c>
      <c r="S374" s="13">
        <v>0</v>
      </c>
      <c r="T374" s="11">
        <v>1</v>
      </c>
      <c r="U374" s="18">
        <v>2</v>
      </c>
      <c r="V374" s="18">
        <v>0</v>
      </c>
      <c r="W374" s="18">
        <v>3</v>
      </c>
      <c r="X374" s="18">
        <v>1050</v>
      </c>
      <c r="Y374" s="18">
        <v>0</v>
      </c>
      <c r="Z374" s="18">
        <v>0</v>
      </c>
      <c r="AA374" s="18">
        <v>0</v>
      </c>
      <c r="AB374" s="18">
        <v>0</v>
      </c>
      <c r="AC374" s="18">
        <v>0</v>
      </c>
      <c r="AD374" s="18">
        <v>12</v>
      </c>
      <c r="AE374" s="18">
        <v>2</v>
      </c>
      <c r="AF374" s="18" t="s">
        <v>534</v>
      </c>
      <c r="AG374" s="6">
        <v>2</v>
      </c>
      <c r="AH374" s="6">
        <v>3</v>
      </c>
      <c r="AI374" s="6">
        <v>0</v>
      </c>
      <c r="AJ374" s="6">
        <v>2</v>
      </c>
      <c r="AK374" s="18">
        <v>0</v>
      </c>
      <c r="AL374" s="18">
        <v>0</v>
      </c>
      <c r="AM374" s="18">
        <v>0</v>
      </c>
      <c r="AN374" s="18">
        <v>0.25</v>
      </c>
      <c r="AO374" s="18">
        <v>3000</v>
      </c>
      <c r="AP374" s="18">
        <v>0.5</v>
      </c>
      <c r="AQ374" s="18">
        <v>0</v>
      </c>
      <c r="AR374" s="6">
        <v>0</v>
      </c>
      <c r="AS374" s="18" t="s">
        <v>535</v>
      </c>
      <c r="AT374" s="19" t="s">
        <v>185</v>
      </c>
      <c r="AU374" s="18" t="s">
        <v>373</v>
      </c>
      <c r="AV374" s="18">
        <v>10001007</v>
      </c>
      <c r="AW374" s="18">
        <v>21010030</v>
      </c>
      <c r="AX374" s="19" t="s">
        <v>145</v>
      </c>
      <c r="AY374" s="19">
        <v>0</v>
      </c>
      <c r="AZ374" s="13">
        <v>0</v>
      </c>
      <c r="BA374" s="13">
        <v>0</v>
      </c>
      <c r="BB374" s="66" t="str">
        <f t="shared" ref="BB374:BB378" si="23">"立即对目标范围内的怪物造成"&amp;W374*100&amp;"%攻击伤害+"&amp;X374&amp;"点固定伤害,并使目标冰冻2秒"</f>
        <v>立即对目标范围内的怪物造成300%攻击伤害+1050点固定伤害,并使目标冰冻2秒</v>
      </c>
      <c r="BC374" s="18">
        <v>0</v>
      </c>
      <c r="BD374" s="11">
        <v>0</v>
      </c>
      <c r="BE374" s="18">
        <v>0</v>
      </c>
      <c r="BF374" s="18">
        <v>0</v>
      </c>
      <c r="BG374" s="18">
        <v>0</v>
      </c>
      <c r="BH374" s="18">
        <v>0</v>
      </c>
      <c r="BI374" s="9">
        <v>0</v>
      </c>
      <c r="BJ374" s="6">
        <v>0</v>
      </c>
    </row>
    <row r="375" ht="19.5" customHeight="1" spans="3:62">
      <c r="C375" s="18">
        <v>61021303</v>
      </c>
      <c r="D375" s="19" t="s">
        <v>533</v>
      </c>
      <c r="E375" s="11">
        <v>2</v>
      </c>
      <c r="F375" s="18">
        <v>61021301</v>
      </c>
      <c r="G375" s="18">
        <f t="shared" si="22"/>
        <v>61021304</v>
      </c>
      <c r="H375" s="13">
        <v>0</v>
      </c>
      <c r="I375" s="11">
        <v>42</v>
      </c>
      <c r="J375" s="18">
        <v>2</v>
      </c>
      <c r="K375" s="11">
        <v>0</v>
      </c>
      <c r="L375" s="18">
        <v>0</v>
      </c>
      <c r="M375" s="18">
        <v>0</v>
      </c>
      <c r="N375" s="18">
        <v>1</v>
      </c>
      <c r="O375" s="18">
        <v>0</v>
      </c>
      <c r="P375" s="18">
        <v>0</v>
      </c>
      <c r="Q375" s="18">
        <v>0</v>
      </c>
      <c r="R375" s="6">
        <v>0</v>
      </c>
      <c r="S375" s="13">
        <v>0</v>
      </c>
      <c r="T375" s="11">
        <v>1</v>
      </c>
      <c r="U375" s="18">
        <v>2</v>
      </c>
      <c r="V375" s="18">
        <v>0</v>
      </c>
      <c r="W375" s="18">
        <v>3</v>
      </c>
      <c r="X375" s="18">
        <v>1400</v>
      </c>
      <c r="Y375" s="18">
        <v>0</v>
      </c>
      <c r="Z375" s="18">
        <v>0</v>
      </c>
      <c r="AA375" s="18">
        <v>0</v>
      </c>
      <c r="AB375" s="18">
        <v>0</v>
      </c>
      <c r="AC375" s="18">
        <v>0</v>
      </c>
      <c r="AD375" s="18">
        <v>12</v>
      </c>
      <c r="AE375" s="18">
        <v>2</v>
      </c>
      <c r="AF375" s="18" t="s">
        <v>534</v>
      </c>
      <c r="AG375" s="6">
        <v>2</v>
      </c>
      <c r="AH375" s="6">
        <v>3</v>
      </c>
      <c r="AI375" s="6">
        <v>0</v>
      </c>
      <c r="AJ375" s="6">
        <v>2</v>
      </c>
      <c r="AK375" s="18">
        <v>0</v>
      </c>
      <c r="AL375" s="18">
        <v>0</v>
      </c>
      <c r="AM375" s="18">
        <v>0</v>
      </c>
      <c r="AN375" s="18">
        <v>0.25</v>
      </c>
      <c r="AO375" s="18">
        <v>3000</v>
      </c>
      <c r="AP375" s="18">
        <v>0.5</v>
      </c>
      <c r="AQ375" s="18">
        <v>0</v>
      </c>
      <c r="AR375" s="6">
        <v>0</v>
      </c>
      <c r="AS375" s="18" t="s">
        <v>535</v>
      </c>
      <c r="AT375" s="19" t="s">
        <v>185</v>
      </c>
      <c r="AU375" s="18" t="s">
        <v>373</v>
      </c>
      <c r="AV375" s="18">
        <v>10001007</v>
      </c>
      <c r="AW375" s="18">
        <v>21010030</v>
      </c>
      <c r="AX375" s="19" t="s">
        <v>145</v>
      </c>
      <c r="AY375" s="19">
        <v>0</v>
      </c>
      <c r="AZ375" s="13">
        <v>0</v>
      </c>
      <c r="BA375" s="13">
        <v>0</v>
      </c>
      <c r="BB375" s="66" t="str">
        <f t="shared" si="23"/>
        <v>立即对目标范围内的怪物造成300%攻击伤害+1400点固定伤害,并使目标冰冻2秒</v>
      </c>
      <c r="BC375" s="18">
        <v>0</v>
      </c>
      <c r="BD375" s="11">
        <v>0</v>
      </c>
      <c r="BE375" s="18">
        <v>0</v>
      </c>
      <c r="BF375" s="18">
        <v>0</v>
      </c>
      <c r="BG375" s="18">
        <v>0</v>
      </c>
      <c r="BH375" s="18">
        <v>0</v>
      </c>
      <c r="BI375" s="9">
        <v>0</v>
      </c>
      <c r="BJ375" s="6">
        <v>0</v>
      </c>
    </row>
    <row r="376" ht="19.5" customHeight="1" spans="3:62">
      <c r="C376" s="18">
        <v>61021304</v>
      </c>
      <c r="D376" s="19" t="s">
        <v>533</v>
      </c>
      <c r="E376" s="11">
        <v>3</v>
      </c>
      <c r="F376" s="18">
        <v>61021301</v>
      </c>
      <c r="G376" s="11">
        <v>0</v>
      </c>
      <c r="H376" s="13">
        <v>0</v>
      </c>
      <c r="I376" s="18">
        <v>0</v>
      </c>
      <c r="J376" s="18">
        <v>0</v>
      </c>
      <c r="K376" s="11">
        <v>0</v>
      </c>
      <c r="L376" s="18">
        <v>0</v>
      </c>
      <c r="M376" s="18">
        <v>0</v>
      </c>
      <c r="N376" s="18">
        <v>1</v>
      </c>
      <c r="O376" s="18">
        <v>0</v>
      </c>
      <c r="P376" s="18">
        <v>0</v>
      </c>
      <c r="Q376" s="18">
        <v>0</v>
      </c>
      <c r="R376" s="6">
        <v>0</v>
      </c>
      <c r="S376" s="13">
        <v>0</v>
      </c>
      <c r="T376" s="11">
        <v>1</v>
      </c>
      <c r="U376" s="18">
        <v>2</v>
      </c>
      <c r="V376" s="18">
        <v>0</v>
      </c>
      <c r="W376" s="18">
        <v>3</v>
      </c>
      <c r="X376" s="18">
        <v>1750</v>
      </c>
      <c r="Y376" s="18">
        <v>0</v>
      </c>
      <c r="Z376" s="18">
        <v>0</v>
      </c>
      <c r="AA376" s="18">
        <v>0</v>
      </c>
      <c r="AB376" s="18">
        <v>0</v>
      </c>
      <c r="AC376" s="18">
        <v>0</v>
      </c>
      <c r="AD376" s="18">
        <v>12</v>
      </c>
      <c r="AE376" s="18">
        <v>2</v>
      </c>
      <c r="AF376" s="18" t="s">
        <v>534</v>
      </c>
      <c r="AG376" s="6">
        <v>2</v>
      </c>
      <c r="AH376" s="6">
        <v>3</v>
      </c>
      <c r="AI376" s="6">
        <v>0</v>
      </c>
      <c r="AJ376" s="6">
        <v>2</v>
      </c>
      <c r="AK376" s="18">
        <v>0</v>
      </c>
      <c r="AL376" s="18">
        <v>0</v>
      </c>
      <c r="AM376" s="18">
        <v>0</v>
      </c>
      <c r="AN376" s="18">
        <v>0.25</v>
      </c>
      <c r="AO376" s="18">
        <v>3000</v>
      </c>
      <c r="AP376" s="18">
        <v>0.5</v>
      </c>
      <c r="AQ376" s="18">
        <v>0</v>
      </c>
      <c r="AR376" s="6">
        <v>0</v>
      </c>
      <c r="AS376" s="18" t="s">
        <v>535</v>
      </c>
      <c r="AT376" s="19" t="s">
        <v>185</v>
      </c>
      <c r="AU376" s="18" t="s">
        <v>373</v>
      </c>
      <c r="AV376" s="18">
        <v>10001007</v>
      </c>
      <c r="AW376" s="18">
        <v>21010030</v>
      </c>
      <c r="AX376" s="19" t="s">
        <v>145</v>
      </c>
      <c r="AY376" s="19">
        <v>0</v>
      </c>
      <c r="AZ376" s="13">
        <v>0</v>
      </c>
      <c r="BA376" s="13">
        <v>0</v>
      </c>
      <c r="BB376" s="66" t="str">
        <f t="shared" si="23"/>
        <v>立即对目标范围内的怪物造成300%攻击伤害+1750点固定伤害,并使目标冰冻2秒</v>
      </c>
      <c r="BC376" s="18">
        <v>0</v>
      </c>
      <c r="BD376" s="11">
        <v>0</v>
      </c>
      <c r="BE376" s="18">
        <v>0</v>
      </c>
      <c r="BF376" s="18">
        <v>0</v>
      </c>
      <c r="BG376" s="18">
        <v>0</v>
      </c>
      <c r="BH376" s="18">
        <v>0</v>
      </c>
      <c r="BI376" s="9">
        <v>0</v>
      </c>
      <c r="BJ376" s="6">
        <v>0</v>
      </c>
    </row>
    <row r="377" ht="19.5" customHeight="1" spans="3:62">
      <c r="C377" s="18">
        <v>61021305</v>
      </c>
      <c r="D377" s="19" t="s">
        <v>533</v>
      </c>
      <c r="E377" s="11">
        <v>4</v>
      </c>
      <c r="F377" s="18">
        <v>61021301</v>
      </c>
      <c r="G377" s="11">
        <v>0</v>
      </c>
      <c r="H377" s="13">
        <v>0</v>
      </c>
      <c r="I377" s="18">
        <v>0</v>
      </c>
      <c r="J377" s="18">
        <v>0</v>
      </c>
      <c r="K377" s="11">
        <v>0</v>
      </c>
      <c r="L377" s="18">
        <v>0</v>
      </c>
      <c r="M377" s="18">
        <v>0</v>
      </c>
      <c r="N377" s="18">
        <v>1</v>
      </c>
      <c r="O377" s="18">
        <v>0</v>
      </c>
      <c r="P377" s="18">
        <v>0</v>
      </c>
      <c r="Q377" s="18">
        <v>0</v>
      </c>
      <c r="R377" s="6">
        <v>0</v>
      </c>
      <c r="S377" s="13">
        <v>0</v>
      </c>
      <c r="T377" s="11">
        <v>1</v>
      </c>
      <c r="U377" s="18">
        <v>2</v>
      </c>
      <c r="V377" s="18">
        <v>0</v>
      </c>
      <c r="W377" s="18">
        <v>3</v>
      </c>
      <c r="X377" s="18">
        <v>2100</v>
      </c>
      <c r="Y377" s="18">
        <v>0</v>
      </c>
      <c r="Z377" s="18">
        <v>0</v>
      </c>
      <c r="AA377" s="18">
        <v>0</v>
      </c>
      <c r="AB377" s="18">
        <v>0</v>
      </c>
      <c r="AC377" s="18">
        <v>0</v>
      </c>
      <c r="AD377" s="18">
        <v>12</v>
      </c>
      <c r="AE377" s="18">
        <v>2</v>
      </c>
      <c r="AF377" s="18" t="s">
        <v>534</v>
      </c>
      <c r="AG377" s="6">
        <v>2</v>
      </c>
      <c r="AH377" s="6">
        <v>3</v>
      </c>
      <c r="AI377" s="6">
        <v>0</v>
      </c>
      <c r="AJ377" s="6">
        <v>2</v>
      </c>
      <c r="AK377" s="18">
        <v>0</v>
      </c>
      <c r="AL377" s="18">
        <v>0</v>
      </c>
      <c r="AM377" s="18">
        <v>0</v>
      </c>
      <c r="AN377" s="18">
        <v>0.25</v>
      </c>
      <c r="AO377" s="18">
        <v>3000</v>
      </c>
      <c r="AP377" s="18">
        <v>0.5</v>
      </c>
      <c r="AQ377" s="18">
        <v>0</v>
      </c>
      <c r="AR377" s="6">
        <v>0</v>
      </c>
      <c r="AS377" s="18" t="s">
        <v>535</v>
      </c>
      <c r="AT377" s="19" t="s">
        <v>185</v>
      </c>
      <c r="AU377" s="18" t="s">
        <v>373</v>
      </c>
      <c r="AV377" s="18">
        <v>10001007</v>
      </c>
      <c r="AW377" s="18">
        <v>21010030</v>
      </c>
      <c r="AX377" s="19" t="s">
        <v>145</v>
      </c>
      <c r="AY377" s="19">
        <v>0</v>
      </c>
      <c r="AZ377" s="13">
        <v>0</v>
      </c>
      <c r="BA377" s="13">
        <v>0</v>
      </c>
      <c r="BB377" s="66" t="str">
        <f t="shared" si="23"/>
        <v>立即对目标范围内的怪物造成300%攻击伤害+2100点固定伤害,并使目标冰冻2秒</v>
      </c>
      <c r="BC377" s="18">
        <v>0</v>
      </c>
      <c r="BD377" s="11">
        <v>0</v>
      </c>
      <c r="BE377" s="18">
        <v>0</v>
      </c>
      <c r="BF377" s="18">
        <v>0</v>
      </c>
      <c r="BG377" s="18">
        <v>0</v>
      </c>
      <c r="BH377" s="18">
        <v>0</v>
      </c>
      <c r="BI377" s="9">
        <v>0</v>
      </c>
      <c r="BJ377" s="6">
        <v>0</v>
      </c>
    </row>
    <row r="378" ht="19.5" customHeight="1" spans="3:62">
      <c r="C378" s="18">
        <v>61021306</v>
      </c>
      <c r="D378" s="19" t="s">
        <v>533</v>
      </c>
      <c r="E378" s="11">
        <v>5</v>
      </c>
      <c r="F378" s="18">
        <v>61021301</v>
      </c>
      <c r="G378" s="11">
        <v>0</v>
      </c>
      <c r="H378" s="13">
        <v>0</v>
      </c>
      <c r="I378" s="18">
        <v>0</v>
      </c>
      <c r="J378" s="18">
        <v>0</v>
      </c>
      <c r="K378" s="11">
        <v>0</v>
      </c>
      <c r="L378" s="18">
        <v>0</v>
      </c>
      <c r="M378" s="18">
        <v>0</v>
      </c>
      <c r="N378" s="18">
        <v>1</v>
      </c>
      <c r="O378" s="18">
        <v>0</v>
      </c>
      <c r="P378" s="18">
        <v>0</v>
      </c>
      <c r="Q378" s="18">
        <v>0</v>
      </c>
      <c r="R378" s="6">
        <v>0</v>
      </c>
      <c r="S378" s="13">
        <v>0</v>
      </c>
      <c r="T378" s="11">
        <v>1</v>
      </c>
      <c r="U378" s="18">
        <v>2</v>
      </c>
      <c r="V378" s="18">
        <v>0</v>
      </c>
      <c r="W378" s="18">
        <v>3</v>
      </c>
      <c r="X378" s="18">
        <v>2450</v>
      </c>
      <c r="Y378" s="18">
        <v>0</v>
      </c>
      <c r="Z378" s="18">
        <v>0</v>
      </c>
      <c r="AA378" s="18">
        <v>0</v>
      </c>
      <c r="AB378" s="18">
        <v>0</v>
      </c>
      <c r="AC378" s="18">
        <v>0</v>
      </c>
      <c r="AD378" s="18">
        <v>12</v>
      </c>
      <c r="AE378" s="18">
        <v>2</v>
      </c>
      <c r="AF378" s="18" t="s">
        <v>534</v>
      </c>
      <c r="AG378" s="6">
        <v>2</v>
      </c>
      <c r="AH378" s="6">
        <v>3</v>
      </c>
      <c r="AI378" s="6">
        <v>0</v>
      </c>
      <c r="AJ378" s="6">
        <v>2</v>
      </c>
      <c r="AK378" s="18">
        <v>0</v>
      </c>
      <c r="AL378" s="18">
        <v>0</v>
      </c>
      <c r="AM378" s="18">
        <v>0</v>
      </c>
      <c r="AN378" s="18">
        <v>0.25</v>
      </c>
      <c r="AO378" s="18">
        <v>3000</v>
      </c>
      <c r="AP378" s="18">
        <v>0.5</v>
      </c>
      <c r="AQ378" s="18">
        <v>0</v>
      </c>
      <c r="AR378" s="6">
        <v>0</v>
      </c>
      <c r="AS378" s="18" t="s">
        <v>535</v>
      </c>
      <c r="AT378" s="19" t="s">
        <v>185</v>
      </c>
      <c r="AU378" s="18" t="s">
        <v>373</v>
      </c>
      <c r="AV378" s="18">
        <v>10001007</v>
      </c>
      <c r="AW378" s="18">
        <v>21010030</v>
      </c>
      <c r="AX378" s="19" t="s">
        <v>145</v>
      </c>
      <c r="AY378" s="19">
        <v>0</v>
      </c>
      <c r="AZ378" s="13">
        <v>0</v>
      </c>
      <c r="BA378" s="13">
        <v>0</v>
      </c>
      <c r="BB378" s="66" t="str">
        <f t="shared" si="23"/>
        <v>立即对目标范围内的怪物造成300%攻击伤害+2450点固定伤害,并使目标冰冻2秒</v>
      </c>
      <c r="BC378" s="18">
        <v>0</v>
      </c>
      <c r="BD378" s="11">
        <v>0</v>
      </c>
      <c r="BE378" s="18">
        <v>0</v>
      </c>
      <c r="BF378" s="18">
        <v>0</v>
      </c>
      <c r="BG378" s="18">
        <v>0</v>
      </c>
      <c r="BH378" s="18">
        <v>0</v>
      </c>
      <c r="BI378" s="9">
        <v>0</v>
      </c>
      <c r="BJ378" s="6">
        <v>0</v>
      </c>
    </row>
    <row r="379" ht="20.1" customHeight="1" spans="3:62">
      <c r="C379" s="18">
        <v>61021401</v>
      </c>
      <c r="D379" s="12" t="s">
        <v>536</v>
      </c>
      <c r="E379" s="11">
        <v>0</v>
      </c>
      <c r="F379" s="18">
        <v>61021402</v>
      </c>
      <c r="G379" s="18">
        <v>61021402</v>
      </c>
      <c r="H379" s="13">
        <v>0</v>
      </c>
      <c r="I379" s="11">
        <v>35</v>
      </c>
      <c r="J379" s="11">
        <v>5</v>
      </c>
      <c r="K379" s="11">
        <v>0</v>
      </c>
      <c r="L379" s="11">
        <v>0</v>
      </c>
      <c r="M379" s="11">
        <v>0</v>
      </c>
      <c r="N379" s="11">
        <v>1</v>
      </c>
      <c r="O379" s="11">
        <v>0</v>
      </c>
      <c r="P379" s="11">
        <v>0</v>
      </c>
      <c r="Q379" s="11">
        <v>0</v>
      </c>
      <c r="R379" s="6">
        <v>0</v>
      </c>
      <c r="S379" s="11">
        <v>0</v>
      </c>
      <c r="T379" s="11">
        <v>1</v>
      </c>
      <c r="U379" s="11">
        <v>2</v>
      </c>
      <c r="V379" s="11">
        <v>0</v>
      </c>
      <c r="W379" s="11">
        <v>3</v>
      </c>
      <c r="X379" s="18">
        <v>1050</v>
      </c>
      <c r="Y379" s="11">
        <v>1</v>
      </c>
      <c r="Z379" s="11">
        <v>0</v>
      </c>
      <c r="AA379" s="11">
        <v>0</v>
      </c>
      <c r="AB379" s="11">
        <v>0</v>
      </c>
      <c r="AC379" s="11">
        <v>0</v>
      </c>
      <c r="AD379" s="11">
        <v>18</v>
      </c>
      <c r="AE379" s="11">
        <v>1</v>
      </c>
      <c r="AF379" s="46">
        <v>4</v>
      </c>
      <c r="AG379" s="6">
        <v>2</v>
      </c>
      <c r="AH379" s="6">
        <v>1</v>
      </c>
      <c r="AI379" s="6">
        <v>0</v>
      </c>
      <c r="AJ379" s="6">
        <v>8</v>
      </c>
      <c r="AK379" s="11">
        <v>0</v>
      </c>
      <c r="AL379" s="11">
        <v>0</v>
      </c>
      <c r="AM379" s="11">
        <v>0</v>
      </c>
      <c r="AN379" s="11">
        <v>0.5</v>
      </c>
      <c r="AO379" s="11">
        <v>6000</v>
      </c>
      <c r="AP379" s="11">
        <v>0.2</v>
      </c>
      <c r="AQ379" s="11">
        <v>0</v>
      </c>
      <c r="AR379" s="6">
        <v>0</v>
      </c>
      <c r="AS379" s="11" t="s">
        <v>143</v>
      </c>
      <c r="AT379" s="12" t="s">
        <v>341</v>
      </c>
      <c r="AU379" s="18" t="s">
        <v>531</v>
      </c>
      <c r="AV379" s="18">
        <v>10000007</v>
      </c>
      <c r="AW379" s="18">
        <v>21010050</v>
      </c>
      <c r="AX379" s="12" t="s">
        <v>537</v>
      </c>
      <c r="AY379" s="11">
        <v>0</v>
      </c>
      <c r="AZ379" s="13">
        <v>0</v>
      </c>
      <c r="BA379" s="13">
        <v>0</v>
      </c>
      <c r="BB379" s="66" t="str">
        <f t="shared" ref="BB379:BB384" si="24">"对目标区域释放一个引力场,引力场会不断牵附近怪物进入引力场,并对怪物造成"&amp;W379*100&amp;"%攻击伤害+"&amp;X379&amp;"点固定伤害"</f>
        <v>对目标区域释放一个引力场,引力场会不断牵附近怪物进入引力场,并对怪物造成300%攻击伤害+1050点固定伤害</v>
      </c>
      <c r="BC379" s="11">
        <v>0</v>
      </c>
      <c r="BD379" s="11">
        <v>0</v>
      </c>
      <c r="BE379" s="11">
        <v>0</v>
      </c>
      <c r="BF379" s="11">
        <v>0</v>
      </c>
      <c r="BG379" s="11">
        <v>0</v>
      </c>
      <c r="BH379" s="11">
        <v>0</v>
      </c>
      <c r="BI379" s="9">
        <v>0</v>
      </c>
      <c r="BJ379" s="6">
        <v>0</v>
      </c>
    </row>
    <row r="380" ht="20.1" customHeight="1" spans="3:62">
      <c r="C380" s="18">
        <v>61021402</v>
      </c>
      <c r="D380" s="12" t="s">
        <v>536</v>
      </c>
      <c r="E380" s="11">
        <v>1</v>
      </c>
      <c r="F380" s="18">
        <v>61021402</v>
      </c>
      <c r="G380" s="18">
        <v>61021403</v>
      </c>
      <c r="H380" s="13">
        <v>0</v>
      </c>
      <c r="I380" s="11">
        <v>42</v>
      </c>
      <c r="J380" s="11">
        <v>2</v>
      </c>
      <c r="K380" s="11">
        <v>0</v>
      </c>
      <c r="L380" s="11">
        <v>0</v>
      </c>
      <c r="M380" s="11">
        <v>0</v>
      </c>
      <c r="N380" s="11">
        <v>1</v>
      </c>
      <c r="O380" s="11">
        <v>0</v>
      </c>
      <c r="P380" s="11">
        <v>0</v>
      </c>
      <c r="Q380" s="11">
        <v>0</v>
      </c>
      <c r="R380" s="6">
        <v>0</v>
      </c>
      <c r="S380" s="11">
        <v>0</v>
      </c>
      <c r="T380" s="11">
        <v>1</v>
      </c>
      <c r="U380" s="11">
        <v>2</v>
      </c>
      <c r="V380" s="11">
        <v>0</v>
      </c>
      <c r="W380" s="11">
        <v>3</v>
      </c>
      <c r="X380" s="18">
        <v>1050</v>
      </c>
      <c r="Y380" s="11">
        <v>1</v>
      </c>
      <c r="Z380" s="11">
        <v>0</v>
      </c>
      <c r="AA380" s="11">
        <v>0</v>
      </c>
      <c r="AB380" s="11">
        <v>0</v>
      </c>
      <c r="AC380" s="11">
        <v>0</v>
      </c>
      <c r="AD380" s="11">
        <v>18</v>
      </c>
      <c r="AE380" s="11">
        <v>1</v>
      </c>
      <c r="AF380" s="46">
        <v>4</v>
      </c>
      <c r="AG380" s="6">
        <v>2</v>
      </c>
      <c r="AH380" s="6">
        <v>1</v>
      </c>
      <c r="AI380" s="6">
        <v>0</v>
      </c>
      <c r="AJ380" s="6">
        <v>8</v>
      </c>
      <c r="AK380" s="11">
        <v>0</v>
      </c>
      <c r="AL380" s="11">
        <v>0</v>
      </c>
      <c r="AM380" s="11">
        <v>0</v>
      </c>
      <c r="AN380" s="11">
        <v>0.5</v>
      </c>
      <c r="AO380" s="11">
        <v>6000</v>
      </c>
      <c r="AP380" s="11">
        <v>0.2</v>
      </c>
      <c r="AQ380" s="11">
        <v>0</v>
      </c>
      <c r="AR380" s="6">
        <v>0</v>
      </c>
      <c r="AS380" s="11" t="s">
        <v>143</v>
      </c>
      <c r="AT380" s="12" t="s">
        <v>341</v>
      </c>
      <c r="AU380" s="18" t="s">
        <v>531</v>
      </c>
      <c r="AV380" s="18">
        <v>10000007</v>
      </c>
      <c r="AW380" s="18">
        <v>21010050</v>
      </c>
      <c r="AX380" s="12" t="s">
        <v>537</v>
      </c>
      <c r="AY380" s="11">
        <v>0</v>
      </c>
      <c r="AZ380" s="13">
        <v>0</v>
      </c>
      <c r="BA380" s="13">
        <v>0</v>
      </c>
      <c r="BB380" s="66" t="str">
        <f t="shared" si="24"/>
        <v>对目标区域释放一个引力场,引力场会不断牵附近怪物进入引力场,并对怪物造成300%攻击伤害+1050点固定伤害</v>
      </c>
      <c r="BC380" s="11">
        <v>0</v>
      </c>
      <c r="BD380" s="11">
        <v>0</v>
      </c>
      <c r="BE380" s="11">
        <v>0</v>
      </c>
      <c r="BF380" s="11">
        <v>0</v>
      </c>
      <c r="BG380" s="11">
        <v>0</v>
      </c>
      <c r="BH380" s="11">
        <v>0</v>
      </c>
      <c r="BI380" s="9">
        <v>0</v>
      </c>
      <c r="BJ380" s="6">
        <v>0</v>
      </c>
    </row>
    <row r="381" ht="20.1" customHeight="1" spans="3:62">
      <c r="C381" s="18">
        <v>61021403</v>
      </c>
      <c r="D381" s="12" t="s">
        <v>536</v>
      </c>
      <c r="E381" s="11">
        <v>2</v>
      </c>
      <c r="F381" s="18">
        <v>61021402</v>
      </c>
      <c r="G381" s="18">
        <v>61021404</v>
      </c>
      <c r="H381" s="13">
        <v>0</v>
      </c>
      <c r="I381" s="11">
        <v>47</v>
      </c>
      <c r="J381" s="11">
        <v>2</v>
      </c>
      <c r="K381" s="11">
        <v>0</v>
      </c>
      <c r="L381" s="11">
        <v>0</v>
      </c>
      <c r="M381" s="11">
        <v>0</v>
      </c>
      <c r="N381" s="11">
        <v>1</v>
      </c>
      <c r="O381" s="11">
        <v>0</v>
      </c>
      <c r="P381" s="11">
        <v>0</v>
      </c>
      <c r="Q381" s="11">
        <v>0</v>
      </c>
      <c r="R381" s="6">
        <v>0</v>
      </c>
      <c r="S381" s="11">
        <v>0</v>
      </c>
      <c r="T381" s="11">
        <v>1</v>
      </c>
      <c r="U381" s="11">
        <v>2</v>
      </c>
      <c r="V381" s="11">
        <v>0</v>
      </c>
      <c r="W381" s="11">
        <v>3</v>
      </c>
      <c r="X381" s="18">
        <v>1400</v>
      </c>
      <c r="Y381" s="11">
        <v>1</v>
      </c>
      <c r="Z381" s="11">
        <v>0</v>
      </c>
      <c r="AA381" s="11">
        <v>0</v>
      </c>
      <c r="AB381" s="11">
        <v>0</v>
      </c>
      <c r="AC381" s="11">
        <v>0</v>
      </c>
      <c r="AD381" s="11">
        <v>18</v>
      </c>
      <c r="AE381" s="11">
        <v>1</v>
      </c>
      <c r="AF381" s="46">
        <v>4</v>
      </c>
      <c r="AG381" s="6">
        <v>2</v>
      </c>
      <c r="AH381" s="6">
        <v>1</v>
      </c>
      <c r="AI381" s="6">
        <v>0</v>
      </c>
      <c r="AJ381" s="6">
        <v>8</v>
      </c>
      <c r="AK381" s="11">
        <v>0</v>
      </c>
      <c r="AL381" s="11">
        <v>0</v>
      </c>
      <c r="AM381" s="11">
        <v>0</v>
      </c>
      <c r="AN381" s="11">
        <v>0.5</v>
      </c>
      <c r="AO381" s="11">
        <v>6000</v>
      </c>
      <c r="AP381" s="11">
        <v>0.2</v>
      </c>
      <c r="AQ381" s="11">
        <v>0</v>
      </c>
      <c r="AR381" s="6">
        <v>0</v>
      </c>
      <c r="AS381" s="11" t="s">
        <v>143</v>
      </c>
      <c r="AT381" s="12" t="s">
        <v>341</v>
      </c>
      <c r="AU381" s="18" t="s">
        <v>531</v>
      </c>
      <c r="AV381" s="18">
        <v>10000007</v>
      </c>
      <c r="AW381" s="18">
        <v>21010050</v>
      </c>
      <c r="AX381" s="12" t="s">
        <v>537</v>
      </c>
      <c r="AY381" s="11">
        <v>0</v>
      </c>
      <c r="AZ381" s="13">
        <v>0</v>
      </c>
      <c r="BA381" s="13">
        <v>0</v>
      </c>
      <c r="BB381" s="66" t="str">
        <f t="shared" si="24"/>
        <v>对目标区域释放一个引力场,引力场会不断牵附近怪物进入引力场,并对怪物造成300%攻击伤害+1400点固定伤害</v>
      </c>
      <c r="BC381" s="11">
        <v>0</v>
      </c>
      <c r="BD381" s="11">
        <v>0</v>
      </c>
      <c r="BE381" s="11">
        <v>0</v>
      </c>
      <c r="BF381" s="11">
        <v>0</v>
      </c>
      <c r="BG381" s="11">
        <v>0</v>
      </c>
      <c r="BH381" s="11">
        <v>0</v>
      </c>
      <c r="BI381" s="9">
        <v>0</v>
      </c>
      <c r="BJ381" s="6">
        <v>0</v>
      </c>
    </row>
    <row r="382" ht="20.1" customHeight="1" spans="3:62">
      <c r="C382" s="18">
        <v>61021404</v>
      </c>
      <c r="D382" s="12" t="s">
        <v>536</v>
      </c>
      <c r="E382" s="11">
        <v>3</v>
      </c>
      <c r="F382" s="18">
        <v>61021402</v>
      </c>
      <c r="G382" s="11">
        <v>0</v>
      </c>
      <c r="H382" s="13">
        <v>0</v>
      </c>
      <c r="I382" s="11">
        <v>0</v>
      </c>
      <c r="J382" s="11">
        <v>0</v>
      </c>
      <c r="K382" s="11">
        <v>0</v>
      </c>
      <c r="L382" s="11">
        <v>0</v>
      </c>
      <c r="M382" s="11">
        <v>0</v>
      </c>
      <c r="N382" s="11">
        <v>1</v>
      </c>
      <c r="O382" s="11">
        <v>0</v>
      </c>
      <c r="P382" s="11">
        <v>0</v>
      </c>
      <c r="Q382" s="11">
        <v>0</v>
      </c>
      <c r="R382" s="6">
        <v>0</v>
      </c>
      <c r="S382" s="11">
        <v>0</v>
      </c>
      <c r="T382" s="11">
        <v>1</v>
      </c>
      <c r="U382" s="11">
        <v>2</v>
      </c>
      <c r="V382" s="11">
        <v>0</v>
      </c>
      <c r="W382" s="11">
        <v>3</v>
      </c>
      <c r="X382" s="18">
        <v>1750</v>
      </c>
      <c r="Y382" s="11">
        <v>1</v>
      </c>
      <c r="Z382" s="11">
        <v>0</v>
      </c>
      <c r="AA382" s="11">
        <v>0</v>
      </c>
      <c r="AB382" s="11">
        <v>0</v>
      </c>
      <c r="AC382" s="11">
        <v>0</v>
      </c>
      <c r="AD382" s="11">
        <v>18</v>
      </c>
      <c r="AE382" s="11">
        <v>1</v>
      </c>
      <c r="AF382" s="46">
        <v>4</v>
      </c>
      <c r="AG382" s="6">
        <v>2</v>
      </c>
      <c r="AH382" s="6">
        <v>1</v>
      </c>
      <c r="AI382" s="6">
        <v>0</v>
      </c>
      <c r="AJ382" s="6">
        <v>8</v>
      </c>
      <c r="AK382" s="11">
        <v>0</v>
      </c>
      <c r="AL382" s="11">
        <v>0</v>
      </c>
      <c r="AM382" s="11">
        <v>0</v>
      </c>
      <c r="AN382" s="11">
        <v>0.5</v>
      </c>
      <c r="AO382" s="11">
        <v>6000</v>
      </c>
      <c r="AP382" s="11">
        <v>0.2</v>
      </c>
      <c r="AQ382" s="11">
        <v>0</v>
      </c>
      <c r="AR382" s="6">
        <v>0</v>
      </c>
      <c r="AS382" s="11" t="s">
        <v>143</v>
      </c>
      <c r="AT382" s="12" t="s">
        <v>341</v>
      </c>
      <c r="AU382" s="18" t="s">
        <v>531</v>
      </c>
      <c r="AV382" s="18">
        <v>10000007</v>
      </c>
      <c r="AW382" s="18">
        <v>21010050</v>
      </c>
      <c r="AX382" s="12" t="s">
        <v>537</v>
      </c>
      <c r="AY382" s="11">
        <v>0</v>
      </c>
      <c r="AZ382" s="13">
        <v>0</v>
      </c>
      <c r="BA382" s="13">
        <v>0</v>
      </c>
      <c r="BB382" s="66" t="str">
        <f t="shared" si="24"/>
        <v>对目标区域释放一个引力场,引力场会不断牵附近怪物进入引力场,并对怪物造成300%攻击伤害+1750点固定伤害</v>
      </c>
      <c r="BC382" s="11">
        <v>0</v>
      </c>
      <c r="BD382" s="11">
        <v>0</v>
      </c>
      <c r="BE382" s="11">
        <v>0</v>
      </c>
      <c r="BF382" s="11">
        <v>0</v>
      </c>
      <c r="BG382" s="11">
        <v>0</v>
      </c>
      <c r="BH382" s="11">
        <v>0</v>
      </c>
      <c r="BI382" s="9">
        <v>0</v>
      </c>
      <c r="BJ382" s="6">
        <v>0</v>
      </c>
    </row>
    <row r="383" ht="20.1" customHeight="1" spans="3:62">
      <c r="C383" s="18">
        <v>61021405</v>
      </c>
      <c r="D383" s="12" t="s">
        <v>536</v>
      </c>
      <c r="E383" s="11">
        <v>4</v>
      </c>
      <c r="F383" s="18">
        <v>61021402</v>
      </c>
      <c r="G383" s="11">
        <v>0</v>
      </c>
      <c r="H383" s="13">
        <v>0</v>
      </c>
      <c r="I383" s="11">
        <v>0</v>
      </c>
      <c r="J383" s="11">
        <v>0</v>
      </c>
      <c r="K383" s="11">
        <v>0</v>
      </c>
      <c r="L383" s="11">
        <v>0</v>
      </c>
      <c r="M383" s="11">
        <v>0</v>
      </c>
      <c r="N383" s="11">
        <v>1</v>
      </c>
      <c r="O383" s="11">
        <v>0</v>
      </c>
      <c r="P383" s="11">
        <v>0</v>
      </c>
      <c r="Q383" s="11">
        <v>0</v>
      </c>
      <c r="R383" s="6">
        <v>0</v>
      </c>
      <c r="S383" s="11">
        <v>0</v>
      </c>
      <c r="T383" s="11">
        <v>1</v>
      </c>
      <c r="U383" s="11">
        <v>2</v>
      </c>
      <c r="V383" s="11">
        <v>0</v>
      </c>
      <c r="W383" s="11">
        <v>3</v>
      </c>
      <c r="X383" s="18">
        <v>2100</v>
      </c>
      <c r="Y383" s="11">
        <v>1</v>
      </c>
      <c r="Z383" s="11">
        <v>0</v>
      </c>
      <c r="AA383" s="11">
        <v>0</v>
      </c>
      <c r="AB383" s="11">
        <v>0</v>
      </c>
      <c r="AC383" s="11">
        <v>0</v>
      </c>
      <c r="AD383" s="11">
        <v>18</v>
      </c>
      <c r="AE383" s="11">
        <v>1</v>
      </c>
      <c r="AF383" s="46">
        <v>4</v>
      </c>
      <c r="AG383" s="6">
        <v>2</v>
      </c>
      <c r="AH383" s="6">
        <v>1</v>
      </c>
      <c r="AI383" s="6">
        <v>0</v>
      </c>
      <c r="AJ383" s="6">
        <v>8</v>
      </c>
      <c r="AK383" s="11">
        <v>0</v>
      </c>
      <c r="AL383" s="11">
        <v>0</v>
      </c>
      <c r="AM383" s="11">
        <v>0</v>
      </c>
      <c r="AN383" s="11">
        <v>0.5</v>
      </c>
      <c r="AO383" s="11">
        <v>6000</v>
      </c>
      <c r="AP383" s="11">
        <v>0.2</v>
      </c>
      <c r="AQ383" s="11">
        <v>0</v>
      </c>
      <c r="AR383" s="6">
        <v>0</v>
      </c>
      <c r="AS383" s="11" t="s">
        <v>143</v>
      </c>
      <c r="AT383" s="12" t="s">
        <v>341</v>
      </c>
      <c r="AU383" s="18" t="s">
        <v>531</v>
      </c>
      <c r="AV383" s="18">
        <v>10000007</v>
      </c>
      <c r="AW383" s="18">
        <v>21010050</v>
      </c>
      <c r="AX383" s="12" t="s">
        <v>537</v>
      </c>
      <c r="AY383" s="11">
        <v>0</v>
      </c>
      <c r="AZ383" s="13">
        <v>0</v>
      </c>
      <c r="BA383" s="13">
        <v>0</v>
      </c>
      <c r="BB383" s="66" t="str">
        <f t="shared" si="24"/>
        <v>对目标区域释放一个引力场,引力场会不断牵附近怪物进入引力场,并对怪物造成300%攻击伤害+2100点固定伤害</v>
      </c>
      <c r="BC383" s="11">
        <v>0</v>
      </c>
      <c r="BD383" s="11">
        <v>0</v>
      </c>
      <c r="BE383" s="11">
        <v>0</v>
      </c>
      <c r="BF383" s="11">
        <v>0</v>
      </c>
      <c r="BG383" s="11">
        <v>0</v>
      </c>
      <c r="BH383" s="11">
        <v>0</v>
      </c>
      <c r="BI383" s="9">
        <v>0</v>
      </c>
      <c r="BJ383" s="6">
        <v>0</v>
      </c>
    </row>
    <row r="384" ht="20.1" customHeight="1" spans="3:62">
      <c r="C384" s="18">
        <v>61021406</v>
      </c>
      <c r="D384" s="12" t="s">
        <v>536</v>
      </c>
      <c r="E384" s="11">
        <v>5</v>
      </c>
      <c r="F384" s="18">
        <v>61021402</v>
      </c>
      <c r="G384" s="11">
        <v>0</v>
      </c>
      <c r="H384" s="13">
        <v>0</v>
      </c>
      <c r="I384" s="11">
        <v>0</v>
      </c>
      <c r="J384" s="11">
        <v>0</v>
      </c>
      <c r="K384" s="11">
        <v>0</v>
      </c>
      <c r="L384" s="11">
        <v>0</v>
      </c>
      <c r="M384" s="11">
        <v>0</v>
      </c>
      <c r="N384" s="11">
        <v>1</v>
      </c>
      <c r="O384" s="11">
        <v>0</v>
      </c>
      <c r="P384" s="11">
        <v>0</v>
      </c>
      <c r="Q384" s="11">
        <v>0</v>
      </c>
      <c r="R384" s="6">
        <v>0</v>
      </c>
      <c r="S384" s="11">
        <v>0</v>
      </c>
      <c r="T384" s="11">
        <v>1</v>
      </c>
      <c r="U384" s="11">
        <v>2</v>
      </c>
      <c r="V384" s="11">
        <v>0</v>
      </c>
      <c r="W384" s="11">
        <v>3</v>
      </c>
      <c r="X384" s="18">
        <v>2450</v>
      </c>
      <c r="Y384" s="11">
        <v>1</v>
      </c>
      <c r="Z384" s="11">
        <v>0</v>
      </c>
      <c r="AA384" s="11">
        <v>0</v>
      </c>
      <c r="AB384" s="11">
        <v>0</v>
      </c>
      <c r="AC384" s="11">
        <v>0</v>
      </c>
      <c r="AD384" s="11">
        <v>18</v>
      </c>
      <c r="AE384" s="11">
        <v>1</v>
      </c>
      <c r="AF384" s="46">
        <v>4</v>
      </c>
      <c r="AG384" s="6">
        <v>2</v>
      </c>
      <c r="AH384" s="6">
        <v>1</v>
      </c>
      <c r="AI384" s="6">
        <v>0</v>
      </c>
      <c r="AJ384" s="6">
        <v>8</v>
      </c>
      <c r="AK384" s="11">
        <v>0</v>
      </c>
      <c r="AL384" s="11">
        <v>0</v>
      </c>
      <c r="AM384" s="11">
        <v>0</v>
      </c>
      <c r="AN384" s="11">
        <v>0.5</v>
      </c>
      <c r="AO384" s="11">
        <v>6000</v>
      </c>
      <c r="AP384" s="11">
        <v>0.2</v>
      </c>
      <c r="AQ384" s="11">
        <v>0</v>
      </c>
      <c r="AR384" s="6">
        <v>0</v>
      </c>
      <c r="AS384" s="11" t="s">
        <v>143</v>
      </c>
      <c r="AT384" s="12" t="s">
        <v>341</v>
      </c>
      <c r="AU384" s="18" t="s">
        <v>531</v>
      </c>
      <c r="AV384" s="18">
        <v>10000007</v>
      </c>
      <c r="AW384" s="18">
        <v>21010050</v>
      </c>
      <c r="AX384" s="12" t="s">
        <v>537</v>
      </c>
      <c r="AY384" s="11">
        <v>0</v>
      </c>
      <c r="AZ384" s="13">
        <v>0</v>
      </c>
      <c r="BA384" s="13">
        <v>0</v>
      </c>
      <c r="BB384" s="66" t="str">
        <f t="shared" si="24"/>
        <v>对目标区域释放一个引力场,引力场会不断牵附近怪物进入引力场,并对怪物造成300%攻击伤害+2450点固定伤害</v>
      </c>
      <c r="BC384" s="11">
        <v>0</v>
      </c>
      <c r="BD384" s="11">
        <v>0</v>
      </c>
      <c r="BE384" s="11">
        <v>0</v>
      </c>
      <c r="BF384" s="11">
        <v>0</v>
      </c>
      <c r="BG384" s="11">
        <v>0</v>
      </c>
      <c r="BH384" s="11">
        <v>0</v>
      </c>
      <c r="BI384" s="9">
        <v>0</v>
      </c>
      <c r="BJ384" s="6">
        <v>0</v>
      </c>
    </row>
    <row r="385" ht="20.1" customHeight="1" spans="3:62">
      <c r="C385" s="18">
        <v>61022101</v>
      </c>
      <c r="D385" s="19" t="s">
        <v>538</v>
      </c>
      <c r="E385" s="11">
        <v>0</v>
      </c>
      <c r="F385" s="18">
        <v>61022101</v>
      </c>
      <c r="G385" s="18">
        <f>C386</f>
        <v>61022102</v>
      </c>
      <c r="H385" s="13">
        <v>0</v>
      </c>
      <c r="I385" s="11">
        <v>20</v>
      </c>
      <c r="J385" s="11">
        <v>5</v>
      </c>
      <c r="K385" s="11">
        <v>0</v>
      </c>
      <c r="L385" s="18">
        <v>0</v>
      </c>
      <c r="M385" s="18">
        <v>0</v>
      </c>
      <c r="N385" s="18">
        <v>1</v>
      </c>
      <c r="O385" s="18">
        <v>0</v>
      </c>
      <c r="P385" s="18">
        <v>0</v>
      </c>
      <c r="Q385" s="18">
        <v>0</v>
      </c>
      <c r="R385" s="6">
        <v>0</v>
      </c>
      <c r="S385" s="13">
        <v>0</v>
      </c>
      <c r="T385" s="11">
        <v>1</v>
      </c>
      <c r="U385" s="18">
        <v>2</v>
      </c>
      <c r="V385" s="18">
        <v>0</v>
      </c>
      <c r="W385" s="18">
        <v>4</v>
      </c>
      <c r="X385" s="18">
        <v>2500</v>
      </c>
      <c r="Y385" s="18">
        <v>0</v>
      </c>
      <c r="Z385" s="18">
        <v>0</v>
      </c>
      <c r="AA385" s="18">
        <v>0</v>
      </c>
      <c r="AB385" s="18">
        <v>0</v>
      </c>
      <c r="AC385" s="18">
        <v>0</v>
      </c>
      <c r="AD385" s="18">
        <v>9</v>
      </c>
      <c r="AE385" s="18">
        <v>1</v>
      </c>
      <c r="AF385" s="18">
        <v>6</v>
      </c>
      <c r="AG385" s="6">
        <v>0</v>
      </c>
      <c r="AH385" s="6">
        <v>0</v>
      </c>
      <c r="AI385" s="6">
        <v>0</v>
      </c>
      <c r="AJ385" s="6">
        <v>5</v>
      </c>
      <c r="AK385" s="18">
        <v>0</v>
      </c>
      <c r="AL385" s="18">
        <v>1</v>
      </c>
      <c r="AM385" s="18">
        <v>0</v>
      </c>
      <c r="AN385" s="18">
        <v>0.2</v>
      </c>
      <c r="AO385" s="18">
        <v>3000</v>
      </c>
      <c r="AP385" s="18">
        <v>0.2</v>
      </c>
      <c r="AQ385" s="18">
        <v>0</v>
      </c>
      <c r="AR385" s="6">
        <v>90001034</v>
      </c>
      <c r="AS385" s="18" t="s">
        <v>143</v>
      </c>
      <c r="AT385" s="19" t="s">
        <v>341</v>
      </c>
      <c r="AU385" s="18" t="s">
        <v>373</v>
      </c>
      <c r="AV385" s="18">
        <v>10001005</v>
      </c>
      <c r="AW385" s="18">
        <v>21020010</v>
      </c>
      <c r="AX385" s="19" t="s">
        <v>145</v>
      </c>
      <c r="AY385" s="19">
        <v>0</v>
      </c>
      <c r="AZ385" s="13">
        <v>0</v>
      </c>
      <c r="BA385" s="13">
        <v>0</v>
      </c>
      <c r="BB385" s="66" t="str">
        <f>"吟唱1秒(吟唱时自身状态为无敌),立即对目标范围内的怪物造成"&amp;W385*100&amp;"%攻击伤害+"&amp;X385&amp;"点固定伤害"</f>
        <v>吟唱1秒(吟唱时自身状态为无敌),立即对目标范围内的怪物造成400%攻击伤害+2500点固定伤害</v>
      </c>
      <c r="BC385" s="18">
        <v>0</v>
      </c>
      <c r="BD385" s="11">
        <v>0</v>
      </c>
      <c r="BE385" s="18">
        <v>0</v>
      </c>
      <c r="BF385" s="18">
        <v>0</v>
      </c>
      <c r="BG385" s="18">
        <v>0</v>
      </c>
      <c r="BH385" s="18">
        <v>0</v>
      </c>
      <c r="BI385" s="9">
        <v>0</v>
      </c>
      <c r="BJ385" s="6">
        <v>0</v>
      </c>
    </row>
    <row r="386" ht="20.1" customHeight="1" spans="3:62">
      <c r="C386" s="18">
        <v>61022102</v>
      </c>
      <c r="D386" s="19" t="s">
        <v>538</v>
      </c>
      <c r="E386" s="11">
        <v>1</v>
      </c>
      <c r="F386" s="18">
        <v>61022101</v>
      </c>
      <c r="G386" s="18">
        <f t="shared" ref="G386:G387" si="25">C387</f>
        <v>61022103</v>
      </c>
      <c r="H386" s="13">
        <v>0</v>
      </c>
      <c r="I386" s="11">
        <v>27</v>
      </c>
      <c r="J386" s="11">
        <v>2</v>
      </c>
      <c r="K386" s="11">
        <v>0</v>
      </c>
      <c r="L386" s="18">
        <v>0</v>
      </c>
      <c r="M386" s="18">
        <v>0</v>
      </c>
      <c r="N386" s="18">
        <v>1</v>
      </c>
      <c r="O386" s="18">
        <v>0</v>
      </c>
      <c r="P386" s="18">
        <v>0</v>
      </c>
      <c r="Q386" s="18">
        <v>0</v>
      </c>
      <c r="R386" s="6">
        <v>0</v>
      </c>
      <c r="S386" s="13">
        <v>0</v>
      </c>
      <c r="T386" s="11">
        <v>1</v>
      </c>
      <c r="U386" s="18">
        <v>2</v>
      </c>
      <c r="V386" s="18">
        <v>0</v>
      </c>
      <c r="W386" s="18">
        <v>4</v>
      </c>
      <c r="X386" s="18">
        <v>2500</v>
      </c>
      <c r="Y386" s="18">
        <v>0</v>
      </c>
      <c r="Z386" s="18">
        <v>0</v>
      </c>
      <c r="AA386" s="18">
        <v>0</v>
      </c>
      <c r="AB386" s="18">
        <v>0</v>
      </c>
      <c r="AC386" s="18">
        <v>0</v>
      </c>
      <c r="AD386" s="18">
        <v>9</v>
      </c>
      <c r="AE386" s="18">
        <v>1</v>
      </c>
      <c r="AF386" s="18">
        <v>6</v>
      </c>
      <c r="AG386" s="6">
        <v>0</v>
      </c>
      <c r="AH386" s="6">
        <v>0</v>
      </c>
      <c r="AI386" s="6">
        <v>0</v>
      </c>
      <c r="AJ386" s="6">
        <v>5</v>
      </c>
      <c r="AK386" s="18">
        <v>0</v>
      </c>
      <c r="AL386" s="18">
        <v>1</v>
      </c>
      <c r="AM386" s="18">
        <v>0</v>
      </c>
      <c r="AN386" s="18">
        <v>0.2</v>
      </c>
      <c r="AO386" s="18">
        <v>3000</v>
      </c>
      <c r="AP386" s="18">
        <v>0.2</v>
      </c>
      <c r="AQ386" s="18">
        <v>0</v>
      </c>
      <c r="AR386" s="6">
        <v>90001034</v>
      </c>
      <c r="AS386" s="18" t="s">
        <v>143</v>
      </c>
      <c r="AT386" s="19" t="s">
        <v>341</v>
      </c>
      <c r="AU386" s="18" t="s">
        <v>373</v>
      </c>
      <c r="AV386" s="18">
        <v>10001005</v>
      </c>
      <c r="AW386" s="18">
        <v>21020010</v>
      </c>
      <c r="AX386" s="19" t="s">
        <v>145</v>
      </c>
      <c r="AY386" s="19">
        <v>0</v>
      </c>
      <c r="AZ386" s="13">
        <v>0</v>
      </c>
      <c r="BA386" s="13">
        <v>0</v>
      </c>
      <c r="BB386" s="66" t="str">
        <f t="shared" ref="BB386:BB390" si="26">"吟唱1秒(吟唱时自身状态为无敌),立即对目标范围内的怪物造成"&amp;W386*100&amp;"%攻击伤害+"&amp;X386&amp;"点固定伤害"</f>
        <v>吟唱1秒(吟唱时自身状态为无敌),立即对目标范围内的怪物造成400%攻击伤害+2500点固定伤害</v>
      </c>
      <c r="BC386" s="18">
        <v>0</v>
      </c>
      <c r="BD386" s="11">
        <v>0</v>
      </c>
      <c r="BE386" s="18">
        <v>0</v>
      </c>
      <c r="BF386" s="18">
        <v>0</v>
      </c>
      <c r="BG386" s="18">
        <v>0</v>
      </c>
      <c r="BH386" s="18">
        <v>0</v>
      </c>
      <c r="BI386" s="9">
        <v>0</v>
      </c>
      <c r="BJ386" s="6">
        <v>0</v>
      </c>
    </row>
    <row r="387" ht="20.1" customHeight="1" spans="3:62">
      <c r="C387" s="18">
        <v>61022103</v>
      </c>
      <c r="D387" s="19" t="s">
        <v>538</v>
      </c>
      <c r="E387" s="11">
        <v>2</v>
      </c>
      <c r="F387" s="18">
        <v>61022101</v>
      </c>
      <c r="G387" s="18">
        <f t="shared" si="25"/>
        <v>61022104</v>
      </c>
      <c r="H387" s="13">
        <v>0</v>
      </c>
      <c r="I387" s="11">
        <v>32</v>
      </c>
      <c r="J387" s="11">
        <v>2</v>
      </c>
      <c r="K387" s="11">
        <v>0</v>
      </c>
      <c r="L387" s="18">
        <v>0</v>
      </c>
      <c r="M387" s="18">
        <v>0</v>
      </c>
      <c r="N387" s="18">
        <v>1</v>
      </c>
      <c r="O387" s="18">
        <v>0</v>
      </c>
      <c r="P387" s="18">
        <v>0</v>
      </c>
      <c r="Q387" s="18">
        <v>0</v>
      </c>
      <c r="R387" s="6">
        <v>0</v>
      </c>
      <c r="S387" s="13">
        <v>0</v>
      </c>
      <c r="T387" s="11">
        <v>1</v>
      </c>
      <c r="U387" s="18">
        <v>2</v>
      </c>
      <c r="V387" s="18">
        <v>0</v>
      </c>
      <c r="W387" s="18">
        <v>4</v>
      </c>
      <c r="X387" s="18">
        <v>3250</v>
      </c>
      <c r="Y387" s="18">
        <v>0</v>
      </c>
      <c r="Z387" s="18">
        <v>0</v>
      </c>
      <c r="AA387" s="18">
        <v>0</v>
      </c>
      <c r="AB387" s="18">
        <v>0</v>
      </c>
      <c r="AC387" s="18">
        <v>0</v>
      </c>
      <c r="AD387" s="18">
        <v>9</v>
      </c>
      <c r="AE387" s="18">
        <v>1</v>
      </c>
      <c r="AF387" s="18">
        <v>6</v>
      </c>
      <c r="AG387" s="6">
        <v>0</v>
      </c>
      <c r="AH387" s="6">
        <v>0</v>
      </c>
      <c r="AI387" s="6">
        <v>0</v>
      </c>
      <c r="AJ387" s="6">
        <v>5</v>
      </c>
      <c r="AK387" s="18">
        <v>0</v>
      </c>
      <c r="AL387" s="18">
        <v>1</v>
      </c>
      <c r="AM387" s="18">
        <v>0</v>
      </c>
      <c r="AN387" s="18">
        <v>0.2</v>
      </c>
      <c r="AO387" s="18">
        <v>3000</v>
      </c>
      <c r="AP387" s="18">
        <v>0.2</v>
      </c>
      <c r="AQ387" s="18">
        <v>0</v>
      </c>
      <c r="AR387" s="6">
        <v>90001034</v>
      </c>
      <c r="AS387" s="18" t="s">
        <v>143</v>
      </c>
      <c r="AT387" s="19" t="s">
        <v>341</v>
      </c>
      <c r="AU387" s="18" t="s">
        <v>373</v>
      </c>
      <c r="AV387" s="18">
        <v>10001005</v>
      </c>
      <c r="AW387" s="18">
        <v>21020010</v>
      </c>
      <c r="AX387" s="19" t="s">
        <v>145</v>
      </c>
      <c r="AY387" s="19">
        <v>0</v>
      </c>
      <c r="AZ387" s="13">
        <v>0</v>
      </c>
      <c r="BA387" s="13">
        <v>0</v>
      </c>
      <c r="BB387" s="66" t="str">
        <f t="shared" si="26"/>
        <v>吟唱1秒(吟唱时自身状态为无敌),立即对目标范围内的怪物造成400%攻击伤害+3250点固定伤害</v>
      </c>
      <c r="BC387" s="18">
        <v>0</v>
      </c>
      <c r="BD387" s="11">
        <v>0</v>
      </c>
      <c r="BE387" s="18">
        <v>0</v>
      </c>
      <c r="BF387" s="18">
        <v>0</v>
      </c>
      <c r="BG387" s="18">
        <v>0</v>
      </c>
      <c r="BH387" s="18">
        <v>0</v>
      </c>
      <c r="BI387" s="9">
        <v>0</v>
      </c>
      <c r="BJ387" s="6">
        <v>0</v>
      </c>
    </row>
    <row r="388" ht="20.1" customHeight="1" spans="3:62">
      <c r="C388" s="18">
        <v>61022104</v>
      </c>
      <c r="D388" s="19" t="s">
        <v>538</v>
      </c>
      <c r="E388" s="11">
        <v>3</v>
      </c>
      <c r="F388" s="18">
        <v>61022101</v>
      </c>
      <c r="G388" s="11">
        <v>0</v>
      </c>
      <c r="H388" s="13">
        <v>0</v>
      </c>
      <c r="I388" s="11">
        <v>0</v>
      </c>
      <c r="J388" s="63">
        <v>0</v>
      </c>
      <c r="K388" s="11">
        <v>0</v>
      </c>
      <c r="L388" s="18">
        <v>0</v>
      </c>
      <c r="M388" s="18">
        <v>0</v>
      </c>
      <c r="N388" s="18">
        <v>1</v>
      </c>
      <c r="O388" s="18">
        <v>0</v>
      </c>
      <c r="P388" s="18">
        <v>0</v>
      </c>
      <c r="Q388" s="18">
        <v>0</v>
      </c>
      <c r="R388" s="6">
        <v>0</v>
      </c>
      <c r="S388" s="13">
        <v>0</v>
      </c>
      <c r="T388" s="11">
        <v>1</v>
      </c>
      <c r="U388" s="18">
        <v>2</v>
      </c>
      <c r="V388" s="18">
        <v>0</v>
      </c>
      <c r="W388" s="18">
        <v>4</v>
      </c>
      <c r="X388" s="18">
        <v>4000</v>
      </c>
      <c r="Y388" s="18">
        <v>0</v>
      </c>
      <c r="Z388" s="18">
        <v>0</v>
      </c>
      <c r="AA388" s="18">
        <v>0</v>
      </c>
      <c r="AB388" s="18">
        <v>0</v>
      </c>
      <c r="AC388" s="18">
        <v>0</v>
      </c>
      <c r="AD388" s="18">
        <v>9</v>
      </c>
      <c r="AE388" s="18">
        <v>1</v>
      </c>
      <c r="AF388" s="18">
        <v>6</v>
      </c>
      <c r="AG388" s="6">
        <v>0</v>
      </c>
      <c r="AH388" s="6">
        <v>0</v>
      </c>
      <c r="AI388" s="6">
        <v>0</v>
      </c>
      <c r="AJ388" s="6">
        <v>5</v>
      </c>
      <c r="AK388" s="18">
        <v>0</v>
      </c>
      <c r="AL388" s="18">
        <v>1</v>
      </c>
      <c r="AM388" s="18">
        <v>0</v>
      </c>
      <c r="AN388" s="18">
        <v>0.2</v>
      </c>
      <c r="AO388" s="18">
        <v>3000</v>
      </c>
      <c r="AP388" s="18">
        <v>0.2</v>
      </c>
      <c r="AQ388" s="18">
        <v>0</v>
      </c>
      <c r="AR388" s="6">
        <v>90001034</v>
      </c>
      <c r="AS388" s="18" t="s">
        <v>143</v>
      </c>
      <c r="AT388" s="19" t="s">
        <v>341</v>
      </c>
      <c r="AU388" s="18" t="s">
        <v>373</v>
      </c>
      <c r="AV388" s="18">
        <v>10001005</v>
      </c>
      <c r="AW388" s="18">
        <v>21020010</v>
      </c>
      <c r="AX388" s="19" t="s">
        <v>145</v>
      </c>
      <c r="AY388" s="19">
        <v>0</v>
      </c>
      <c r="AZ388" s="13">
        <v>0</v>
      </c>
      <c r="BA388" s="13">
        <v>0</v>
      </c>
      <c r="BB388" s="66" t="str">
        <f t="shared" si="26"/>
        <v>吟唱1秒(吟唱时自身状态为无敌),立即对目标范围内的怪物造成400%攻击伤害+4000点固定伤害</v>
      </c>
      <c r="BC388" s="18">
        <v>0</v>
      </c>
      <c r="BD388" s="11">
        <v>0</v>
      </c>
      <c r="BE388" s="18">
        <v>0</v>
      </c>
      <c r="BF388" s="18">
        <v>0</v>
      </c>
      <c r="BG388" s="18">
        <v>0</v>
      </c>
      <c r="BH388" s="18">
        <v>0</v>
      </c>
      <c r="BI388" s="9">
        <v>0</v>
      </c>
      <c r="BJ388" s="6">
        <v>0</v>
      </c>
    </row>
    <row r="389" ht="20.1" customHeight="1" spans="3:62">
      <c r="C389" s="18">
        <v>61022105</v>
      </c>
      <c r="D389" s="19" t="s">
        <v>538</v>
      </c>
      <c r="E389" s="11">
        <v>4</v>
      </c>
      <c r="F389" s="18">
        <v>61022101</v>
      </c>
      <c r="G389" s="11">
        <v>0</v>
      </c>
      <c r="H389" s="13">
        <v>0</v>
      </c>
      <c r="I389" s="11">
        <v>0</v>
      </c>
      <c r="J389" s="11">
        <v>0</v>
      </c>
      <c r="K389" s="11">
        <v>0</v>
      </c>
      <c r="L389" s="18">
        <v>0</v>
      </c>
      <c r="M389" s="18">
        <v>0</v>
      </c>
      <c r="N389" s="18">
        <v>1</v>
      </c>
      <c r="O389" s="18">
        <v>0</v>
      </c>
      <c r="P389" s="18">
        <v>0</v>
      </c>
      <c r="Q389" s="18">
        <v>0</v>
      </c>
      <c r="R389" s="6">
        <v>0</v>
      </c>
      <c r="S389" s="13">
        <v>0</v>
      </c>
      <c r="T389" s="11">
        <v>1</v>
      </c>
      <c r="U389" s="18">
        <v>2</v>
      </c>
      <c r="V389" s="18">
        <v>0</v>
      </c>
      <c r="W389" s="18">
        <v>4</v>
      </c>
      <c r="X389" s="18">
        <v>4750</v>
      </c>
      <c r="Y389" s="18">
        <v>0</v>
      </c>
      <c r="Z389" s="18">
        <v>0</v>
      </c>
      <c r="AA389" s="18">
        <v>0</v>
      </c>
      <c r="AB389" s="18">
        <v>0</v>
      </c>
      <c r="AC389" s="18">
        <v>0</v>
      </c>
      <c r="AD389" s="18">
        <v>9</v>
      </c>
      <c r="AE389" s="18">
        <v>1</v>
      </c>
      <c r="AF389" s="18">
        <v>6</v>
      </c>
      <c r="AG389" s="6">
        <v>0</v>
      </c>
      <c r="AH389" s="6">
        <v>0</v>
      </c>
      <c r="AI389" s="6">
        <v>0</v>
      </c>
      <c r="AJ389" s="6">
        <v>5</v>
      </c>
      <c r="AK389" s="18">
        <v>0</v>
      </c>
      <c r="AL389" s="18">
        <v>1</v>
      </c>
      <c r="AM389" s="18">
        <v>0</v>
      </c>
      <c r="AN389" s="18">
        <v>0.2</v>
      </c>
      <c r="AO389" s="18">
        <v>3000</v>
      </c>
      <c r="AP389" s="18">
        <v>0.2</v>
      </c>
      <c r="AQ389" s="18">
        <v>0</v>
      </c>
      <c r="AR389" s="6">
        <v>90001034</v>
      </c>
      <c r="AS389" s="18" t="s">
        <v>143</v>
      </c>
      <c r="AT389" s="19" t="s">
        <v>341</v>
      </c>
      <c r="AU389" s="18" t="s">
        <v>373</v>
      </c>
      <c r="AV389" s="18">
        <v>10001005</v>
      </c>
      <c r="AW389" s="18">
        <v>21020010</v>
      </c>
      <c r="AX389" s="19" t="s">
        <v>145</v>
      </c>
      <c r="AY389" s="19">
        <v>0</v>
      </c>
      <c r="AZ389" s="13">
        <v>0</v>
      </c>
      <c r="BA389" s="13">
        <v>0</v>
      </c>
      <c r="BB389" s="66" t="str">
        <f t="shared" si="26"/>
        <v>吟唱1秒(吟唱时自身状态为无敌),立即对目标范围内的怪物造成400%攻击伤害+4750点固定伤害</v>
      </c>
      <c r="BC389" s="18">
        <v>0</v>
      </c>
      <c r="BD389" s="11">
        <v>0</v>
      </c>
      <c r="BE389" s="18">
        <v>0</v>
      </c>
      <c r="BF389" s="18">
        <v>0</v>
      </c>
      <c r="BG389" s="18">
        <v>0</v>
      </c>
      <c r="BH389" s="18">
        <v>0</v>
      </c>
      <c r="BI389" s="9">
        <v>0</v>
      </c>
      <c r="BJ389" s="6">
        <v>0</v>
      </c>
    </row>
    <row r="390" ht="20.1" customHeight="1" spans="3:62">
      <c r="C390" s="18">
        <v>61022106</v>
      </c>
      <c r="D390" s="19" t="s">
        <v>538</v>
      </c>
      <c r="E390" s="11">
        <v>5</v>
      </c>
      <c r="F390" s="18">
        <v>61022101</v>
      </c>
      <c r="G390" s="11">
        <v>0</v>
      </c>
      <c r="H390" s="13">
        <v>0</v>
      </c>
      <c r="I390" s="11">
        <v>0</v>
      </c>
      <c r="J390" s="11">
        <v>0</v>
      </c>
      <c r="K390" s="11">
        <v>0</v>
      </c>
      <c r="L390" s="18">
        <v>0</v>
      </c>
      <c r="M390" s="18">
        <v>0</v>
      </c>
      <c r="N390" s="18">
        <v>1</v>
      </c>
      <c r="O390" s="18">
        <v>0</v>
      </c>
      <c r="P390" s="18">
        <v>0</v>
      </c>
      <c r="Q390" s="18">
        <v>0</v>
      </c>
      <c r="R390" s="6">
        <v>0</v>
      </c>
      <c r="S390" s="13">
        <v>0</v>
      </c>
      <c r="T390" s="11">
        <v>1</v>
      </c>
      <c r="U390" s="18">
        <v>2</v>
      </c>
      <c r="V390" s="18">
        <v>0</v>
      </c>
      <c r="W390" s="18">
        <v>4</v>
      </c>
      <c r="X390" s="18">
        <v>5500</v>
      </c>
      <c r="Y390" s="18">
        <v>0</v>
      </c>
      <c r="Z390" s="18">
        <v>0</v>
      </c>
      <c r="AA390" s="18">
        <v>0</v>
      </c>
      <c r="AB390" s="18">
        <v>0</v>
      </c>
      <c r="AC390" s="18">
        <v>0</v>
      </c>
      <c r="AD390" s="18">
        <v>9</v>
      </c>
      <c r="AE390" s="18">
        <v>1</v>
      </c>
      <c r="AF390" s="18">
        <v>6</v>
      </c>
      <c r="AG390" s="6">
        <v>0</v>
      </c>
      <c r="AH390" s="6">
        <v>0</v>
      </c>
      <c r="AI390" s="6">
        <v>0</v>
      </c>
      <c r="AJ390" s="6">
        <v>5</v>
      </c>
      <c r="AK390" s="18">
        <v>0</v>
      </c>
      <c r="AL390" s="18">
        <v>1</v>
      </c>
      <c r="AM390" s="18">
        <v>0</v>
      </c>
      <c r="AN390" s="18">
        <v>0.2</v>
      </c>
      <c r="AO390" s="18">
        <v>3000</v>
      </c>
      <c r="AP390" s="18">
        <v>0.2</v>
      </c>
      <c r="AQ390" s="18">
        <v>0</v>
      </c>
      <c r="AR390" s="6">
        <v>90001034</v>
      </c>
      <c r="AS390" s="18" t="s">
        <v>143</v>
      </c>
      <c r="AT390" s="19" t="s">
        <v>341</v>
      </c>
      <c r="AU390" s="18" t="s">
        <v>373</v>
      </c>
      <c r="AV390" s="18">
        <v>10001005</v>
      </c>
      <c r="AW390" s="18">
        <v>21020010</v>
      </c>
      <c r="AX390" s="19" t="s">
        <v>145</v>
      </c>
      <c r="AY390" s="19">
        <v>0</v>
      </c>
      <c r="AZ390" s="13">
        <v>0</v>
      </c>
      <c r="BA390" s="13">
        <v>0</v>
      </c>
      <c r="BB390" s="66" t="str">
        <f t="shared" si="26"/>
        <v>吟唱1秒(吟唱时自身状态为无敌),立即对目标范围内的怪物造成400%攻击伤害+5500点固定伤害</v>
      </c>
      <c r="BC390" s="18">
        <v>0</v>
      </c>
      <c r="BD390" s="11">
        <v>0</v>
      </c>
      <c r="BE390" s="18">
        <v>0</v>
      </c>
      <c r="BF390" s="18">
        <v>0</v>
      </c>
      <c r="BG390" s="18">
        <v>0</v>
      </c>
      <c r="BH390" s="18">
        <v>0</v>
      </c>
      <c r="BI390" s="9">
        <v>0</v>
      </c>
      <c r="BJ390" s="6">
        <v>0</v>
      </c>
    </row>
    <row r="391" ht="20.1" customHeight="1" spans="3:62">
      <c r="C391" s="18">
        <v>61022201</v>
      </c>
      <c r="D391" s="19" t="s">
        <v>539</v>
      </c>
      <c r="E391" s="11">
        <v>0</v>
      </c>
      <c r="F391" s="18">
        <v>61022201</v>
      </c>
      <c r="G391" s="18">
        <f>C392</f>
        <v>61022202</v>
      </c>
      <c r="H391" s="13">
        <v>0</v>
      </c>
      <c r="I391" s="11">
        <f>I385+5</f>
        <v>25</v>
      </c>
      <c r="J391" s="11">
        <v>5</v>
      </c>
      <c r="K391" s="11">
        <v>0</v>
      </c>
      <c r="L391" s="18">
        <v>0</v>
      </c>
      <c r="M391" s="18">
        <v>0</v>
      </c>
      <c r="N391" s="18">
        <v>1</v>
      </c>
      <c r="O391" s="18">
        <v>0</v>
      </c>
      <c r="P391" s="18">
        <v>0</v>
      </c>
      <c r="Q391" s="18">
        <v>0</v>
      </c>
      <c r="R391" s="6">
        <v>0</v>
      </c>
      <c r="S391" s="13">
        <v>0</v>
      </c>
      <c r="T391" s="11">
        <v>1</v>
      </c>
      <c r="U391" s="18">
        <v>2</v>
      </c>
      <c r="V391" s="18">
        <v>0</v>
      </c>
      <c r="W391" s="18">
        <v>0</v>
      </c>
      <c r="X391" s="18">
        <v>0</v>
      </c>
      <c r="Y391" s="18">
        <v>0</v>
      </c>
      <c r="Z391" s="18">
        <v>0</v>
      </c>
      <c r="AA391" s="18">
        <v>0</v>
      </c>
      <c r="AB391" s="18">
        <v>0</v>
      </c>
      <c r="AC391" s="18">
        <v>0</v>
      </c>
      <c r="AD391" s="18">
        <v>30</v>
      </c>
      <c r="AE391" s="18">
        <v>0</v>
      </c>
      <c r="AF391" s="18">
        <v>0</v>
      </c>
      <c r="AG391" s="6">
        <v>0</v>
      </c>
      <c r="AH391" s="6">
        <v>0</v>
      </c>
      <c r="AI391" s="6">
        <v>0</v>
      </c>
      <c r="AJ391" s="6">
        <v>0</v>
      </c>
      <c r="AK391" s="18">
        <v>0</v>
      </c>
      <c r="AL391" s="18">
        <v>0</v>
      </c>
      <c r="AM391" s="18">
        <v>0</v>
      </c>
      <c r="AN391" s="18">
        <v>0.5</v>
      </c>
      <c r="AO391" s="18">
        <v>3000</v>
      </c>
      <c r="AP391" s="18">
        <v>0.5</v>
      </c>
      <c r="AQ391" s="18">
        <v>0</v>
      </c>
      <c r="AR391" s="91" t="s">
        <v>540</v>
      </c>
      <c r="AS391" s="18" t="s">
        <v>143</v>
      </c>
      <c r="AT391" s="19" t="s">
        <v>144</v>
      </c>
      <c r="AU391" s="18" t="s">
        <v>541</v>
      </c>
      <c r="AV391" s="18">
        <v>0</v>
      </c>
      <c r="AW391" s="18">
        <v>21020020</v>
      </c>
      <c r="AX391" s="19" t="s">
        <v>145</v>
      </c>
      <c r="AY391" s="19">
        <v>0</v>
      </c>
      <c r="AZ391" s="13">
        <v>0</v>
      </c>
      <c r="BA391" s="13">
        <v>0</v>
      </c>
      <c r="BB391" s="66" t="s">
        <v>542</v>
      </c>
      <c r="BC391" s="18">
        <v>0</v>
      </c>
      <c r="BD391" s="11">
        <v>0</v>
      </c>
      <c r="BE391" s="18">
        <v>0</v>
      </c>
      <c r="BF391" s="18">
        <v>0</v>
      </c>
      <c r="BG391" s="18">
        <v>0</v>
      </c>
      <c r="BH391" s="18">
        <v>0</v>
      </c>
      <c r="BI391" s="9">
        <v>0</v>
      </c>
      <c r="BJ391" s="6">
        <v>1</v>
      </c>
    </row>
    <row r="392" ht="20.1" customHeight="1" spans="3:62">
      <c r="C392" s="18">
        <v>61022202</v>
      </c>
      <c r="D392" s="19" t="s">
        <v>539</v>
      </c>
      <c r="E392" s="11">
        <v>1</v>
      </c>
      <c r="F392" s="18">
        <v>61022201</v>
      </c>
      <c r="G392" s="18">
        <f t="shared" ref="G392:G393" si="27">C393</f>
        <v>61022203</v>
      </c>
      <c r="H392" s="13">
        <v>0</v>
      </c>
      <c r="I392" s="11">
        <f t="shared" ref="I392:I393" si="28">I386+5</f>
        <v>32</v>
      </c>
      <c r="J392" s="11">
        <v>2</v>
      </c>
      <c r="K392" s="11">
        <v>0</v>
      </c>
      <c r="L392" s="18">
        <v>0</v>
      </c>
      <c r="M392" s="18">
        <v>0</v>
      </c>
      <c r="N392" s="18">
        <v>1</v>
      </c>
      <c r="O392" s="18">
        <v>0</v>
      </c>
      <c r="P392" s="18">
        <v>0</v>
      </c>
      <c r="Q392" s="18">
        <v>0</v>
      </c>
      <c r="R392" s="6">
        <v>0</v>
      </c>
      <c r="S392" s="13">
        <v>0</v>
      </c>
      <c r="T392" s="11">
        <v>1</v>
      </c>
      <c r="U392" s="18">
        <v>2</v>
      </c>
      <c r="V392" s="18">
        <v>0</v>
      </c>
      <c r="W392" s="18">
        <v>0</v>
      </c>
      <c r="X392" s="18">
        <v>0</v>
      </c>
      <c r="Y392" s="18">
        <v>0</v>
      </c>
      <c r="Z392" s="18">
        <v>0</v>
      </c>
      <c r="AA392" s="18">
        <v>0</v>
      </c>
      <c r="AB392" s="18">
        <v>0</v>
      </c>
      <c r="AC392" s="18">
        <v>0</v>
      </c>
      <c r="AD392" s="18">
        <v>30</v>
      </c>
      <c r="AE392" s="18">
        <v>0</v>
      </c>
      <c r="AF392" s="18">
        <v>0</v>
      </c>
      <c r="AG392" s="6">
        <v>0</v>
      </c>
      <c r="AH392" s="6">
        <v>0</v>
      </c>
      <c r="AI392" s="6">
        <v>0</v>
      </c>
      <c r="AJ392" s="6">
        <v>0</v>
      </c>
      <c r="AK392" s="18">
        <v>0</v>
      </c>
      <c r="AL392" s="18">
        <v>0</v>
      </c>
      <c r="AM392" s="18">
        <v>0</v>
      </c>
      <c r="AN392" s="18">
        <v>0.5</v>
      </c>
      <c r="AO392" s="18">
        <v>3000</v>
      </c>
      <c r="AP392" s="18">
        <v>0.5</v>
      </c>
      <c r="AQ392" s="18">
        <v>0</v>
      </c>
      <c r="AR392" s="91" t="s">
        <v>540</v>
      </c>
      <c r="AS392" s="18" t="s">
        <v>143</v>
      </c>
      <c r="AT392" s="19" t="s">
        <v>144</v>
      </c>
      <c r="AU392" s="18" t="s">
        <v>541</v>
      </c>
      <c r="AV392" s="18">
        <v>0</v>
      </c>
      <c r="AW392" s="18">
        <v>21020020</v>
      </c>
      <c r="AX392" s="19" t="s">
        <v>145</v>
      </c>
      <c r="AY392" s="19">
        <v>0</v>
      </c>
      <c r="AZ392" s="13">
        <v>0</v>
      </c>
      <c r="BA392" s="13">
        <v>0</v>
      </c>
      <c r="BB392" s="66" t="s">
        <v>542</v>
      </c>
      <c r="BC392" s="18">
        <v>0</v>
      </c>
      <c r="BD392" s="11">
        <v>0</v>
      </c>
      <c r="BE392" s="18">
        <v>0</v>
      </c>
      <c r="BF392" s="18">
        <v>0</v>
      </c>
      <c r="BG392" s="18">
        <v>0</v>
      </c>
      <c r="BH392" s="18">
        <v>0</v>
      </c>
      <c r="BI392" s="9">
        <v>0</v>
      </c>
      <c r="BJ392" s="6">
        <v>1</v>
      </c>
    </row>
    <row r="393" ht="20.1" customHeight="1" spans="3:62">
      <c r="C393" s="18">
        <v>61022203</v>
      </c>
      <c r="D393" s="19" t="s">
        <v>539</v>
      </c>
      <c r="E393" s="11">
        <v>2</v>
      </c>
      <c r="F393" s="18">
        <v>61022201</v>
      </c>
      <c r="G393" s="18">
        <f t="shared" si="27"/>
        <v>61022204</v>
      </c>
      <c r="H393" s="13">
        <v>0</v>
      </c>
      <c r="I393" s="11">
        <f t="shared" si="28"/>
        <v>37</v>
      </c>
      <c r="J393" s="11">
        <v>2</v>
      </c>
      <c r="K393" s="11">
        <v>0</v>
      </c>
      <c r="L393" s="18">
        <v>0</v>
      </c>
      <c r="M393" s="18">
        <v>0</v>
      </c>
      <c r="N393" s="18">
        <v>1</v>
      </c>
      <c r="O393" s="18">
        <v>0</v>
      </c>
      <c r="P393" s="18">
        <v>0</v>
      </c>
      <c r="Q393" s="18">
        <v>0</v>
      </c>
      <c r="R393" s="6">
        <v>0</v>
      </c>
      <c r="S393" s="13">
        <v>0</v>
      </c>
      <c r="T393" s="11">
        <v>1</v>
      </c>
      <c r="U393" s="18">
        <v>2</v>
      </c>
      <c r="V393" s="18">
        <v>0</v>
      </c>
      <c r="W393" s="18">
        <v>0</v>
      </c>
      <c r="X393" s="18">
        <v>0</v>
      </c>
      <c r="Y393" s="18">
        <v>0</v>
      </c>
      <c r="Z393" s="18">
        <v>0</v>
      </c>
      <c r="AA393" s="18">
        <v>0</v>
      </c>
      <c r="AB393" s="18">
        <v>0</v>
      </c>
      <c r="AC393" s="18">
        <v>0</v>
      </c>
      <c r="AD393" s="18">
        <v>30</v>
      </c>
      <c r="AE393" s="18">
        <v>0</v>
      </c>
      <c r="AF393" s="18">
        <v>0</v>
      </c>
      <c r="AG393" s="6">
        <v>0</v>
      </c>
      <c r="AH393" s="6">
        <v>0</v>
      </c>
      <c r="AI393" s="6">
        <v>0</v>
      </c>
      <c r="AJ393" s="6">
        <v>0</v>
      </c>
      <c r="AK393" s="18">
        <v>0</v>
      </c>
      <c r="AL393" s="18">
        <v>0</v>
      </c>
      <c r="AM393" s="18">
        <v>0</v>
      </c>
      <c r="AN393" s="18">
        <v>0.5</v>
      </c>
      <c r="AO393" s="18">
        <v>3000</v>
      </c>
      <c r="AP393" s="18">
        <v>0.5</v>
      </c>
      <c r="AQ393" s="18">
        <v>0</v>
      </c>
      <c r="AR393" s="90" t="s">
        <v>543</v>
      </c>
      <c r="AS393" s="18" t="s">
        <v>143</v>
      </c>
      <c r="AT393" s="19" t="s">
        <v>144</v>
      </c>
      <c r="AU393" s="18" t="s">
        <v>541</v>
      </c>
      <c r="AV393" s="18">
        <v>0</v>
      </c>
      <c r="AW393" s="18">
        <v>21020020</v>
      </c>
      <c r="AX393" s="19" t="s">
        <v>145</v>
      </c>
      <c r="AY393" s="19">
        <v>0</v>
      </c>
      <c r="AZ393" s="13">
        <v>0</v>
      </c>
      <c r="BA393" s="13">
        <v>0</v>
      </c>
      <c r="BB393" s="66" t="s">
        <v>544</v>
      </c>
      <c r="BC393" s="18">
        <v>0</v>
      </c>
      <c r="BD393" s="11">
        <v>0</v>
      </c>
      <c r="BE393" s="18">
        <v>0</v>
      </c>
      <c r="BF393" s="18">
        <v>0</v>
      </c>
      <c r="BG393" s="18">
        <v>0</v>
      </c>
      <c r="BH393" s="18">
        <v>0</v>
      </c>
      <c r="BI393" s="9">
        <v>0</v>
      </c>
      <c r="BJ393" s="6">
        <v>1</v>
      </c>
    </row>
    <row r="394" ht="20.1" customHeight="1" spans="3:62">
      <c r="C394" s="18">
        <v>61022204</v>
      </c>
      <c r="D394" s="19" t="s">
        <v>539</v>
      </c>
      <c r="E394" s="11">
        <v>3</v>
      </c>
      <c r="F394" s="18">
        <v>61022201</v>
      </c>
      <c r="G394" s="11">
        <v>0</v>
      </c>
      <c r="H394" s="13">
        <v>0</v>
      </c>
      <c r="I394" s="11">
        <v>0</v>
      </c>
      <c r="J394" s="11">
        <v>0</v>
      </c>
      <c r="K394" s="11">
        <v>0</v>
      </c>
      <c r="L394" s="18">
        <v>0</v>
      </c>
      <c r="M394" s="18">
        <v>0</v>
      </c>
      <c r="N394" s="18">
        <v>1</v>
      </c>
      <c r="O394" s="18">
        <v>0</v>
      </c>
      <c r="P394" s="18">
        <v>0</v>
      </c>
      <c r="Q394" s="18">
        <v>0</v>
      </c>
      <c r="R394" s="6">
        <v>0</v>
      </c>
      <c r="S394" s="13">
        <v>0</v>
      </c>
      <c r="T394" s="11">
        <v>1</v>
      </c>
      <c r="U394" s="18">
        <v>2</v>
      </c>
      <c r="V394" s="18">
        <v>0</v>
      </c>
      <c r="W394" s="18">
        <v>0</v>
      </c>
      <c r="X394" s="18">
        <v>0</v>
      </c>
      <c r="Y394" s="18">
        <v>0</v>
      </c>
      <c r="Z394" s="18">
        <v>0</v>
      </c>
      <c r="AA394" s="18">
        <v>0</v>
      </c>
      <c r="AB394" s="18">
        <v>0</v>
      </c>
      <c r="AC394" s="18">
        <v>0</v>
      </c>
      <c r="AD394" s="18">
        <v>30</v>
      </c>
      <c r="AE394" s="18">
        <v>0</v>
      </c>
      <c r="AF394" s="18">
        <v>0</v>
      </c>
      <c r="AG394" s="6">
        <v>0</v>
      </c>
      <c r="AH394" s="6">
        <v>0</v>
      </c>
      <c r="AI394" s="6">
        <v>0</v>
      </c>
      <c r="AJ394" s="6">
        <v>0</v>
      </c>
      <c r="AK394" s="18">
        <v>0</v>
      </c>
      <c r="AL394" s="18">
        <v>0</v>
      </c>
      <c r="AM394" s="18">
        <v>0</v>
      </c>
      <c r="AN394" s="18">
        <v>0.5</v>
      </c>
      <c r="AO394" s="18">
        <v>3000</v>
      </c>
      <c r="AP394" s="18">
        <v>0.5</v>
      </c>
      <c r="AQ394" s="18">
        <v>0</v>
      </c>
      <c r="AR394" s="90" t="s">
        <v>545</v>
      </c>
      <c r="AS394" s="18" t="s">
        <v>143</v>
      </c>
      <c r="AT394" s="19" t="s">
        <v>144</v>
      </c>
      <c r="AU394" s="18" t="s">
        <v>541</v>
      </c>
      <c r="AV394" s="18">
        <v>0</v>
      </c>
      <c r="AW394" s="18">
        <v>21020020</v>
      </c>
      <c r="AX394" s="19" t="s">
        <v>145</v>
      </c>
      <c r="AY394" s="19">
        <v>0</v>
      </c>
      <c r="AZ394" s="13">
        <v>0</v>
      </c>
      <c r="BA394" s="13">
        <v>0</v>
      </c>
      <c r="BB394" s="66" t="s">
        <v>546</v>
      </c>
      <c r="BC394" s="18">
        <v>0</v>
      </c>
      <c r="BD394" s="11">
        <v>0</v>
      </c>
      <c r="BE394" s="18">
        <v>0</v>
      </c>
      <c r="BF394" s="18">
        <v>0</v>
      </c>
      <c r="BG394" s="18">
        <v>0</v>
      </c>
      <c r="BH394" s="18">
        <v>0</v>
      </c>
      <c r="BI394" s="9">
        <v>0</v>
      </c>
      <c r="BJ394" s="6">
        <v>1</v>
      </c>
    </row>
    <row r="395" ht="20.1" customHeight="1" spans="3:62">
      <c r="C395" s="18">
        <v>61022205</v>
      </c>
      <c r="D395" s="19" t="s">
        <v>539</v>
      </c>
      <c r="E395" s="11">
        <v>4</v>
      </c>
      <c r="F395" s="18">
        <v>61022201</v>
      </c>
      <c r="G395" s="11">
        <v>0</v>
      </c>
      <c r="H395" s="13">
        <v>0</v>
      </c>
      <c r="I395" s="11">
        <v>0</v>
      </c>
      <c r="J395" s="11">
        <v>0</v>
      </c>
      <c r="K395" s="11">
        <v>0</v>
      </c>
      <c r="L395" s="18">
        <v>0</v>
      </c>
      <c r="M395" s="18">
        <v>0</v>
      </c>
      <c r="N395" s="18">
        <v>1</v>
      </c>
      <c r="O395" s="18">
        <v>0</v>
      </c>
      <c r="P395" s="18">
        <v>0</v>
      </c>
      <c r="Q395" s="18">
        <v>0</v>
      </c>
      <c r="R395" s="6">
        <v>0</v>
      </c>
      <c r="S395" s="13">
        <v>0</v>
      </c>
      <c r="T395" s="11">
        <v>1</v>
      </c>
      <c r="U395" s="18">
        <v>2</v>
      </c>
      <c r="V395" s="18">
        <v>0</v>
      </c>
      <c r="W395" s="18">
        <v>0</v>
      </c>
      <c r="X395" s="18">
        <v>0</v>
      </c>
      <c r="Y395" s="18">
        <v>0</v>
      </c>
      <c r="Z395" s="18">
        <v>0</v>
      </c>
      <c r="AA395" s="18">
        <v>0</v>
      </c>
      <c r="AB395" s="18">
        <v>0</v>
      </c>
      <c r="AC395" s="18">
        <v>0</v>
      </c>
      <c r="AD395" s="18">
        <v>30</v>
      </c>
      <c r="AE395" s="18">
        <v>0</v>
      </c>
      <c r="AF395" s="18">
        <v>0</v>
      </c>
      <c r="AG395" s="6">
        <v>0</v>
      </c>
      <c r="AH395" s="6">
        <v>0</v>
      </c>
      <c r="AI395" s="6">
        <v>0</v>
      </c>
      <c r="AJ395" s="6">
        <v>0</v>
      </c>
      <c r="AK395" s="18">
        <v>0</v>
      </c>
      <c r="AL395" s="18">
        <v>0</v>
      </c>
      <c r="AM395" s="18">
        <v>0</v>
      </c>
      <c r="AN395" s="18">
        <v>0.5</v>
      </c>
      <c r="AO395" s="18">
        <v>3000</v>
      </c>
      <c r="AP395" s="18">
        <v>0.5</v>
      </c>
      <c r="AQ395" s="18">
        <v>0</v>
      </c>
      <c r="AR395" s="90" t="s">
        <v>547</v>
      </c>
      <c r="AS395" s="18" t="s">
        <v>143</v>
      </c>
      <c r="AT395" s="19" t="s">
        <v>144</v>
      </c>
      <c r="AU395" s="18" t="s">
        <v>541</v>
      </c>
      <c r="AV395" s="18">
        <v>0</v>
      </c>
      <c r="AW395" s="18">
        <v>21020020</v>
      </c>
      <c r="AX395" s="19" t="s">
        <v>145</v>
      </c>
      <c r="AY395" s="19">
        <v>0</v>
      </c>
      <c r="AZ395" s="13">
        <v>0</v>
      </c>
      <c r="BA395" s="13">
        <v>0</v>
      </c>
      <c r="BB395" s="66" t="s">
        <v>548</v>
      </c>
      <c r="BC395" s="18">
        <v>0</v>
      </c>
      <c r="BD395" s="11">
        <v>0</v>
      </c>
      <c r="BE395" s="18">
        <v>0</v>
      </c>
      <c r="BF395" s="18">
        <v>0</v>
      </c>
      <c r="BG395" s="18">
        <v>0</v>
      </c>
      <c r="BH395" s="18">
        <v>0</v>
      </c>
      <c r="BI395" s="9">
        <v>0</v>
      </c>
      <c r="BJ395" s="6">
        <v>1</v>
      </c>
    </row>
    <row r="396" ht="20.1" customHeight="1" spans="3:62">
      <c r="C396" s="18">
        <v>61022206</v>
      </c>
      <c r="D396" s="19" t="s">
        <v>539</v>
      </c>
      <c r="E396" s="11">
        <v>5</v>
      </c>
      <c r="F396" s="18">
        <v>61022201</v>
      </c>
      <c r="G396" s="11">
        <v>0</v>
      </c>
      <c r="H396" s="13">
        <v>0</v>
      </c>
      <c r="I396" s="11">
        <v>0</v>
      </c>
      <c r="J396" s="11">
        <v>0</v>
      </c>
      <c r="K396" s="11">
        <v>0</v>
      </c>
      <c r="L396" s="18">
        <v>0</v>
      </c>
      <c r="M396" s="18">
        <v>0</v>
      </c>
      <c r="N396" s="18">
        <v>1</v>
      </c>
      <c r="O396" s="18">
        <v>0</v>
      </c>
      <c r="P396" s="18">
        <v>0</v>
      </c>
      <c r="Q396" s="18">
        <v>0</v>
      </c>
      <c r="R396" s="6">
        <v>0</v>
      </c>
      <c r="S396" s="13">
        <v>0</v>
      </c>
      <c r="T396" s="11">
        <v>1</v>
      </c>
      <c r="U396" s="18">
        <v>2</v>
      </c>
      <c r="V396" s="18">
        <v>0</v>
      </c>
      <c r="W396" s="18">
        <v>0</v>
      </c>
      <c r="X396" s="18">
        <v>0</v>
      </c>
      <c r="Y396" s="18">
        <v>0</v>
      </c>
      <c r="Z396" s="18">
        <v>0</v>
      </c>
      <c r="AA396" s="18">
        <v>0</v>
      </c>
      <c r="AB396" s="18">
        <v>0</v>
      </c>
      <c r="AC396" s="18">
        <v>0</v>
      </c>
      <c r="AD396" s="18">
        <v>30</v>
      </c>
      <c r="AE396" s="18">
        <v>0</v>
      </c>
      <c r="AF396" s="18">
        <v>0</v>
      </c>
      <c r="AG396" s="6">
        <v>0</v>
      </c>
      <c r="AH396" s="6">
        <v>0</v>
      </c>
      <c r="AI396" s="6">
        <v>0</v>
      </c>
      <c r="AJ396" s="6">
        <v>0</v>
      </c>
      <c r="AK396" s="18">
        <v>0</v>
      </c>
      <c r="AL396" s="18">
        <v>0</v>
      </c>
      <c r="AM396" s="18">
        <v>0</v>
      </c>
      <c r="AN396" s="18">
        <v>0.5</v>
      </c>
      <c r="AO396" s="18">
        <v>3000</v>
      </c>
      <c r="AP396" s="18">
        <v>0.5</v>
      </c>
      <c r="AQ396" s="18">
        <v>0</v>
      </c>
      <c r="AR396" s="90" t="s">
        <v>549</v>
      </c>
      <c r="AS396" s="18" t="s">
        <v>143</v>
      </c>
      <c r="AT396" s="19" t="s">
        <v>144</v>
      </c>
      <c r="AU396" s="18" t="s">
        <v>541</v>
      </c>
      <c r="AV396" s="18">
        <v>0</v>
      </c>
      <c r="AW396" s="18">
        <v>21020020</v>
      </c>
      <c r="AX396" s="19" t="s">
        <v>145</v>
      </c>
      <c r="AY396" s="19">
        <v>0</v>
      </c>
      <c r="AZ396" s="13">
        <v>0</v>
      </c>
      <c r="BA396" s="13">
        <v>0</v>
      </c>
      <c r="BB396" s="66" t="s">
        <v>550</v>
      </c>
      <c r="BC396" s="18">
        <v>0</v>
      </c>
      <c r="BD396" s="11">
        <v>0</v>
      </c>
      <c r="BE396" s="18">
        <v>0</v>
      </c>
      <c r="BF396" s="18">
        <v>0</v>
      </c>
      <c r="BG396" s="18">
        <v>0</v>
      </c>
      <c r="BH396" s="18">
        <v>0</v>
      </c>
      <c r="BI396" s="9">
        <v>0</v>
      </c>
      <c r="BJ396" s="6">
        <v>1</v>
      </c>
    </row>
    <row r="397" ht="20.1" customHeight="1" spans="3:62">
      <c r="C397" s="18">
        <v>61022211</v>
      </c>
      <c r="D397" s="19" t="s">
        <v>551</v>
      </c>
      <c r="E397" s="18">
        <v>1</v>
      </c>
      <c r="F397" s="9">
        <v>0</v>
      </c>
      <c r="G397" s="18">
        <v>0</v>
      </c>
      <c r="H397" s="13">
        <v>0</v>
      </c>
      <c r="I397" s="18">
        <v>1</v>
      </c>
      <c r="J397" s="18">
        <v>0</v>
      </c>
      <c r="K397" s="18">
        <v>0</v>
      </c>
      <c r="L397" s="18">
        <v>0</v>
      </c>
      <c r="M397" s="18">
        <v>0</v>
      </c>
      <c r="N397" s="18">
        <v>2</v>
      </c>
      <c r="O397" s="18">
        <v>1</v>
      </c>
      <c r="P397" s="18">
        <v>0.1</v>
      </c>
      <c r="Q397" s="18">
        <v>0</v>
      </c>
      <c r="R397" s="6">
        <v>0</v>
      </c>
      <c r="S397" s="13">
        <v>0</v>
      </c>
      <c r="T397" s="11">
        <v>1</v>
      </c>
      <c r="U397" s="18">
        <v>1</v>
      </c>
      <c r="V397" s="18">
        <v>0</v>
      </c>
      <c r="W397" s="18">
        <v>1.5</v>
      </c>
      <c r="X397" s="18">
        <v>0</v>
      </c>
      <c r="Y397" s="18">
        <v>0</v>
      </c>
      <c r="Z397" s="18">
        <v>0</v>
      </c>
      <c r="AA397" s="18">
        <v>0</v>
      </c>
      <c r="AB397" s="18">
        <v>1</v>
      </c>
      <c r="AC397" s="18">
        <v>0</v>
      </c>
      <c r="AD397" s="18">
        <v>5</v>
      </c>
      <c r="AE397" s="18">
        <v>1</v>
      </c>
      <c r="AF397" s="18">
        <v>3</v>
      </c>
      <c r="AG397" s="6">
        <v>2</v>
      </c>
      <c r="AH397" s="6">
        <v>1</v>
      </c>
      <c r="AI397" s="6">
        <v>0</v>
      </c>
      <c r="AJ397" s="6">
        <v>6</v>
      </c>
      <c r="AK397" s="18">
        <v>0</v>
      </c>
      <c r="AL397" s="18">
        <v>0</v>
      </c>
      <c r="AM397" s="18">
        <v>0</v>
      </c>
      <c r="AN397" s="18">
        <v>0</v>
      </c>
      <c r="AO397" s="18">
        <v>5000</v>
      </c>
      <c r="AP397" s="18">
        <v>0.2</v>
      </c>
      <c r="AQ397" s="18">
        <v>0</v>
      </c>
      <c r="AR397" s="6">
        <v>0</v>
      </c>
      <c r="AS397" s="18" t="s">
        <v>143</v>
      </c>
      <c r="AT397" s="19" t="s">
        <v>143</v>
      </c>
      <c r="AU397" s="18">
        <v>0</v>
      </c>
      <c r="AV397" s="18">
        <v>10000006</v>
      </c>
      <c r="AW397" s="10">
        <v>60000004</v>
      </c>
      <c r="AX397" s="19" t="s">
        <v>552</v>
      </c>
      <c r="AY397" s="19" t="s">
        <v>143</v>
      </c>
      <c r="AZ397" s="13">
        <v>0</v>
      </c>
      <c r="BA397" s="13">
        <v>0</v>
      </c>
      <c r="BB397" s="59"/>
      <c r="BC397" s="18">
        <v>0</v>
      </c>
      <c r="BD397" s="11">
        <v>0</v>
      </c>
      <c r="BE397" s="18">
        <v>0</v>
      </c>
      <c r="BF397" s="18">
        <v>0</v>
      </c>
      <c r="BG397" s="18">
        <v>0</v>
      </c>
      <c r="BH397" s="18">
        <v>0</v>
      </c>
      <c r="BI397" s="9">
        <v>0</v>
      </c>
      <c r="BJ397" s="6">
        <v>0</v>
      </c>
    </row>
    <row r="398" ht="20.1" customHeight="1" spans="3:62">
      <c r="C398" s="18">
        <v>61022301</v>
      </c>
      <c r="D398" s="19" t="s">
        <v>553</v>
      </c>
      <c r="E398" s="11">
        <v>0</v>
      </c>
      <c r="F398" s="18">
        <v>61022301</v>
      </c>
      <c r="G398" s="18">
        <f>C399</f>
        <v>61022302</v>
      </c>
      <c r="H398" s="13">
        <v>0</v>
      </c>
      <c r="I398" s="11">
        <f t="shared" ref="I398:I400" si="29">I391+5</f>
        <v>30</v>
      </c>
      <c r="J398" s="18">
        <v>5</v>
      </c>
      <c r="K398" s="11">
        <v>0</v>
      </c>
      <c r="L398" s="18">
        <v>0</v>
      </c>
      <c r="M398" s="18">
        <v>0</v>
      </c>
      <c r="N398" s="18">
        <v>1</v>
      </c>
      <c r="O398" s="18">
        <v>0</v>
      </c>
      <c r="P398" s="18">
        <v>0</v>
      </c>
      <c r="Q398" s="18">
        <v>0</v>
      </c>
      <c r="R398" s="6">
        <v>0</v>
      </c>
      <c r="S398" s="13">
        <v>0</v>
      </c>
      <c r="T398" s="11">
        <v>1</v>
      </c>
      <c r="U398" s="18">
        <v>2</v>
      </c>
      <c r="V398" s="18">
        <v>0</v>
      </c>
      <c r="W398" s="18">
        <v>0.8</v>
      </c>
      <c r="X398" s="18">
        <v>350</v>
      </c>
      <c r="Y398" s="18">
        <v>0</v>
      </c>
      <c r="Z398" s="18">
        <v>0</v>
      </c>
      <c r="AA398" s="18">
        <v>0</v>
      </c>
      <c r="AB398" s="18">
        <v>0</v>
      </c>
      <c r="AC398" s="18">
        <v>0</v>
      </c>
      <c r="AD398" s="18">
        <v>12</v>
      </c>
      <c r="AE398" s="18">
        <v>1</v>
      </c>
      <c r="AF398" s="18">
        <v>6</v>
      </c>
      <c r="AG398" s="6">
        <v>2</v>
      </c>
      <c r="AH398" s="6">
        <v>4</v>
      </c>
      <c r="AI398" s="6">
        <v>0</v>
      </c>
      <c r="AJ398" s="6">
        <v>2</v>
      </c>
      <c r="AK398" s="18">
        <v>0</v>
      </c>
      <c r="AL398" s="18">
        <v>0</v>
      </c>
      <c r="AM398" s="18">
        <v>0</v>
      </c>
      <c r="AN398" s="18">
        <v>2.1</v>
      </c>
      <c r="AO398" s="18">
        <v>2000</v>
      </c>
      <c r="AP398" s="18">
        <v>0.5</v>
      </c>
      <c r="AQ398" s="18">
        <v>0</v>
      </c>
      <c r="AR398" s="6">
        <v>0</v>
      </c>
      <c r="AS398" s="18">
        <v>90001021</v>
      </c>
      <c r="AT398" s="12" t="s">
        <v>554</v>
      </c>
      <c r="AU398" s="18" t="s">
        <v>555</v>
      </c>
      <c r="AV398" s="18">
        <v>10001006</v>
      </c>
      <c r="AW398" s="18">
        <v>21020030</v>
      </c>
      <c r="AX398" s="19" t="s">
        <v>218</v>
      </c>
      <c r="AY398" s="19" t="s">
        <v>556</v>
      </c>
      <c r="AZ398" s="13">
        <v>0</v>
      </c>
      <c r="BA398" s="13">
        <v>0</v>
      </c>
      <c r="BB398" s="66" t="str">
        <f>"立即对目标范围内的怪物每秒多次造成"&amp;W398*100&amp;"%攻击伤害+"&amp;X398&amp;"点固定伤害,并使目标眩晕,持续2秒"</f>
        <v>立即对目标范围内的怪物每秒多次造成80%攻击伤害+350点固定伤害,并使目标眩晕,持续2秒</v>
      </c>
      <c r="BC398" s="18">
        <v>0</v>
      </c>
      <c r="BD398" s="11">
        <v>0</v>
      </c>
      <c r="BE398" s="18">
        <v>0</v>
      </c>
      <c r="BF398" s="18">
        <v>0</v>
      </c>
      <c r="BG398" s="18">
        <v>0</v>
      </c>
      <c r="BH398" s="18">
        <v>0</v>
      </c>
      <c r="BI398" s="9">
        <v>0</v>
      </c>
      <c r="BJ398" s="6">
        <v>0</v>
      </c>
    </row>
    <row r="399" ht="20.1" customHeight="1" spans="3:62">
      <c r="C399" s="18">
        <v>61022302</v>
      </c>
      <c r="D399" s="19" t="s">
        <v>553</v>
      </c>
      <c r="E399" s="11">
        <v>1</v>
      </c>
      <c r="F399" s="18">
        <v>61022301</v>
      </c>
      <c r="G399" s="18">
        <f t="shared" ref="G399:G400" si="30">C400</f>
        <v>61022303</v>
      </c>
      <c r="H399" s="13">
        <v>0</v>
      </c>
      <c r="I399" s="11">
        <f t="shared" si="29"/>
        <v>37</v>
      </c>
      <c r="J399" s="18">
        <v>2</v>
      </c>
      <c r="K399" s="11">
        <v>0</v>
      </c>
      <c r="L399" s="18">
        <v>0</v>
      </c>
      <c r="M399" s="18">
        <v>0</v>
      </c>
      <c r="N399" s="18">
        <v>1</v>
      </c>
      <c r="O399" s="18">
        <v>0</v>
      </c>
      <c r="P399" s="18">
        <v>0</v>
      </c>
      <c r="Q399" s="18">
        <v>0</v>
      </c>
      <c r="R399" s="6">
        <v>0</v>
      </c>
      <c r="S399" s="13">
        <v>0</v>
      </c>
      <c r="T399" s="11">
        <v>1</v>
      </c>
      <c r="U399" s="18">
        <v>2</v>
      </c>
      <c r="V399" s="18">
        <v>0</v>
      </c>
      <c r="W399" s="18">
        <v>0.8</v>
      </c>
      <c r="X399" s="18">
        <v>350</v>
      </c>
      <c r="Y399" s="18">
        <v>0</v>
      </c>
      <c r="Z399" s="18">
        <v>0</v>
      </c>
      <c r="AA399" s="18">
        <v>0</v>
      </c>
      <c r="AB399" s="18">
        <v>0</v>
      </c>
      <c r="AC399" s="18">
        <v>0</v>
      </c>
      <c r="AD399" s="18">
        <v>12</v>
      </c>
      <c r="AE399" s="18">
        <v>1</v>
      </c>
      <c r="AF399" s="18">
        <v>6</v>
      </c>
      <c r="AG399" s="6">
        <v>2</v>
      </c>
      <c r="AH399" s="6">
        <v>4</v>
      </c>
      <c r="AI399" s="6">
        <v>0</v>
      </c>
      <c r="AJ399" s="6">
        <v>2</v>
      </c>
      <c r="AK399" s="18">
        <v>0</v>
      </c>
      <c r="AL399" s="18">
        <v>0</v>
      </c>
      <c r="AM399" s="18">
        <v>0</v>
      </c>
      <c r="AN399" s="18">
        <v>2.1</v>
      </c>
      <c r="AO399" s="18">
        <v>2000</v>
      </c>
      <c r="AP399" s="18">
        <v>0.5</v>
      </c>
      <c r="AQ399" s="18">
        <v>0</v>
      </c>
      <c r="AR399" s="6">
        <v>0</v>
      </c>
      <c r="AS399" s="18">
        <v>90001021</v>
      </c>
      <c r="AT399" s="12" t="s">
        <v>554</v>
      </c>
      <c r="AU399" s="18" t="s">
        <v>555</v>
      </c>
      <c r="AV399" s="18">
        <v>10001006</v>
      </c>
      <c r="AW399" s="18">
        <v>21020030</v>
      </c>
      <c r="AX399" s="19" t="s">
        <v>218</v>
      </c>
      <c r="AY399" s="19" t="s">
        <v>556</v>
      </c>
      <c r="AZ399" s="13">
        <v>0</v>
      </c>
      <c r="BA399" s="13">
        <v>0</v>
      </c>
      <c r="BB399" s="66" t="str">
        <f t="shared" ref="BB399:BB403" si="31">"立即对目标范围内的怪物每秒多次造成"&amp;W399*100&amp;"%攻击伤害+"&amp;X399&amp;"点固定伤害,并使目标眩晕,持续2秒"</f>
        <v>立即对目标范围内的怪物每秒多次造成80%攻击伤害+350点固定伤害,并使目标眩晕,持续2秒</v>
      </c>
      <c r="BC399" s="18">
        <v>0</v>
      </c>
      <c r="BD399" s="11">
        <v>0</v>
      </c>
      <c r="BE399" s="18">
        <v>0</v>
      </c>
      <c r="BF399" s="18">
        <v>0</v>
      </c>
      <c r="BG399" s="18">
        <v>0</v>
      </c>
      <c r="BH399" s="18">
        <v>0</v>
      </c>
      <c r="BI399" s="9">
        <v>0</v>
      </c>
      <c r="BJ399" s="6">
        <v>0</v>
      </c>
    </row>
    <row r="400" ht="20.1" customHeight="1" spans="3:62">
      <c r="C400" s="18">
        <v>61022303</v>
      </c>
      <c r="D400" s="19" t="s">
        <v>553</v>
      </c>
      <c r="E400" s="11">
        <v>2</v>
      </c>
      <c r="F400" s="18">
        <v>61022301</v>
      </c>
      <c r="G400" s="18">
        <f t="shared" si="30"/>
        <v>61022304</v>
      </c>
      <c r="H400" s="13">
        <v>0</v>
      </c>
      <c r="I400" s="11">
        <f t="shared" si="29"/>
        <v>42</v>
      </c>
      <c r="J400" s="18">
        <v>2</v>
      </c>
      <c r="K400" s="11">
        <v>0</v>
      </c>
      <c r="L400" s="18">
        <v>0</v>
      </c>
      <c r="M400" s="18">
        <v>0</v>
      </c>
      <c r="N400" s="18">
        <v>1</v>
      </c>
      <c r="O400" s="18">
        <v>0</v>
      </c>
      <c r="P400" s="18">
        <v>0</v>
      </c>
      <c r="Q400" s="18">
        <v>0</v>
      </c>
      <c r="R400" s="6">
        <v>0</v>
      </c>
      <c r="S400" s="13">
        <v>0</v>
      </c>
      <c r="T400" s="11">
        <v>1</v>
      </c>
      <c r="U400" s="18">
        <v>2</v>
      </c>
      <c r="V400" s="18">
        <v>0</v>
      </c>
      <c r="W400" s="18">
        <v>0.8</v>
      </c>
      <c r="X400" s="18">
        <v>500</v>
      </c>
      <c r="Y400" s="18">
        <v>0</v>
      </c>
      <c r="Z400" s="18">
        <v>0</v>
      </c>
      <c r="AA400" s="18">
        <v>0</v>
      </c>
      <c r="AB400" s="18">
        <v>0</v>
      </c>
      <c r="AC400" s="18">
        <v>0</v>
      </c>
      <c r="AD400" s="18">
        <v>12</v>
      </c>
      <c r="AE400" s="18">
        <v>1</v>
      </c>
      <c r="AF400" s="18">
        <v>6</v>
      </c>
      <c r="AG400" s="6">
        <v>2</v>
      </c>
      <c r="AH400" s="6">
        <v>4</v>
      </c>
      <c r="AI400" s="6">
        <v>0</v>
      </c>
      <c r="AJ400" s="6">
        <v>2</v>
      </c>
      <c r="AK400" s="18">
        <v>0</v>
      </c>
      <c r="AL400" s="18">
        <v>0</v>
      </c>
      <c r="AM400" s="18">
        <v>0</v>
      </c>
      <c r="AN400" s="18">
        <v>2.1</v>
      </c>
      <c r="AO400" s="18">
        <v>2000</v>
      </c>
      <c r="AP400" s="18">
        <v>0.5</v>
      </c>
      <c r="AQ400" s="18">
        <v>0</v>
      </c>
      <c r="AR400" s="6">
        <v>0</v>
      </c>
      <c r="AS400" s="18">
        <v>90001021</v>
      </c>
      <c r="AT400" s="12" t="s">
        <v>554</v>
      </c>
      <c r="AU400" s="18" t="s">
        <v>555</v>
      </c>
      <c r="AV400" s="18">
        <v>10001006</v>
      </c>
      <c r="AW400" s="18">
        <v>21020030</v>
      </c>
      <c r="AX400" s="19" t="s">
        <v>218</v>
      </c>
      <c r="AY400" s="19" t="s">
        <v>556</v>
      </c>
      <c r="AZ400" s="13">
        <v>0</v>
      </c>
      <c r="BA400" s="13">
        <v>0</v>
      </c>
      <c r="BB400" s="66" t="str">
        <f t="shared" si="31"/>
        <v>立即对目标范围内的怪物每秒多次造成80%攻击伤害+500点固定伤害,并使目标眩晕,持续2秒</v>
      </c>
      <c r="BC400" s="18">
        <v>0</v>
      </c>
      <c r="BD400" s="11">
        <v>0</v>
      </c>
      <c r="BE400" s="18">
        <v>0</v>
      </c>
      <c r="BF400" s="18">
        <v>0</v>
      </c>
      <c r="BG400" s="18">
        <v>0</v>
      </c>
      <c r="BH400" s="18">
        <v>0</v>
      </c>
      <c r="BI400" s="9">
        <v>0</v>
      </c>
      <c r="BJ400" s="6">
        <v>0</v>
      </c>
    </row>
    <row r="401" ht="20.1" customHeight="1" spans="3:62">
      <c r="C401" s="18">
        <v>61022304</v>
      </c>
      <c r="D401" s="19" t="s">
        <v>553</v>
      </c>
      <c r="E401" s="11">
        <v>3</v>
      </c>
      <c r="F401" s="18">
        <v>61022301</v>
      </c>
      <c r="G401" s="11">
        <v>0</v>
      </c>
      <c r="H401" s="13">
        <v>0</v>
      </c>
      <c r="I401" s="18">
        <v>0</v>
      </c>
      <c r="J401" s="18">
        <v>0</v>
      </c>
      <c r="K401" s="11">
        <v>0</v>
      </c>
      <c r="L401" s="18">
        <v>0</v>
      </c>
      <c r="M401" s="18">
        <v>0</v>
      </c>
      <c r="N401" s="18">
        <v>1</v>
      </c>
      <c r="O401" s="18">
        <v>0</v>
      </c>
      <c r="P401" s="18">
        <v>0</v>
      </c>
      <c r="Q401" s="18">
        <v>0</v>
      </c>
      <c r="R401" s="6">
        <v>0</v>
      </c>
      <c r="S401" s="13">
        <v>0</v>
      </c>
      <c r="T401" s="11">
        <v>1</v>
      </c>
      <c r="U401" s="18">
        <v>2</v>
      </c>
      <c r="V401" s="18">
        <v>0</v>
      </c>
      <c r="W401" s="18">
        <v>0.8</v>
      </c>
      <c r="X401" s="18">
        <v>650</v>
      </c>
      <c r="Y401" s="18">
        <v>0</v>
      </c>
      <c r="Z401" s="18">
        <v>0</v>
      </c>
      <c r="AA401" s="18">
        <v>0</v>
      </c>
      <c r="AB401" s="18">
        <v>0</v>
      </c>
      <c r="AC401" s="18">
        <v>0</v>
      </c>
      <c r="AD401" s="18">
        <v>12</v>
      </c>
      <c r="AE401" s="18">
        <v>1</v>
      </c>
      <c r="AF401" s="18">
        <v>6</v>
      </c>
      <c r="AG401" s="6">
        <v>2</v>
      </c>
      <c r="AH401" s="6">
        <v>4</v>
      </c>
      <c r="AI401" s="6">
        <v>0</v>
      </c>
      <c r="AJ401" s="6">
        <v>2</v>
      </c>
      <c r="AK401" s="18">
        <v>0</v>
      </c>
      <c r="AL401" s="18">
        <v>0</v>
      </c>
      <c r="AM401" s="18">
        <v>0</v>
      </c>
      <c r="AN401" s="18">
        <v>2.1</v>
      </c>
      <c r="AO401" s="18">
        <v>2000</v>
      </c>
      <c r="AP401" s="18">
        <v>0.5</v>
      </c>
      <c r="AQ401" s="18">
        <v>0</v>
      </c>
      <c r="AR401" s="6">
        <v>0</v>
      </c>
      <c r="AS401" s="18">
        <v>90001021</v>
      </c>
      <c r="AT401" s="12" t="s">
        <v>554</v>
      </c>
      <c r="AU401" s="18" t="s">
        <v>555</v>
      </c>
      <c r="AV401" s="18">
        <v>10001006</v>
      </c>
      <c r="AW401" s="18">
        <v>21020030</v>
      </c>
      <c r="AX401" s="19" t="s">
        <v>218</v>
      </c>
      <c r="AY401" s="19" t="s">
        <v>556</v>
      </c>
      <c r="AZ401" s="13">
        <v>0</v>
      </c>
      <c r="BA401" s="13">
        <v>0</v>
      </c>
      <c r="BB401" s="66" t="str">
        <f t="shared" si="31"/>
        <v>立即对目标范围内的怪物每秒多次造成80%攻击伤害+650点固定伤害,并使目标眩晕,持续2秒</v>
      </c>
      <c r="BC401" s="18">
        <v>0</v>
      </c>
      <c r="BD401" s="11">
        <v>0</v>
      </c>
      <c r="BE401" s="18">
        <v>0</v>
      </c>
      <c r="BF401" s="18">
        <v>0</v>
      </c>
      <c r="BG401" s="18">
        <v>0</v>
      </c>
      <c r="BH401" s="18">
        <v>0</v>
      </c>
      <c r="BI401" s="9">
        <v>0</v>
      </c>
      <c r="BJ401" s="6">
        <v>0</v>
      </c>
    </row>
    <row r="402" ht="20.1" customHeight="1" spans="3:62">
      <c r="C402" s="18">
        <v>61022305</v>
      </c>
      <c r="D402" s="19" t="s">
        <v>553</v>
      </c>
      <c r="E402" s="11">
        <v>4</v>
      </c>
      <c r="F402" s="18">
        <v>61022301</v>
      </c>
      <c r="G402" s="11">
        <v>0</v>
      </c>
      <c r="H402" s="13">
        <v>0</v>
      </c>
      <c r="I402" s="18">
        <v>0</v>
      </c>
      <c r="J402" s="18">
        <v>0</v>
      </c>
      <c r="K402" s="11">
        <v>0</v>
      </c>
      <c r="L402" s="18">
        <v>0</v>
      </c>
      <c r="M402" s="18">
        <v>0</v>
      </c>
      <c r="N402" s="18">
        <v>1</v>
      </c>
      <c r="O402" s="18">
        <v>0</v>
      </c>
      <c r="P402" s="18">
        <v>0</v>
      </c>
      <c r="Q402" s="18">
        <v>0</v>
      </c>
      <c r="R402" s="6">
        <v>0</v>
      </c>
      <c r="S402" s="13">
        <v>0</v>
      </c>
      <c r="T402" s="11">
        <v>1</v>
      </c>
      <c r="U402" s="18">
        <v>2</v>
      </c>
      <c r="V402" s="18">
        <v>0</v>
      </c>
      <c r="W402" s="18">
        <v>0.8</v>
      </c>
      <c r="X402" s="18">
        <v>800</v>
      </c>
      <c r="Y402" s="18">
        <v>0</v>
      </c>
      <c r="Z402" s="18">
        <v>0</v>
      </c>
      <c r="AA402" s="18">
        <v>0</v>
      </c>
      <c r="AB402" s="18">
        <v>0</v>
      </c>
      <c r="AC402" s="18">
        <v>0</v>
      </c>
      <c r="AD402" s="18">
        <v>12</v>
      </c>
      <c r="AE402" s="18">
        <v>1</v>
      </c>
      <c r="AF402" s="18">
        <v>6</v>
      </c>
      <c r="AG402" s="6">
        <v>2</v>
      </c>
      <c r="AH402" s="6">
        <v>4</v>
      </c>
      <c r="AI402" s="6">
        <v>0</v>
      </c>
      <c r="AJ402" s="6">
        <v>2</v>
      </c>
      <c r="AK402" s="18">
        <v>0</v>
      </c>
      <c r="AL402" s="18">
        <v>0</v>
      </c>
      <c r="AM402" s="18">
        <v>0</v>
      </c>
      <c r="AN402" s="18">
        <v>2.1</v>
      </c>
      <c r="AO402" s="18">
        <v>2000</v>
      </c>
      <c r="AP402" s="18">
        <v>0.5</v>
      </c>
      <c r="AQ402" s="18">
        <v>0</v>
      </c>
      <c r="AR402" s="6">
        <v>0</v>
      </c>
      <c r="AS402" s="18">
        <v>90001021</v>
      </c>
      <c r="AT402" s="12" t="s">
        <v>554</v>
      </c>
      <c r="AU402" s="18" t="s">
        <v>555</v>
      </c>
      <c r="AV402" s="18">
        <v>10001006</v>
      </c>
      <c r="AW402" s="18">
        <v>21020030</v>
      </c>
      <c r="AX402" s="19" t="s">
        <v>218</v>
      </c>
      <c r="AY402" s="19" t="s">
        <v>556</v>
      </c>
      <c r="AZ402" s="13">
        <v>0</v>
      </c>
      <c r="BA402" s="13">
        <v>0</v>
      </c>
      <c r="BB402" s="66" t="str">
        <f t="shared" si="31"/>
        <v>立即对目标范围内的怪物每秒多次造成80%攻击伤害+800点固定伤害,并使目标眩晕,持续2秒</v>
      </c>
      <c r="BC402" s="18">
        <v>0</v>
      </c>
      <c r="BD402" s="11">
        <v>0</v>
      </c>
      <c r="BE402" s="18">
        <v>0</v>
      </c>
      <c r="BF402" s="18">
        <v>0</v>
      </c>
      <c r="BG402" s="18">
        <v>0</v>
      </c>
      <c r="BH402" s="18">
        <v>0</v>
      </c>
      <c r="BI402" s="9">
        <v>0</v>
      </c>
      <c r="BJ402" s="6">
        <v>0</v>
      </c>
    </row>
    <row r="403" ht="20.1" customHeight="1" spans="3:62">
      <c r="C403" s="18">
        <v>61022306</v>
      </c>
      <c r="D403" s="19" t="s">
        <v>553</v>
      </c>
      <c r="E403" s="11">
        <v>5</v>
      </c>
      <c r="F403" s="18">
        <v>61022301</v>
      </c>
      <c r="G403" s="11">
        <v>0</v>
      </c>
      <c r="H403" s="13">
        <v>0</v>
      </c>
      <c r="I403" s="18">
        <v>0</v>
      </c>
      <c r="J403" s="18">
        <v>0</v>
      </c>
      <c r="K403" s="11">
        <v>0</v>
      </c>
      <c r="L403" s="18">
        <v>0</v>
      </c>
      <c r="M403" s="18">
        <v>0</v>
      </c>
      <c r="N403" s="18">
        <v>1</v>
      </c>
      <c r="O403" s="18">
        <v>0</v>
      </c>
      <c r="P403" s="18">
        <v>0</v>
      </c>
      <c r="Q403" s="18">
        <v>0</v>
      </c>
      <c r="R403" s="6">
        <v>0</v>
      </c>
      <c r="S403" s="13">
        <v>0</v>
      </c>
      <c r="T403" s="11">
        <v>1</v>
      </c>
      <c r="U403" s="18">
        <v>2</v>
      </c>
      <c r="V403" s="18">
        <v>0</v>
      </c>
      <c r="W403" s="18">
        <v>0.8</v>
      </c>
      <c r="X403" s="18">
        <v>950</v>
      </c>
      <c r="Y403" s="18">
        <v>0</v>
      </c>
      <c r="Z403" s="18">
        <v>0</v>
      </c>
      <c r="AA403" s="18">
        <v>0</v>
      </c>
      <c r="AB403" s="18">
        <v>0</v>
      </c>
      <c r="AC403" s="18">
        <v>0</v>
      </c>
      <c r="AD403" s="18">
        <v>12</v>
      </c>
      <c r="AE403" s="18">
        <v>1</v>
      </c>
      <c r="AF403" s="18">
        <v>6</v>
      </c>
      <c r="AG403" s="6">
        <v>2</v>
      </c>
      <c r="AH403" s="6">
        <v>4</v>
      </c>
      <c r="AI403" s="6">
        <v>0</v>
      </c>
      <c r="AJ403" s="6">
        <v>2</v>
      </c>
      <c r="AK403" s="18">
        <v>0</v>
      </c>
      <c r="AL403" s="18">
        <v>0</v>
      </c>
      <c r="AM403" s="18">
        <v>0</v>
      </c>
      <c r="AN403" s="18">
        <v>2.1</v>
      </c>
      <c r="AO403" s="18">
        <v>2000</v>
      </c>
      <c r="AP403" s="18">
        <v>0.5</v>
      </c>
      <c r="AQ403" s="18">
        <v>0</v>
      </c>
      <c r="AR403" s="6">
        <v>0</v>
      </c>
      <c r="AS403" s="18">
        <v>90001021</v>
      </c>
      <c r="AT403" s="12" t="s">
        <v>554</v>
      </c>
      <c r="AU403" s="18" t="s">
        <v>555</v>
      </c>
      <c r="AV403" s="18">
        <v>10001006</v>
      </c>
      <c r="AW403" s="18">
        <v>21020030</v>
      </c>
      <c r="AX403" s="19" t="s">
        <v>218</v>
      </c>
      <c r="AY403" s="19" t="s">
        <v>556</v>
      </c>
      <c r="AZ403" s="13">
        <v>0</v>
      </c>
      <c r="BA403" s="13">
        <v>0</v>
      </c>
      <c r="BB403" s="66" t="str">
        <f t="shared" si="31"/>
        <v>立即对目标范围内的怪物每秒多次造成80%攻击伤害+950点固定伤害,并使目标眩晕,持续2秒</v>
      </c>
      <c r="BC403" s="18">
        <v>0</v>
      </c>
      <c r="BD403" s="11">
        <v>0</v>
      </c>
      <c r="BE403" s="18">
        <v>0</v>
      </c>
      <c r="BF403" s="18">
        <v>0</v>
      </c>
      <c r="BG403" s="18">
        <v>0</v>
      </c>
      <c r="BH403" s="18">
        <v>0</v>
      </c>
      <c r="BI403" s="9">
        <v>0</v>
      </c>
      <c r="BJ403" s="6">
        <v>0</v>
      </c>
    </row>
    <row r="404" ht="19.5" customHeight="1" spans="3:62">
      <c r="C404" s="18">
        <v>61022401</v>
      </c>
      <c r="D404" s="19" t="s">
        <v>557</v>
      </c>
      <c r="E404" s="11">
        <v>0</v>
      </c>
      <c r="F404" s="18">
        <v>61022401</v>
      </c>
      <c r="G404" s="18">
        <f>C405</f>
        <v>61022402</v>
      </c>
      <c r="H404" s="13">
        <v>0</v>
      </c>
      <c r="I404" s="11">
        <f>I398+5</f>
        <v>35</v>
      </c>
      <c r="J404" s="11">
        <v>5</v>
      </c>
      <c r="K404" s="11">
        <v>0</v>
      </c>
      <c r="L404" s="18">
        <v>0</v>
      </c>
      <c r="M404" s="18">
        <v>0</v>
      </c>
      <c r="N404" s="18">
        <v>1</v>
      </c>
      <c r="O404" s="18">
        <v>0</v>
      </c>
      <c r="P404" s="18">
        <v>0</v>
      </c>
      <c r="Q404" s="18">
        <v>0</v>
      </c>
      <c r="R404" s="6">
        <v>0</v>
      </c>
      <c r="S404" s="13">
        <v>0</v>
      </c>
      <c r="T404" s="11">
        <v>1</v>
      </c>
      <c r="U404" s="18">
        <v>2</v>
      </c>
      <c r="V404" s="18">
        <v>0</v>
      </c>
      <c r="W404" s="18">
        <v>3.5</v>
      </c>
      <c r="X404" s="18">
        <v>1500</v>
      </c>
      <c r="Y404" s="18">
        <v>0</v>
      </c>
      <c r="Z404" s="18">
        <v>0</v>
      </c>
      <c r="AA404" s="18">
        <v>0</v>
      </c>
      <c r="AB404" s="18">
        <v>0</v>
      </c>
      <c r="AC404" s="18">
        <v>0</v>
      </c>
      <c r="AD404" s="18">
        <v>15</v>
      </c>
      <c r="AE404" s="18">
        <v>2</v>
      </c>
      <c r="AF404" s="18" t="s">
        <v>152</v>
      </c>
      <c r="AG404" s="6">
        <v>2</v>
      </c>
      <c r="AH404" s="6">
        <v>2</v>
      </c>
      <c r="AI404" s="6">
        <v>0</v>
      </c>
      <c r="AJ404" s="6">
        <v>3</v>
      </c>
      <c r="AK404" s="18">
        <v>0</v>
      </c>
      <c r="AL404" s="18">
        <v>0.5</v>
      </c>
      <c r="AM404" s="18">
        <v>0</v>
      </c>
      <c r="AN404" s="11">
        <v>0.5</v>
      </c>
      <c r="AO404" s="11">
        <v>200</v>
      </c>
      <c r="AP404" s="11">
        <v>0.1</v>
      </c>
      <c r="AQ404" s="11">
        <v>50</v>
      </c>
      <c r="AR404" s="6">
        <v>0</v>
      </c>
      <c r="AS404" s="11" t="s">
        <v>535</v>
      </c>
      <c r="AT404" s="12" t="s">
        <v>554</v>
      </c>
      <c r="AU404" s="11" t="s">
        <v>154</v>
      </c>
      <c r="AV404" s="18">
        <v>10001007</v>
      </c>
      <c r="AW404" s="18">
        <v>21020040</v>
      </c>
      <c r="AX404" s="12" t="s">
        <v>155</v>
      </c>
      <c r="AY404" s="19">
        <v>0</v>
      </c>
      <c r="AZ404" s="13">
        <v>0</v>
      </c>
      <c r="BA404" s="13">
        <v>0</v>
      </c>
      <c r="BB404" s="66" t="str">
        <f>"蓄力0.5秒,对目标快速突击,所经过的直线区域造成"&amp;W404*100&amp;"%伤害+"&amp;X404&amp;"点固定伤害,并眩晕2秒"</f>
        <v>蓄力0.5秒,对目标快速突击,所经过的直线区域造成350%伤害+1500点固定伤害,并眩晕2秒</v>
      </c>
      <c r="BC404" s="18">
        <v>0</v>
      </c>
      <c r="BD404" s="11">
        <v>0</v>
      </c>
      <c r="BE404" s="18">
        <v>0</v>
      </c>
      <c r="BF404" s="18">
        <v>0</v>
      </c>
      <c r="BG404" s="18">
        <v>0</v>
      </c>
      <c r="BH404" s="18">
        <v>0</v>
      </c>
      <c r="BI404" s="9">
        <v>0</v>
      </c>
      <c r="BJ404" s="6">
        <v>0</v>
      </c>
    </row>
    <row r="405" ht="19.5" customHeight="1" spans="3:62">
      <c r="C405" s="18">
        <v>61022402</v>
      </c>
      <c r="D405" s="19" t="s">
        <v>557</v>
      </c>
      <c r="E405" s="11">
        <v>1</v>
      </c>
      <c r="F405" s="18">
        <v>61022401</v>
      </c>
      <c r="G405" s="18">
        <f t="shared" ref="G405:G406" si="32">C406</f>
        <v>61022403</v>
      </c>
      <c r="H405" s="13">
        <v>0</v>
      </c>
      <c r="I405" s="11">
        <f t="shared" ref="I405:I406" si="33">I399+5</f>
        <v>42</v>
      </c>
      <c r="J405" s="11">
        <v>2</v>
      </c>
      <c r="K405" s="11">
        <v>0</v>
      </c>
      <c r="L405" s="18">
        <v>0</v>
      </c>
      <c r="M405" s="18">
        <v>0</v>
      </c>
      <c r="N405" s="18">
        <v>1</v>
      </c>
      <c r="O405" s="18">
        <v>0</v>
      </c>
      <c r="P405" s="18">
        <v>0</v>
      </c>
      <c r="Q405" s="18">
        <v>0</v>
      </c>
      <c r="R405" s="6">
        <v>0</v>
      </c>
      <c r="S405" s="13">
        <v>0</v>
      </c>
      <c r="T405" s="11">
        <v>1</v>
      </c>
      <c r="U405" s="18">
        <v>2</v>
      </c>
      <c r="V405" s="18">
        <v>0</v>
      </c>
      <c r="W405" s="18">
        <v>3.5</v>
      </c>
      <c r="X405" s="18">
        <v>1500</v>
      </c>
      <c r="Y405" s="18">
        <v>0</v>
      </c>
      <c r="Z405" s="18">
        <v>0</v>
      </c>
      <c r="AA405" s="18">
        <v>0</v>
      </c>
      <c r="AB405" s="18">
        <v>0</v>
      </c>
      <c r="AC405" s="18">
        <v>0</v>
      </c>
      <c r="AD405" s="18">
        <v>15</v>
      </c>
      <c r="AE405" s="18">
        <v>2</v>
      </c>
      <c r="AF405" s="18" t="s">
        <v>152</v>
      </c>
      <c r="AG405" s="6">
        <v>2</v>
      </c>
      <c r="AH405" s="6">
        <v>2</v>
      </c>
      <c r="AI405" s="6">
        <v>0</v>
      </c>
      <c r="AJ405" s="6">
        <v>3</v>
      </c>
      <c r="AK405" s="18">
        <v>0</v>
      </c>
      <c r="AL405" s="18">
        <v>0.5</v>
      </c>
      <c r="AM405" s="18">
        <v>0</v>
      </c>
      <c r="AN405" s="11">
        <v>0.5</v>
      </c>
      <c r="AO405" s="11">
        <v>200</v>
      </c>
      <c r="AP405" s="11">
        <v>0.1</v>
      </c>
      <c r="AQ405" s="11">
        <v>50</v>
      </c>
      <c r="AR405" s="6">
        <v>0</v>
      </c>
      <c r="AS405" s="11" t="s">
        <v>535</v>
      </c>
      <c r="AT405" s="12" t="s">
        <v>554</v>
      </c>
      <c r="AU405" s="11" t="s">
        <v>154</v>
      </c>
      <c r="AV405" s="18">
        <v>10001007</v>
      </c>
      <c r="AW405" s="18">
        <v>21020040</v>
      </c>
      <c r="AX405" s="12" t="s">
        <v>155</v>
      </c>
      <c r="AY405" s="19">
        <v>0</v>
      </c>
      <c r="AZ405" s="13">
        <v>0</v>
      </c>
      <c r="BA405" s="13">
        <v>0</v>
      </c>
      <c r="BB405" s="66" t="str">
        <f t="shared" ref="BB405:BB409" si="34">"蓄力0.5秒,对目标快速突击,所经过的直线区域造成"&amp;W405*100&amp;"%伤害+"&amp;X405&amp;"点固定伤害,并眩晕2秒"</f>
        <v>蓄力0.5秒,对目标快速突击,所经过的直线区域造成350%伤害+1500点固定伤害,并眩晕2秒</v>
      </c>
      <c r="BC405" s="18">
        <v>0</v>
      </c>
      <c r="BD405" s="11">
        <v>0</v>
      </c>
      <c r="BE405" s="18">
        <v>0</v>
      </c>
      <c r="BF405" s="18">
        <v>0</v>
      </c>
      <c r="BG405" s="18">
        <v>0</v>
      </c>
      <c r="BH405" s="18">
        <v>0</v>
      </c>
      <c r="BI405" s="9">
        <v>0</v>
      </c>
      <c r="BJ405" s="6">
        <v>0</v>
      </c>
    </row>
    <row r="406" ht="19.5" customHeight="1" spans="3:62">
      <c r="C406" s="18">
        <v>61022403</v>
      </c>
      <c r="D406" s="19" t="s">
        <v>557</v>
      </c>
      <c r="E406" s="11">
        <v>2</v>
      </c>
      <c r="F406" s="18">
        <v>61022401</v>
      </c>
      <c r="G406" s="18">
        <f t="shared" si="32"/>
        <v>61022404</v>
      </c>
      <c r="H406" s="13">
        <v>0</v>
      </c>
      <c r="I406" s="11">
        <f t="shared" si="33"/>
        <v>47</v>
      </c>
      <c r="J406" s="11">
        <v>2</v>
      </c>
      <c r="K406" s="11">
        <v>0</v>
      </c>
      <c r="L406" s="18">
        <v>0</v>
      </c>
      <c r="M406" s="18">
        <v>0</v>
      </c>
      <c r="N406" s="18">
        <v>1</v>
      </c>
      <c r="O406" s="18">
        <v>0</v>
      </c>
      <c r="P406" s="18">
        <v>0</v>
      </c>
      <c r="Q406" s="18">
        <v>0</v>
      </c>
      <c r="R406" s="6">
        <v>0</v>
      </c>
      <c r="S406" s="13">
        <v>0</v>
      </c>
      <c r="T406" s="11">
        <v>1</v>
      </c>
      <c r="U406" s="18">
        <v>2</v>
      </c>
      <c r="V406" s="18">
        <v>0</v>
      </c>
      <c r="W406" s="18">
        <v>3.5</v>
      </c>
      <c r="X406" s="18">
        <v>2000</v>
      </c>
      <c r="Y406" s="18">
        <v>0</v>
      </c>
      <c r="Z406" s="18">
        <v>0</v>
      </c>
      <c r="AA406" s="18">
        <v>0</v>
      </c>
      <c r="AB406" s="18">
        <v>0</v>
      </c>
      <c r="AC406" s="18">
        <v>0</v>
      </c>
      <c r="AD406" s="18">
        <v>15</v>
      </c>
      <c r="AE406" s="18">
        <v>2</v>
      </c>
      <c r="AF406" s="18" t="s">
        <v>152</v>
      </c>
      <c r="AG406" s="6">
        <v>2</v>
      </c>
      <c r="AH406" s="6">
        <v>2</v>
      </c>
      <c r="AI406" s="6">
        <v>0</v>
      </c>
      <c r="AJ406" s="6">
        <v>3</v>
      </c>
      <c r="AK406" s="18">
        <v>0</v>
      </c>
      <c r="AL406" s="18">
        <v>0.5</v>
      </c>
      <c r="AM406" s="18">
        <v>0</v>
      </c>
      <c r="AN406" s="11">
        <v>0.5</v>
      </c>
      <c r="AO406" s="11">
        <v>200</v>
      </c>
      <c r="AP406" s="11">
        <v>0.1</v>
      </c>
      <c r="AQ406" s="11">
        <v>50</v>
      </c>
      <c r="AR406" s="6">
        <v>0</v>
      </c>
      <c r="AS406" s="11" t="s">
        <v>535</v>
      </c>
      <c r="AT406" s="12" t="s">
        <v>554</v>
      </c>
      <c r="AU406" s="11" t="s">
        <v>154</v>
      </c>
      <c r="AV406" s="18">
        <v>10001007</v>
      </c>
      <c r="AW406" s="18">
        <v>21020040</v>
      </c>
      <c r="AX406" s="12" t="s">
        <v>155</v>
      </c>
      <c r="AY406" s="19">
        <v>0</v>
      </c>
      <c r="AZ406" s="13">
        <v>0</v>
      </c>
      <c r="BA406" s="13">
        <v>0</v>
      </c>
      <c r="BB406" s="66" t="str">
        <f t="shared" si="34"/>
        <v>蓄力0.5秒,对目标快速突击,所经过的直线区域造成350%伤害+2000点固定伤害,并眩晕2秒</v>
      </c>
      <c r="BC406" s="18">
        <v>0</v>
      </c>
      <c r="BD406" s="11">
        <v>0</v>
      </c>
      <c r="BE406" s="18">
        <v>0</v>
      </c>
      <c r="BF406" s="18">
        <v>0</v>
      </c>
      <c r="BG406" s="18">
        <v>0</v>
      </c>
      <c r="BH406" s="18">
        <v>0</v>
      </c>
      <c r="BI406" s="9">
        <v>0</v>
      </c>
      <c r="BJ406" s="6">
        <v>0</v>
      </c>
    </row>
    <row r="407" ht="19.5" customHeight="1" spans="3:62">
      <c r="C407" s="18">
        <v>61022404</v>
      </c>
      <c r="D407" s="19" t="s">
        <v>557</v>
      </c>
      <c r="E407" s="11">
        <v>3</v>
      </c>
      <c r="F407" s="18">
        <v>61022401</v>
      </c>
      <c r="G407" s="11">
        <v>0</v>
      </c>
      <c r="H407" s="13">
        <v>0</v>
      </c>
      <c r="I407" s="18">
        <v>0</v>
      </c>
      <c r="J407" s="63">
        <v>0</v>
      </c>
      <c r="K407" s="11">
        <v>0</v>
      </c>
      <c r="L407" s="18">
        <v>0</v>
      </c>
      <c r="M407" s="18">
        <v>0</v>
      </c>
      <c r="N407" s="18">
        <v>1</v>
      </c>
      <c r="O407" s="18">
        <v>0</v>
      </c>
      <c r="P407" s="18">
        <v>0</v>
      </c>
      <c r="Q407" s="18">
        <v>0</v>
      </c>
      <c r="R407" s="6">
        <v>0</v>
      </c>
      <c r="S407" s="13">
        <v>0</v>
      </c>
      <c r="T407" s="11">
        <v>1</v>
      </c>
      <c r="U407" s="18">
        <v>2</v>
      </c>
      <c r="V407" s="18">
        <v>0</v>
      </c>
      <c r="W407" s="18">
        <v>3.5</v>
      </c>
      <c r="X407" s="18">
        <v>2500</v>
      </c>
      <c r="Y407" s="18">
        <v>0</v>
      </c>
      <c r="Z407" s="18">
        <v>0</v>
      </c>
      <c r="AA407" s="18">
        <v>0</v>
      </c>
      <c r="AB407" s="18">
        <v>0</v>
      </c>
      <c r="AC407" s="18">
        <v>0</v>
      </c>
      <c r="AD407" s="18">
        <v>15</v>
      </c>
      <c r="AE407" s="18">
        <v>2</v>
      </c>
      <c r="AF407" s="18" t="s">
        <v>152</v>
      </c>
      <c r="AG407" s="6">
        <v>2</v>
      </c>
      <c r="AH407" s="6">
        <v>2</v>
      </c>
      <c r="AI407" s="6">
        <v>0</v>
      </c>
      <c r="AJ407" s="6">
        <v>3</v>
      </c>
      <c r="AK407" s="18">
        <v>0</v>
      </c>
      <c r="AL407" s="18">
        <v>0.5</v>
      </c>
      <c r="AM407" s="18">
        <v>0</v>
      </c>
      <c r="AN407" s="11">
        <v>0.5</v>
      </c>
      <c r="AO407" s="11">
        <v>200</v>
      </c>
      <c r="AP407" s="11">
        <v>0.1</v>
      </c>
      <c r="AQ407" s="11">
        <v>50</v>
      </c>
      <c r="AR407" s="6">
        <v>0</v>
      </c>
      <c r="AS407" s="11" t="s">
        <v>535</v>
      </c>
      <c r="AT407" s="12" t="s">
        <v>554</v>
      </c>
      <c r="AU407" s="11" t="s">
        <v>154</v>
      </c>
      <c r="AV407" s="18">
        <v>10001007</v>
      </c>
      <c r="AW407" s="18">
        <v>21020040</v>
      </c>
      <c r="AX407" s="12" t="s">
        <v>155</v>
      </c>
      <c r="AY407" s="19">
        <v>0</v>
      </c>
      <c r="AZ407" s="13">
        <v>0</v>
      </c>
      <c r="BA407" s="13">
        <v>0</v>
      </c>
      <c r="BB407" s="66" t="str">
        <f t="shared" si="34"/>
        <v>蓄力0.5秒,对目标快速突击,所经过的直线区域造成350%伤害+2500点固定伤害,并眩晕2秒</v>
      </c>
      <c r="BC407" s="18">
        <v>0</v>
      </c>
      <c r="BD407" s="11">
        <v>0</v>
      </c>
      <c r="BE407" s="18">
        <v>0</v>
      </c>
      <c r="BF407" s="18">
        <v>0</v>
      </c>
      <c r="BG407" s="18">
        <v>0</v>
      </c>
      <c r="BH407" s="18">
        <v>0</v>
      </c>
      <c r="BI407" s="9">
        <v>0</v>
      </c>
      <c r="BJ407" s="6">
        <v>0</v>
      </c>
    </row>
    <row r="408" ht="19.5" customHeight="1" spans="3:62">
      <c r="C408" s="18">
        <v>61022405</v>
      </c>
      <c r="D408" s="19" t="s">
        <v>557</v>
      </c>
      <c r="E408" s="11">
        <v>4</v>
      </c>
      <c r="F408" s="18">
        <v>61022401</v>
      </c>
      <c r="G408" s="11">
        <v>0</v>
      </c>
      <c r="H408" s="13">
        <v>0</v>
      </c>
      <c r="I408" s="18">
        <v>0</v>
      </c>
      <c r="J408" s="11">
        <v>0</v>
      </c>
      <c r="K408" s="11">
        <v>0</v>
      </c>
      <c r="L408" s="18">
        <v>0</v>
      </c>
      <c r="M408" s="18">
        <v>0</v>
      </c>
      <c r="N408" s="18">
        <v>1</v>
      </c>
      <c r="O408" s="18">
        <v>0</v>
      </c>
      <c r="P408" s="18">
        <v>0</v>
      </c>
      <c r="Q408" s="18">
        <v>0</v>
      </c>
      <c r="R408" s="6">
        <v>0</v>
      </c>
      <c r="S408" s="13">
        <v>0</v>
      </c>
      <c r="T408" s="11">
        <v>1</v>
      </c>
      <c r="U408" s="18">
        <v>2</v>
      </c>
      <c r="V408" s="18">
        <v>0</v>
      </c>
      <c r="W408" s="18">
        <v>3.5</v>
      </c>
      <c r="X408" s="18">
        <v>3000</v>
      </c>
      <c r="Y408" s="18">
        <v>0</v>
      </c>
      <c r="Z408" s="18">
        <v>0</v>
      </c>
      <c r="AA408" s="18">
        <v>0</v>
      </c>
      <c r="AB408" s="18">
        <v>0</v>
      </c>
      <c r="AC408" s="18">
        <v>0</v>
      </c>
      <c r="AD408" s="18">
        <v>15</v>
      </c>
      <c r="AE408" s="18">
        <v>2</v>
      </c>
      <c r="AF408" s="18" t="s">
        <v>152</v>
      </c>
      <c r="AG408" s="6">
        <v>2</v>
      </c>
      <c r="AH408" s="6">
        <v>2</v>
      </c>
      <c r="AI408" s="6">
        <v>0</v>
      </c>
      <c r="AJ408" s="6">
        <v>3</v>
      </c>
      <c r="AK408" s="18">
        <v>0</v>
      </c>
      <c r="AL408" s="18">
        <v>0.5</v>
      </c>
      <c r="AM408" s="18">
        <v>0</v>
      </c>
      <c r="AN408" s="11">
        <v>0.5</v>
      </c>
      <c r="AO408" s="11">
        <v>200</v>
      </c>
      <c r="AP408" s="11">
        <v>0.1</v>
      </c>
      <c r="AQ408" s="11">
        <v>50</v>
      </c>
      <c r="AR408" s="6">
        <v>0</v>
      </c>
      <c r="AS408" s="11" t="s">
        <v>535</v>
      </c>
      <c r="AT408" s="12" t="s">
        <v>554</v>
      </c>
      <c r="AU408" s="11" t="s">
        <v>154</v>
      </c>
      <c r="AV408" s="18">
        <v>10001007</v>
      </c>
      <c r="AW408" s="18">
        <v>21020040</v>
      </c>
      <c r="AX408" s="12" t="s">
        <v>155</v>
      </c>
      <c r="AY408" s="19">
        <v>0</v>
      </c>
      <c r="AZ408" s="13">
        <v>0</v>
      </c>
      <c r="BA408" s="13">
        <v>0</v>
      </c>
      <c r="BB408" s="66" t="str">
        <f t="shared" si="34"/>
        <v>蓄力0.5秒,对目标快速突击,所经过的直线区域造成350%伤害+3000点固定伤害,并眩晕2秒</v>
      </c>
      <c r="BC408" s="18">
        <v>0</v>
      </c>
      <c r="BD408" s="11">
        <v>0</v>
      </c>
      <c r="BE408" s="18">
        <v>0</v>
      </c>
      <c r="BF408" s="18">
        <v>0</v>
      </c>
      <c r="BG408" s="18">
        <v>0</v>
      </c>
      <c r="BH408" s="18">
        <v>0</v>
      </c>
      <c r="BI408" s="9">
        <v>0</v>
      </c>
      <c r="BJ408" s="6">
        <v>0</v>
      </c>
    </row>
    <row r="409" ht="19.5" customHeight="1" spans="3:62">
      <c r="C409" s="18">
        <v>61022406</v>
      </c>
      <c r="D409" s="19" t="s">
        <v>557</v>
      </c>
      <c r="E409" s="11">
        <v>5</v>
      </c>
      <c r="F409" s="18">
        <v>61022401</v>
      </c>
      <c r="G409" s="11">
        <v>0</v>
      </c>
      <c r="H409" s="13">
        <v>0</v>
      </c>
      <c r="I409" s="18">
        <v>0</v>
      </c>
      <c r="J409" s="11">
        <v>0</v>
      </c>
      <c r="K409" s="11">
        <v>0</v>
      </c>
      <c r="L409" s="18">
        <v>0</v>
      </c>
      <c r="M409" s="18">
        <v>0</v>
      </c>
      <c r="N409" s="18">
        <v>1</v>
      </c>
      <c r="O409" s="18">
        <v>0</v>
      </c>
      <c r="P409" s="18">
        <v>0</v>
      </c>
      <c r="Q409" s="18">
        <v>0</v>
      </c>
      <c r="R409" s="6">
        <v>0</v>
      </c>
      <c r="S409" s="13">
        <v>0</v>
      </c>
      <c r="T409" s="11">
        <v>1</v>
      </c>
      <c r="U409" s="18">
        <v>2</v>
      </c>
      <c r="V409" s="18">
        <v>0</v>
      </c>
      <c r="W409" s="18">
        <v>3.5</v>
      </c>
      <c r="X409" s="18">
        <v>3500</v>
      </c>
      <c r="Y409" s="18">
        <v>0</v>
      </c>
      <c r="Z409" s="18">
        <v>0</v>
      </c>
      <c r="AA409" s="18">
        <v>0</v>
      </c>
      <c r="AB409" s="18">
        <v>0</v>
      </c>
      <c r="AC409" s="18">
        <v>0</v>
      </c>
      <c r="AD409" s="18">
        <v>15</v>
      </c>
      <c r="AE409" s="18">
        <v>2</v>
      </c>
      <c r="AF409" s="18" t="s">
        <v>152</v>
      </c>
      <c r="AG409" s="6">
        <v>2</v>
      </c>
      <c r="AH409" s="6">
        <v>2</v>
      </c>
      <c r="AI409" s="6">
        <v>0</v>
      </c>
      <c r="AJ409" s="6">
        <v>3</v>
      </c>
      <c r="AK409" s="18">
        <v>0</v>
      </c>
      <c r="AL409" s="18">
        <v>0.5</v>
      </c>
      <c r="AM409" s="18">
        <v>0</v>
      </c>
      <c r="AN409" s="11">
        <v>0.5</v>
      </c>
      <c r="AO409" s="11">
        <v>200</v>
      </c>
      <c r="AP409" s="11">
        <v>0.1</v>
      </c>
      <c r="AQ409" s="11">
        <v>50</v>
      </c>
      <c r="AR409" s="6">
        <v>0</v>
      </c>
      <c r="AS409" s="11" t="s">
        <v>535</v>
      </c>
      <c r="AT409" s="12" t="s">
        <v>554</v>
      </c>
      <c r="AU409" s="11" t="s">
        <v>154</v>
      </c>
      <c r="AV409" s="18">
        <v>10001007</v>
      </c>
      <c r="AW409" s="18">
        <v>21020040</v>
      </c>
      <c r="AX409" s="12" t="s">
        <v>155</v>
      </c>
      <c r="AY409" s="19">
        <v>0</v>
      </c>
      <c r="AZ409" s="13">
        <v>0</v>
      </c>
      <c r="BA409" s="13">
        <v>0</v>
      </c>
      <c r="BB409" s="66" t="str">
        <f t="shared" si="34"/>
        <v>蓄力0.5秒,对目标快速突击,所经过的直线区域造成350%伤害+3500点固定伤害,并眩晕2秒</v>
      </c>
      <c r="BC409" s="18">
        <v>0</v>
      </c>
      <c r="BD409" s="11">
        <v>0</v>
      </c>
      <c r="BE409" s="18">
        <v>0</v>
      </c>
      <c r="BF409" s="18">
        <v>0</v>
      </c>
      <c r="BG409" s="18">
        <v>0</v>
      </c>
      <c r="BH409" s="18">
        <v>0</v>
      </c>
      <c r="BI409" s="9">
        <v>0</v>
      </c>
      <c r="BJ409" s="6">
        <v>0</v>
      </c>
    </row>
    <row r="410" ht="20.1" customHeight="1" spans="3:62">
      <c r="C410" s="18">
        <v>61022501</v>
      </c>
      <c r="D410" s="19" t="s">
        <v>558</v>
      </c>
      <c r="E410" s="11">
        <v>0</v>
      </c>
      <c r="F410" s="18">
        <v>61023101</v>
      </c>
      <c r="G410" s="18">
        <f t="shared" ref="G410:G412" si="35">G404+100</f>
        <v>61022502</v>
      </c>
      <c r="H410" s="13">
        <v>0</v>
      </c>
      <c r="I410" s="11">
        <v>20</v>
      </c>
      <c r="J410" s="11">
        <v>5</v>
      </c>
      <c r="K410" s="11">
        <v>0</v>
      </c>
      <c r="L410" s="18">
        <v>0</v>
      </c>
      <c r="M410" s="18">
        <v>0</v>
      </c>
      <c r="N410" s="18">
        <v>1</v>
      </c>
      <c r="O410" s="18">
        <v>0</v>
      </c>
      <c r="P410" s="18">
        <v>0</v>
      </c>
      <c r="Q410" s="18">
        <v>0</v>
      </c>
      <c r="R410" s="6">
        <v>0</v>
      </c>
      <c r="S410" s="13">
        <v>0</v>
      </c>
      <c r="T410" s="11">
        <v>1</v>
      </c>
      <c r="U410" s="18">
        <v>2</v>
      </c>
      <c r="V410" s="18">
        <v>0</v>
      </c>
      <c r="W410" s="18">
        <v>2.5</v>
      </c>
      <c r="X410" s="18">
        <v>1500</v>
      </c>
      <c r="Y410" s="18">
        <v>0</v>
      </c>
      <c r="Z410" s="18">
        <v>0</v>
      </c>
      <c r="AA410" s="18">
        <v>0</v>
      </c>
      <c r="AB410" s="18">
        <v>0</v>
      </c>
      <c r="AC410" s="18">
        <v>0</v>
      </c>
      <c r="AD410" s="18">
        <v>9</v>
      </c>
      <c r="AE410" s="18">
        <v>1</v>
      </c>
      <c r="AF410" s="18">
        <v>3.5</v>
      </c>
      <c r="AG410" s="6">
        <v>0</v>
      </c>
      <c r="AH410" s="6">
        <v>0</v>
      </c>
      <c r="AI410" s="6">
        <v>0</v>
      </c>
      <c r="AJ410" s="6">
        <v>3</v>
      </c>
      <c r="AK410" s="18">
        <v>0</v>
      </c>
      <c r="AL410" s="18">
        <v>0</v>
      </c>
      <c r="AM410" s="18">
        <v>0</v>
      </c>
      <c r="AN410" s="18">
        <v>0.3</v>
      </c>
      <c r="AO410" s="18">
        <v>3000</v>
      </c>
      <c r="AP410" s="18">
        <v>0.5</v>
      </c>
      <c r="AQ410" s="18">
        <v>0</v>
      </c>
      <c r="AR410" s="6">
        <v>0</v>
      </c>
      <c r="AS410" s="18">
        <v>90001024</v>
      </c>
      <c r="AT410" s="19" t="s">
        <v>526</v>
      </c>
      <c r="AU410" s="18" t="s">
        <v>555</v>
      </c>
      <c r="AV410" s="18">
        <v>10000009</v>
      </c>
      <c r="AW410" s="18">
        <v>21020050</v>
      </c>
      <c r="AX410" s="19" t="s">
        <v>145</v>
      </c>
      <c r="AY410" s="19">
        <v>0</v>
      </c>
      <c r="AZ410" s="13">
        <v>0</v>
      </c>
      <c r="BA410" s="13">
        <v>0</v>
      </c>
      <c r="BB410" s="66" t="str">
        <f t="shared" ref="BB410:BB416" si="36">"立即对目标范围内的怪物造成"&amp;W410*100&amp;"%攻击伤害+"&amp;X410&amp;"点固定伤害,并附带1秒眩晕效果"</f>
        <v>立即对目标范围内的怪物造成250%攻击伤害+1500点固定伤害,并附带1秒眩晕效果</v>
      </c>
      <c r="BC410" s="18">
        <v>0</v>
      </c>
      <c r="BD410" s="11">
        <v>0</v>
      </c>
      <c r="BE410" s="18">
        <v>0</v>
      </c>
      <c r="BF410" s="18">
        <v>0</v>
      </c>
      <c r="BG410" s="18">
        <v>0</v>
      </c>
      <c r="BH410" s="18">
        <v>0</v>
      </c>
      <c r="BI410" s="9">
        <v>0</v>
      </c>
      <c r="BJ410" s="6">
        <v>1</v>
      </c>
    </row>
    <row r="411" ht="20.1" customHeight="1" spans="3:62">
      <c r="C411" s="18">
        <v>61022502</v>
      </c>
      <c r="D411" s="19" t="s">
        <v>558</v>
      </c>
      <c r="E411" s="11">
        <v>1</v>
      </c>
      <c r="F411" s="18">
        <v>61023101</v>
      </c>
      <c r="G411" s="18">
        <f t="shared" si="35"/>
        <v>61022503</v>
      </c>
      <c r="H411" s="13">
        <v>0</v>
      </c>
      <c r="I411" s="11">
        <v>27</v>
      </c>
      <c r="J411" s="11">
        <v>2</v>
      </c>
      <c r="K411" s="11">
        <v>0</v>
      </c>
      <c r="L411" s="18">
        <v>0</v>
      </c>
      <c r="M411" s="18">
        <v>0</v>
      </c>
      <c r="N411" s="18">
        <v>1</v>
      </c>
      <c r="O411" s="18">
        <v>0</v>
      </c>
      <c r="P411" s="18">
        <v>0</v>
      </c>
      <c r="Q411" s="18">
        <v>0</v>
      </c>
      <c r="R411" s="6">
        <v>0</v>
      </c>
      <c r="S411" s="13">
        <v>0</v>
      </c>
      <c r="T411" s="11">
        <v>1</v>
      </c>
      <c r="U411" s="18">
        <v>2</v>
      </c>
      <c r="V411" s="18">
        <v>0</v>
      </c>
      <c r="W411" s="18">
        <v>2.5</v>
      </c>
      <c r="X411" s="18">
        <v>1500</v>
      </c>
      <c r="Y411" s="18">
        <v>0</v>
      </c>
      <c r="Z411" s="18">
        <v>0</v>
      </c>
      <c r="AA411" s="18">
        <v>0</v>
      </c>
      <c r="AB411" s="18">
        <v>0</v>
      </c>
      <c r="AC411" s="18">
        <v>0</v>
      </c>
      <c r="AD411" s="18">
        <v>9</v>
      </c>
      <c r="AE411" s="18">
        <v>1</v>
      </c>
      <c r="AF411" s="18">
        <v>3.5</v>
      </c>
      <c r="AG411" s="6">
        <v>0</v>
      </c>
      <c r="AH411" s="6">
        <v>0</v>
      </c>
      <c r="AI411" s="6">
        <v>0</v>
      </c>
      <c r="AJ411" s="6">
        <v>3</v>
      </c>
      <c r="AK411" s="18">
        <v>0</v>
      </c>
      <c r="AL411" s="18">
        <v>0</v>
      </c>
      <c r="AM411" s="18">
        <v>0</v>
      </c>
      <c r="AN411" s="18">
        <v>0.3</v>
      </c>
      <c r="AO411" s="18">
        <v>3000</v>
      </c>
      <c r="AP411" s="18">
        <v>0.5</v>
      </c>
      <c r="AQ411" s="18">
        <v>0</v>
      </c>
      <c r="AR411" s="6">
        <v>0</v>
      </c>
      <c r="AS411" s="18">
        <v>90001024</v>
      </c>
      <c r="AT411" s="19" t="s">
        <v>526</v>
      </c>
      <c r="AU411" s="18" t="s">
        <v>555</v>
      </c>
      <c r="AV411" s="18">
        <v>10000009</v>
      </c>
      <c r="AW411" s="18">
        <v>21020050</v>
      </c>
      <c r="AX411" s="19" t="s">
        <v>145</v>
      </c>
      <c r="AY411" s="19">
        <v>0</v>
      </c>
      <c r="AZ411" s="13">
        <v>0</v>
      </c>
      <c r="BA411" s="13">
        <v>0</v>
      </c>
      <c r="BB411" s="66" t="str">
        <f t="shared" si="36"/>
        <v>立即对目标范围内的怪物造成250%攻击伤害+1500点固定伤害,并附带1秒眩晕效果</v>
      </c>
      <c r="BC411" s="18">
        <v>0</v>
      </c>
      <c r="BD411" s="11">
        <v>0</v>
      </c>
      <c r="BE411" s="18">
        <v>0</v>
      </c>
      <c r="BF411" s="18">
        <v>0</v>
      </c>
      <c r="BG411" s="18">
        <v>0</v>
      </c>
      <c r="BH411" s="18">
        <v>0</v>
      </c>
      <c r="BI411" s="9">
        <v>0</v>
      </c>
      <c r="BJ411" s="6">
        <v>1</v>
      </c>
    </row>
    <row r="412" ht="20.1" customHeight="1" spans="3:62">
      <c r="C412" s="18">
        <v>61022503</v>
      </c>
      <c r="D412" s="19" t="s">
        <v>558</v>
      </c>
      <c r="E412" s="11">
        <v>2</v>
      </c>
      <c r="F412" s="18">
        <v>61023101</v>
      </c>
      <c r="G412" s="18">
        <f t="shared" si="35"/>
        <v>61022504</v>
      </c>
      <c r="H412" s="13">
        <v>0</v>
      </c>
      <c r="I412" s="11">
        <v>32</v>
      </c>
      <c r="J412" s="11">
        <v>2</v>
      </c>
      <c r="K412" s="11">
        <v>0</v>
      </c>
      <c r="L412" s="18">
        <v>0</v>
      </c>
      <c r="M412" s="18">
        <v>0</v>
      </c>
      <c r="N412" s="18">
        <v>1</v>
      </c>
      <c r="O412" s="18">
        <v>0</v>
      </c>
      <c r="P412" s="18">
        <v>0</v>
      </c>
      <c r="Q412" s="18">
        <v>0</v>
      </c>
      <c r="R412" s="6">
        <v>0</v>
      </c>
      <c r="S412" s="13">
        <v>0</v>
      </c>
      <c r="T412" s="11">
        <v>1</v>
      </c>
      <c r="U412" s="18">
        <v>2</v>
      </c>
      <c r="V412" s="18">
        <v>0</v>
      </c>
      <c r="W412" s="18">
        <v>2.5</v>
      </c>
      <c r="X412" s="18">
        <v>2000</v>
      </c>
      <c r="Y412" s="18">
        <v>0</v>
      </c>
      <c r="Z412" s="18">
        <v>0</v>
      </c>
      <c r="AA412" s="18">
        <v>0</v>
      </c>
      <c r="AB412" s="18">
        <v>0</v>
      </c>
      <c r="AC412" s="18">
        <v>0</v>
      </c>
      <c r="AD412" s="18">
        <v>9</v>
      </c>
      <c r="AE412" s="18">
        <v>1</v>
      </c>
      <c r="AF412" s="18">
        <v>3.5</v>
      </c>
      <c r="AG412" s="6">
        <v>0</v>
      </c>
      <c r="AH412" s="6">
        <v>0</v>
      </c>
      <c r="AI412" s="6">
        <v>0</v>
      </c>
      <c r="AJ412" s="6">
        <v>3</v>
      </c>
      <c r="AK412" s="18">
        <v>0</v>
      </c>
      <c r="AL412" s="18">
        <v>0</v>
      </c>
      <c r="AM412" s="18">
        <v>0</v>
      </c>
      <c r="AN412" s="18">
        <v>0.3</v>
      </c>
      <c r="AO412" s="18">
        <v>3000</v>
      </c>
      <c r="AP412" s="18">
        <v>0.5</v>
      </c>
      <c r="AQ412" s="18">
        <v>0</v>
      </c>
      <c r="AR412" s="6">
        <v>0</v>
      </c>
      <c r="AS412" s="18">
        <v>90001024</v>
      </c>
      <c r="AT412" s="19" t="s">
        <v>526</v>
      </c>
      <c r="AU412" s="18" t="s">
        <v>555</v>
      </c>
      <c r="AV412" s="18">
        <v>10000009</v>
      </c>
      <c r="AW412" s="18">
        <v>21020050</v>
      </c>
      <c r="AX412" s="19" t="s">
        <v>145</v>
      </c>
      <c r="AY412" s="19">
        <v>0</v>
      </c>
      <c r="AZ412" s="13">
        <v>0</v>
      </c>
      <c r="BA412" s="13">
        <v>0</v>
      </c>
      <c r="BB412" s="66" t="str">
        <f t="shared" si="36"/>
        <v>立即对目标范围内的怪物造成250%攻击伤害+2000点固定伤害,并附带1秒眩晕效果</v>
      </c>
      <c r="BC412" s="18">
        <v>0</v>
      </c>
      <c r="BD412" s="11">
        <v>0</v>
      </c>
      <c r="BE412" s="18">
        <v>0</v>
      </c>
      <c r="BF412" s="18">
        <v>0</v>
      </c>
      <c r="BG412" s="18">
        <v>0</v>
      </c>
      <c r="BH412" s="18">
        <v>0</v>
      </c>
      <c r="BI412" s="9">
        <v>0</v>
      </c>
      <c r="BJ412" s="6">
        <v>1</v>
      </c>
    </row>
    <row r="413" ht="20.1" customHeight="1" spans="3:62">
      <c r="C413" s="18">
        <v>61022504</v>
      </c>
      <c r="D413" s="19" t="s">
        <v>558</v>
      </c>
      <c r="E413" s="11">
        <v>3</v>
      </c>
      <c r="F413" s="18">
        <v>61023101</v>
      </c>
      <c r="G413" s="11">
        <v>0</v>
      </c>
      <c r="H413" s="13">
        <v>0</v>
      </c>
      <c r="I413" s="11">
        <v>0</v>
      </c>
      <c r="J413" s="63">
        <v>0</v>
      </c>
      <c r="K413" s="11">
        <v>0</v>
      </c>
      <c r="L413" s="18">
        <v>0</v>
      </c>
      <c r="M413" s="18">
        <v>0</v>
      </c>
      <c r="N413" s="18">
        <v>1</v>
      </c>
      <c r="O413" s="18">
        <v>0</v>
      </c>
      <c r="P413" s="18">
        <v>0</v>
      </c>
      <c r="Q413" s="18">
        <v>0</v>
      </c>
      <c r="R413" s="6">
        <v>0</v>
      </c>
      <c r="S413" s="13">
        <v>0</v>
      </c>
      <c r="T413" s="11">
        <v>1</v>
      </c>
      <c r="U413" s="18">
        <v>2</v>
      </c>
      <c r="V413" s="18">
        <v>0</v>
      </c>
      <c r="W413" s="18">
        <v>2.5</v>
      </c>
      <c r="X413" s="18">
        <v>2500</v>
      </c>
      <c r="Y413" s="18">
        <v>0</v>
      </c>
      <c r="Z413" s="18">
        <v>0</v>
      </c>
      <c r="AA413" s="18">
        <v>0</v>
      </c>
      <c r="AB413" s="18">
        <v>0</v>
      </c>
      <c r="AC413" s="18">
        <v>0</v>
      </c>
      <c r="AD413" s="18">
        <v>9</v>
      </c>
      <c r="AE413" s="18">
        <v>1</v>
      </c>
      <c r="AF413" s="18">
        <v>3.5</v>
      </c>
      <c r="AG413" s="6">
        <v>0</v>
      </c>
      <c r="AH413" s="6">
        <v>0</v>
      </c>
      <c r="AI413" s="6">
        <v>0</v>
      </c>
      <c r="AJ413" s="6">
        <v>3</v>
      </c>
      <c r="AK413" s="18">
        <v>0</v>
      </c>
      <c r="AL413" s="18">
        <v>0</v>
      </c>
      <c r="AM413" s="18">
        <v>0</v>
      </c>
      <c r="AN413" s="18">
        <v>0.3</v>
      </c>
      <c r="AO413" s="18">
        <v>3000</v>
      </c>
      <c r="AP413" s="18">
        <v>0.5</v>
      </c>
      <c r="AQ413" s="18">
        <v>0</v>
      </c>
      <c r="AR413" s="6">
        <v>0</v>
      </c>
      <c r="AS413" s="18">
        <v>90001024</v>
      </c>
      <c r="AT413" s="19" t="s">
        <v>526</v>
      </c>
      <c r="AU413" s="18" t="s">
        <v>555</v>
      </c>
      <c r="AV413" s="18">
        <v>10000009</v>
      </c>
      <c r="AW413" s="18">
        <v>21020050</v>
      </c>
      <c r="AX413" s="19" t="s">
        <v>145</v>
      </c>
      <c r="AY413" s="19">
        <v>0</v>
      </c>
      <c r="AZ413" s="13">
        <v>0</v>
      </c>
      <c r="BA413" s="13">
        <v>0</v>
      </c>
      <c r="BB413" s="66" t="str">
        <f t="shared" si="36"/>
        <v>立即对目标范围内的怪物造成250%攻击伤害+2500点固定伤害,并附带1秒眩晕效果</v>
      </c>
      <c r="BC413" s="18">
        <v>0</v>
      </c>
      <c r="BD413" s="11">
        <v>0</v>
      </c>
      <c r="BE413" s="18">
        <v>0</v>
      </c>
      <c r="BF413" s="18">
        <v>0</v>
      </c>
      <c r="BG413" s="18">
        <v>0</v>
      </c>
      <c r="BH413" s="18">
        <v>0</v>
      </c>
      <c r="BI413" s="9">
        <v>0</v>
      </c>
      <c r="BJ413" s="6">
        <v>1</v>
      </c>
    </row>
    <row r="414" ht="20.1" customHeight="1" spans="3:62">
      <c r="C414" s="18">
        <v>61022505</v>
      </c>
      <c r="D414" s="19" t="s">
        <v>558</v>
      </c>
      <c r="E414" s="11">
        <v>4</v>
      </c>
      <c r="F414" s="18">
        <v>61023101</v>
      </c>
      <c r="G414" s="11">
        <v>0</v>
      </c>
      <c r="H414" s="13">
        <v>0</v>
      </c>
      <c r="I414" s="11">
        <v>0</v>
      </c>
      <c r="J414" s="11">
        <v>0</v>
      </c>
      <c r="K414" s="11">
        <v>0</v>
      </c>
      <c r="L414" s="18">
        <v>0</v>
      </c>
      <c r="M414" s="18">
        <v>0</v>
      </c>
      <c r="N414" s="18">
        <v>1</v>
      </c>
      <c r="O414" s="18">
        <v>0</v>
      </c>
      <c r="P414" s="18">
        <v>0</v>
      </c>
      <c r="Q414" s="18">
        <v>0</v>
      </c>
      <c r="R414" s="6">
        <v>0</v>
      </c>
      <c r="S414" s="13">
        <v>0</v>
      </c>
      <c r="T414" s="11">
        <v>1</v>
      </c>
      <c r="U414" s="18">
        <v>2</v>
      </c>
      <c r="V414" s="18">
        <v>0</v>
      </c>
      <c r="W414" s="18">
        <v>2.5</v>
      </c>
      <c r="X414" s="18">
        <v>3000</v>
      </c>
      <c r="Y414" s="18">
        <v>0</v>
      </c>
      <c r="Z414" s="18">
        <v>0</v>
      </c>
      <c r="AA414" s="18">
        <v>0</v>
      </c>
      <c r="AB414" s="18">
        <v>0</v>
      </c>
      <c r="AC414" s="18">
        <v>0</v>
      </c>
      <c r="AD414" s="18">
        <v>9</v>
      </c>
      <c r="AE414" s="18">
        <v>1</v>
      </c>
      <c r="AF414" s="18">
        <v>3.5</v>
      </c>
      <c r="AG414" s="6">
        <v>0</v>
      </c>
      <c r="AH414" s="6">
        <v>0</v>
      </c>
      <c r="AI414" s="6">
        <v>0</v>
      </c>
      <c r="AJ414" s="6">
        <v>3</v>
      </c>
      <c r="AK414" s="18">
        <v>0</v>
      </c>
      <c r="AL414" s="18">
        <v>0</v>
      </c>
      <c r="AM414" s="18">
        <v>0</v>
      </c>
      <c r="AN414" s="18">
        <v>0.3</v>
      </c>
      <c r="AO414" s="18">
        <v>3000</v>
      </c>
      <c r="AP414" s="18">
        <v>0.5</v>
      </c>
      <c r="AQ414" s="18">
        <v>0</v>
      </c>
      <c r="AR414" s="6">
        <v>0</v>
      </c>
      <c r="AS414" s="18">
        <v>90001024</v>
      </c>
      <c r="AT414" s="19" t="s">
        <v>526</v>
      </c>
      <c r="AU414" s="18" t="s">
        <v>555</v>
      </c>
      <c r="AV414" s="18">
        <v>10000009</v>
      </c>
      <c r="AW414" s="18">
        <v>21020050</v>
      </c>
      <c r="AX414" s="19" t="s">
        <v>145</v>
      </c>
      <c r="AY414" s="19">
        <v>0</v>
      </c>
      <c r="AZ414" s="13">
        <v>0</v>
      </c>
      <c r="BA414" s="13">
        <v>0</v>
      </c>
      <c r="BB414" s="66" t="str">
        <f t="shared" si="36"/>
        <v>立即对目标范围内的怪物造成250%攻击伤害+3000点固定伤害,并附带1秒眩晕效果</v>
      </c>
      <c r="BC414" s="18">
        <v>0</v>
      </c>
      <c r="BD414" s="11">
        <v>0</v>
      </c>
      <c r="BE414" s="18">
        <v>0</v>
      </c>
      <c r="BF414" s="18">
        <v>0</v>
      </c>
      <c r="BG414" s="18">
        <v>0</v>
      </c>
      <c r="BH414" s="18">
        <v>0</v>
      </c>
      <c r="BI414" s="9">
        <v>0</v>
      </c>
      <c r="BJ414" s="6">
        <v>1</v>
      </c>
    </row>
    <row r="415" ht="20.1" customHeight="1" spans="3:62">
      <c r="C415" s="18">
        <v>61022506</v>
      </c>
      <c r="D415" s="19" t="s">
        <v>558</v>
      </c>
      <c r="E415" s="11">
        <v>5</v>
      </c>
      <c r="F415" s="18">
        <v>61023101</v>
      </c>
      <c r="G415" s="11">
        <v>0</v>
      </c>
      <c r="H415" s="13">
        <v>0</v>
      </c>
      <c r="I415" s="11">
        <v>0</v>
      </c>
      <c r="J415" s="11">
        <v>0</v>
      </c>
      <c r="K415" s="11">
        <v>0</v>
      </c>
      <c r="L415" s="18">
        <v>0</v>
      </c>
      <c r="M415" s="18">
        <v>0</v>
      </c>
      <c r="N415" s="18">
        <v>1</v>
      </c>
      <c r="O415" s="18">
        <v>0</v>
      </c>
      <c r="P415" s="18">
        <v>0</v>
      </c>
      <c r="Q415" s="18">
        <v>0</v>
      </c>
      <c r="R415" s="6">
        <v>0</v>
      </c>
      <c r="S415" s="13">
        <v>0</v>
      </c>
      <c r="T415" s="11">
        <v>1</v>
      </c>
      <c r="U415" s="18">
        <v>2</v>
      </c>
      <c r="V415" s="18">
        <v>0</v>
      </c>
      <c r="W415" s="18">
        <v>2.5</v>
      </c>
      <c r="X415" s="18">
        <v>3500</v>
      </c>
      <c r="Y415" s="18">
        <v>0</v>
      </c>
      <c r="Z415" s="18">
        <v>0</v>
      </c>
      <c r="AA415" s="18">
        <v>0</v>
      </c>
      <c r="AB415" s="18">
        <v>0</v>
      </c>
      <c r="AC415" s="18">
        <v>0</v>
      </c>
      <c r="AD415" s="18">
        <v>9</v>
      </c>
      <c r="AE415" s="18">
        <v>1</v>
      </c>
      <c r="AF415" s="18">
        <v>3.5</v>
      </c>
      <c r="AG415" s="6">
        <v>0</v>
      </c>
      <c r="AH415" s="6">
        <v>0</v>
      </c>
      <c r="AI415" s="6">
        <v>0</v>
      </c>
      <c r="AJ415" s="6">
        <v>3</v>
      </c>
      <c r="AK415" s="18">
        <v>0</v>
      </c>
      <c r="AL415" s="18">
        <v>0</v>
      </c>
      <c r="AM415" s="18">
        <v>0</v>
      </c>
      <c r="AN415" s="18">
        <v>0.3</v>
      </c>
      <c r="AO415" s="18">
        <v>3000</v>
      </c>
      <c r="AP415" s="18">
        <v>0.5</v>
      </c>
      <c r="AQ415" s="18">
        <v>0</v>
      </c>
      <c r="AR415" s="6">
        <v>0</v>
      </c>
      <c r="AS415" s="18">
        <v>90001024</v>
      </c>
      <c r="AT415" s="19" t="s">
        <v>526</v>
      </c>
      <c r="AU415" s="18" t="s">
        <v>555</v>
      </c>
      <c r="AV415" s="18">
        <v>10000009</v>
      </c>
      <c r="AW415" s="18">
        <v>21020050</v>
      </c>
      <c r="AX415" s="19" t="s">
        <v>145</v>
      </c>
      <c r="AY415" s="19">
        <v>0</v>
      </c>
      <c r="AZ415" s="13">
        <v>0</v>
      </c>
      <c r="BA415" s="13">
        <v>0</v>
      </c>
      <c r="BB415" s="66" t="str">
        <f t="shared" si="36"/>
        <v>立即对目标范围内的怪物造成250%攻击伤害+3500点固定伤害,并附带1秒眩晕效果</v>
      </c>
      <c r="BC415" s="18">
        <v>0</v>
      </c>
      <c r="BD415" s="11">
        <v>0</v>
      </c>
      <c r="BE415" s="18">
        <v>0</v>
      </c>
      <c r="BF415" s="18">
        <v>0</v>
      </c>
      <c r="BG415" s="18">
        <v>0</v>
      </c>
      <c r="BH415" s="18">
        <v>0</v>
      </c>
      <c r="BI415" s="9">
        <v>0</v>
      </c>
      <c r="BJ415" s="6">
        <v>1</v>
      </c>
    </row>
    <row r="416" ht="20.1" customHeight="1" spans="3:62">
      <c r="C416" s="18">
        <v>61023101</v>
      </c>
      <c r="D416" s="19" t="s">
        <v>559</v>
      </c>
      <c r="E416" s="11">
        <v>0</v>
      </c>
      <c r="F416" s="18">
        <v>61023101</v>
      </c>
      <c r="G416" s="18">
        <f>C417</f>
        <v>61023102</v>
      </c>
      <c r="H416" s="13">
        <v>0</v>
      </c>
      <c r="I416" s="11">
        <v>20</v>
      </c>
      <c r="J416" s="11">
        <v>5</v>
      </c>
      <c r="K416" s="11">
        <v>0</v>
      </c>
      <c r="L416" s="18">
        <v>0</v>
      </c>
      <c r="M416" s="18">
        <v>0</v>
      </c>
      <c r="N416" s="18">
        <v>1</v>
      </c>
      <c r="O416" s="18">
        <v>0</v>
      </c>
      <c r="P416" s="18">
        <v>0</v>
      </c>
      <c r="Q416" s="18">
        <v>0</v>
      </c>
      <c r="R416" s="6">
        <v>0</v>
      </c>
      <c r="S416" s="13">
        <v>0</v>
      </c>
      <c r="T416" s="11">
        <v>1</v>
      </c>
      <c r="U416" s="18">
        <v>2</v>
      </c>
      <c r="V416" s="18">
        <v>0</v>
      </c>
      <c r="W416" s="18">
        <v>2.5</v>
      </c>
      <c r="X416" s="18">
        <v>1500</v>
      </c>
      <c r="Y416" s="18">
        <v>0</v>
      </c>
      <c r="Z416" s="18">
        <v>0</v>
      </c>
      <c r="AA416" s="18">
        <v>0</v>
      </c>
      <c r="AB416" s="18">
        <v>0</v>
      </c>
      <c r="AC416" s="18">
        <v>0</v>
      </c>
      <c r="AD416" s="18">
        <v>9</v>
      </c>
      <c r="AE416" s="18">
        <v>1</v>
      </c>
      <c r="AF416" s="18">
        <v>3.5</v>
      </c>
      <c r="AG416" s="6">
        <v>0</v>
      </c>
      <c r="AH416" s="6">
        <v>0</v>
      </c>
      <c r="AI416" s="6">
        <v>0</v>
      </c>
      <c r="AJ416" s="6">
        <v>3</v>
      </c>
      <c r="AK416" s="18">
        <v>0</v>
      </c>
      <c r="AL416" s="18">
        <v>0</v>
      </c>
      <c r="AM416" s="18">
        <v>0</v>
      </c>
      <c r="AN416" s="18">
        <v>0.3</v>
      </c>
      <c r="AO416" s="18">
        <v>3000</v>
      </c>
      <c r="AP416" s="18">
        <v>0.5</v>
      </c>
      <c r="AQ416" s="18">
        <v>0</v>
      </c>
      <c r="AR416" s="6">
        <v>0</v>
      </c>
      <c r="AS416" s="18">
        <v>90001024</v>
      </c>
      <c r="AT416" s="19" t="s">
        <v>526</v>
      </c>
      <c r="AU416" s="18" t="s">
        <v>380</v>
      </c>
      <c r="AV416" s="18">
        <v>10000009</v>
      </c>
      <c r="AW416" s="18">
        <v>21020050</v>
      </c>
      <c r="AX416" s="19" t="s">
        <v>145</v>
      </c>
      <c r="AY416" s="19">
        <v>0</v>
      </c>
      <c r="AZ416" s="13">
        <v>0</v>
      </c>
      <c r="BA416" s="13">
        <v>0</v>
      </c>
      <c r="BB416" s="66" t="str">
        <f t="shared" si="36"/>
        <v>立即对目标范围内的怪物造成250%攻击伤害+1500点固定伤害,并附带1秒眩晕效果</v>
      </c>
      <c r="BC416" s="18">
        <v>0</v>
      </c>
      <c r="BD416" s="11">
        <v>0</v>
      </c>
      <c r="BE416" s="18">
        <v>0</v>
      </c>
      <c r="BF416" s="18">
        <v>0</v>
      </c>
      <c r="BG416" s="18">
        <v>0</v>
      </c>
      <c r="BH416" s="18">
        <v>0</v>
      </c>
      <c r="BI416" s="9">
        <v>0</v>
      </c>
      <c r="BJ416" s="6">
        <v>1</v>
      </c>
    </row>
    <row r="417" ht="20.1" customHeight="1" spans="3:62">
      <c r="C417" s="18">
        <v>61023102</v>
      </c>
      <c r="D417" s="19" t="s">
        <v>559</v>
      </c>
      <c r="E417" s="11">
        <v>1</v>
      </c>
      <c r="F417" s="18">
        <v>61023101</v>
      </c>
      <c r="G417" s="18">
        <f t="shared" ref="G417:G418" si="37">C418</f>
        <v>61023103</v>
      </c>
      <c r="H417" s="13">
        <v>0</v>
      </c>
      <c r="I417" s="11">
        <v>27</v>
      </c>
      <c r="J417" s="11">
        <v>2</v>
      </c>
      <c r="K417" s="11">
        <v>0</v>
      </c>
      <c r="L417" s="18">
        <v>0</v>
      </c>
      <c r="M417" s="18">
        <v>0</v>
      </c>
      <c r="N417" s="18">
        <v>1</v>
      </c>
      <c r="O417" s="18">
        <v>0</v>
      </c>
      <c r="P417" s="18">
        <v>0</v>
      </c>
      <c r="Q417" s="18">
        <v>0</v>
      </c>
      <c r="R417" s="6">
        <v>0</v>
      </c>
      <c r="S417" s="13">
        <v>0</v>
      </c>
      <c r="T417" s="11">
        <v>1</v>
      </c>
      <c r="U417" s="18">
        <v>2</v>
      </c>
      <c r="V417" s="18">
        <v>0</v>
      </c>
      <c r="W417" s="18">
        <v>2.5</v>
      </c>
      <c r="X417" s="18">
        <v>1500</v>
      </c>
      <c r="Y417" s="18">
        <v>0</v>
      </c>
      <c r="Z417" s="18">
        <v>0</v>
      </c>
      <c r="AA417" s="18">
        <v>0</v>
      </c>
      <c r="AB417" s="18">
        <v>0</v>
      </c>
      <c r="AC417" s="18">
        <v>0</v>
      </c>
      <c r="AD417" s="18">
        <v>9</v>
      </c>
      <c r="AE417" s="18">
        <v>1</v>
      </c>
      <c r="AF417" s="18">
        <v>3.5</v>
      </c>
      <c r="AG417" s="6">
        <v>0</v>
      </c>
      <c r="AH417" s="6">
        <v>0</v>
      </c>
      <c r="AI417" s="6">
        <v>0</v>
      </c>
      <c r="AJ417" s="6">
        <v>3</v>
      </c>
      <c r="AK417" s="18">
        <v>0</v>
      </c>
      <c r="AL417" s="18">
        <v>0</v>
      </c>
      <c r="AM417" s="18">
        <v>0</v>
      </c>
      <c r="AN417" s="18">
        <v>0.3</v>
      </c>
      <c r="AO417" s="18">
        <v>3000</v>
      </c>
      <c r="AP417" s="18">
        <v>0.5</v>
      </c>
      <c r="AQ417" s="18">
        <v>0</v>
      </c>
      <c r="AR417" s="6">
        <v>0</v>
      </c>
      <c r="AS417" s="18">
        <v>90001024</v>
      </c>
      <c r="AT417" s="19" t="s">
        <v>526</v>
      </c>
      <c r="AU417" s="18" t="s">
        <v>380</v>
      </c>
      <c r="AV417" s="18">
        <v>10000009</v>
      </c>
      <c r="AW417" s="18">
        <v>21030010</v>
      </c>
      <c r="AX417" s="19" t="s">
        <v>145</v>
      </c>
      <c r="AY417" s="19">
        <v>0</v>
      </c>
      <c r="AZ417" s="13">
        <v>0</v>
      </c>
      <c r="BA417" s="13">
        <v>0</v>
      </c>
      <c r="BB417" s="66" t="str">
        <f t="shared" ref="BB417:BB421" si="38">"立即对目标范围内的怪物造成"&amp;W417*100&amp;"%攻击伤害+"&amp;X417&amp;"点固定伤害,并附带1秒眩晕效果"</f>
        <v>立即对目标范围内的怪物造成250%攻击伤害+1500点固定伤害,并附带1秒眩晕效果</v>
      </c>
      <c r="BC417" s="18">
        <v>0</v>
      </c>
      <c r="BD417" s="11">
        <v>0</v>
      </c>
      <c r="BE417" s="18">
        <v>0</v>
      </c>
      <c r="BF417" s="18">
        <v>0</v>
      </c>
      <c r="BG417" s="18">
        <v>0</v>
      </c>
      <c r="BH417" s="18">
        <v>0</v>
      </c>
      <c r="BI417" s="9">
        <v>0</v>
      </c>
      <c r="BJ417" s="6">
        <v>1</v>
      </c>
    </row>
    <row r="418" ht="20.1" customHeight="1" spans="3:62">
      <c r="C418" s="18">
        <v>61023103</v>
      </c>
      <c r="D418" s="19" t="s">
        <v>559</v>
      </c>
      <c r="E418" s="11">
        <v>2</v>
      </c>
      <c r="F418" s="18">
        <v>61023101</v>
      </c>
      <c r="G418" s="18">
        <f t="shared" si="37"/>
        <v>61023104</v>
      </c>
      <c r="H418" s="13">
        <v>0</v>
      </c>
      <c r="I418" s="11">
        <v>32</v>
      </c>
      <c r="J418" s="11">
        <v>2</v>
      </c>
      <c r="K418" s="11">
        <v>0</v>
      </c>
      <c r="L418" s="18">
        <v>0</v>
      </c>
      <c r="M418" s="18">
        <v>0</v>
      </c>
      <c r="N418" s="18">
        <v>1</v>
      </c>
      <c r="O418" s="18">
        <v>0</v>
      </c>
      <c r="P418" s="18">
        <v>0</v>
      </c>
      <c r="Q418" s="18">
        <v>0</v>
      </c>
      <c r="R418" s="6">
        <v>0</v>
      </c>
      <c r="S418" s="13">
        <v>0</v>
      </c>
      <c r="T418" s="11">
        <v>1</v>
      </c>
      <c r="U418" s="18">
        <v>2</v>
      </c>
      <c r="V418" s="18">
        <v>0</v>
      </c>
      <c r="W418" s="18">
        <v>2.5</v>
      </c>
      <c r="X418" s="18">
        <v>2000</v>
      </c>
      <c r="Y418" s="18">
        <v>0</v>
      </c>
      <c r="Z418" s="18">
        <v>0</v>
      </c>
      <c r="AA418" s="18">
        <v>0</v>
      </c>
      <c r="AB418" s="18">
        <v>0</v>
      </c>
      <c r="AC418" s="18">
        <v>0</v>
      </c>
      <c r="AD418" s="18">
        <v>9</v>
      </c>
      <c r="AE418" s="18">
        <v>1</v>
      </c>
      <c r="AF418" s="18">
        <v>3.5</v>
      </c>
      <c r="AG418" s="6">
        <v>0</v>
      </c>
      <c r="AH418" s="6">
        <v>0</v>
      </c>
      <c r="AI418" s="6">
        <v>0</v>
      </c>
      <c r="AJ418" s="6">
        <v>3</v>
      </c>
      <c r="AK418" s="18">
        <v>0</v>
      </c>
      <c r="AL418" s="18">
        <v>0</v>
      </c>
      <c r="AM418" s="18">
        <v>0</v>
      </c>
      <c r="AN418" s="18">
        <v>0.3</v>
      </c>
      <c r="AO418" s="18">
        <v>3000</v>
      </c>
      <c r="AP418" s="18">
        <v>0.5</v>
      </c>
      <c r="AQ418" s="18">
        <v>0</v>
      </c>
      <c r="AR418" s="6">
        <v>0</v>
      </c>
      <c r="AS418" s="18">
        <v>90001024</v>
      </c>
      <c r="AT418" s="19" t="s">
        <v>526</v>
      </c>
      <c r="AU418" s="18" t="s">
        <v>380</v>
      </c>
      <c r="AV418" s="18">
        <v>10000009</v>
      </c>
      <c r="AW418" s="18">
        <v>21030010</v>
      </c>
      <c r="AX418" s="19" t="s">
        <v>145</v>
      </c>
      <c r="AY418" s="19">
        <v>0</v>
      </c>
      <c r="AZ418" s="13">
        <v>0</v>
      </c>
      <c r="BA418" s="13">
        <v>0</v>
      </c>
      <c r="BB418" s="66" t="str">
        <f t="shared" si="38"/>
        <v>立即对目标范围内的怪物造成250%攻击伤害+2000点固定伤害,并附带1秒眩晕效果</v>
      </c>
      <c r="BC418" s="18">
        <v>0</v>
      </c>
      <c r="BD418" s="11">
        <v>0</v>
      </c>
      <c r="BE418" s="18">
        <v>0</v>
      </c>
      <c r="BF418" s="18">
        <v>0</v>
      </c>
      <c r="BG418" s="18">
        <v>0</v>
      </c>
      <c r="BH418" s="18">
        <v>0</v>
      </c>
      <c r="BI418" s="9">
        <v>0</v>
      </c>
      <c r="BJ418" s="6">
        <v>1</v>
      </c>
    </row>
    <row r="419" ht="20.1" customHeight="1" spans="3:62">
      <c r="C419" s="18">
        <v>61023104</v>
      </c>
      <c r="D419" s="19" t="s">
        <v>559</v>
      </c>
      <c r="E419" s="11">
        <v>3</v>
      </c>
      <c r="F419" s="18">
        <v>61023101</v>
      </c>
      <c r="G419" s="11">
        <v>0</v>
      </c>
      <c r="H419" s="13">
        <v>0</v>
      </c>
      <c r="I419" s="11">
        <v>0</v>
      </c>
      <c r="J419" s="63">
        <v>0</v>
      </c>
      <c r="K419" s="11">
        <v>0</v>
      </c>
      <c r="L419" s="18">
        <v>0</v>
      </c>
      <c r="M419" s="18">
        <v>0</v>
      </c>
      <c r="N419" s="18">
        <v>1</v>
      </c>
      <c r="O419" s="18">
        <v>0</v>
      </c>
      <c r="P419" s="18">
        <v>0</v>
      </c>
      <c r="Q419" s="18">
        <v>0</v>
      </c>
      <c r="R419" s="6">
        <v>0</v>
      </c>
      <c r="S419" s="13">
        <v>0</v>
      </c>
      <c r="T419" s="11">
        <v>1</v>
      </c>
      <c r="U419" s="18">
        <v>2</v>
      </c>
      <c r="V419" s="18">
        <v>0</v>
      </c>
      <c r="W419" s="18">
        <v>2.5</v>
      </c>
      <c r="X419" s="18">
        <v>2500</v>
      </c>
      <c r="Y419" s="18">
        <v>0</v>
      </c>
      <c r="Z419" s="18">
        <v>0</v>
      </c>
      <c r="AA419" s="18">
        <v>0</v>
      </c>
      <c r="AB419" s="18">
        <v>0</v>
      </c>
      <c r="AC419" s="18">
        <v>0</v>
      </c>
      <c r="AD419" s="18">
        <v>9</v>
      </c>
      <c r="AE419" s="18">
        <v>1</v>
      </c>
      <c r="AF419" s="18">
        <v>3.5</v>
      </c>
      <c r="AG419" s="6">
        <v>0</v>
      </c>
      <c r="AH419" s="6">
        <v>0</v>
      </c>
      <c r="AI419" s="6">
        <v>0</v>
      </c>
      <c r="AJ419" s="6">
        <v>3</v>
      </c>
      <c r="AK419" s="18">
        <v>0</v>
      </c>
      <c r="AL419" s="18">
        <v>0</v>
      </c>
      <c r="AM419" s="18">
        <v>0</v>
      </c>
      <c r="AN419" s="18">
        <v>0.3</v>
      </c>
      <c r="AO419" s="18">
        <v>3000</v>
      </c>
      <c r="AP419" s="18">
        <v>0.5</v>
      </c>
      <c r="AQ419" s="18">
        <v>0</v>
      </c>
      <c r="AR419" s="6">
        <v>0</v>
      </c>
      <c r="AS419" s="18">
        <v>90001024</v>
      </c>
      <c r="AT419" s="19" t="s">
        <v>526</v>
      </c>
      <c r="AU419" s="18" t="s">
        <v>380</v>
      </c>
      <c r="AV419" s="18">
        <v>10000009</v>
      </c>
      <c r="AW419" s="18">
        <v>21030010</v>
      </c>
      <c r="AX419" s="19" t="s">
        <v>145</v>
      </c>
      <c r="AY419" s="19">
        <v>0</v>
      </c>
      <c r="AZ419" s="13">
        <v>0</v>
      </c>
      <c r="BA419" s="13">
        <v>0</v>
      </c>
      <c r="BB419" s="66" t="str">
        <f t="shared" si="38"/>
        <v>立即对目标范围内的怪物造成250%攻击伤害+2500点固定伤害,并附带1秒眩晕效果</v>
      </c>
      <c r="BC419" s="18">
        <v>0</v>
      </c>
      <c r="BD419" s="11">
        <v>0</v>
      </c>
      <c r="BE419" s="18">
        <v>0</v>
      </c>
      <c r="BF419" s="18">
        <v>0</v>
      </c>
      <c r="BG419" s="18">
        <v>0</v>
      </c>
      <c r="BH419" s="18">
        <v>0</v>
      </c>
      <c r="BI419" s="9">
        <v>0</v>
      </c>
      <c r="BJ419" s="6">
        <v>1</v>
      </c>
    </row>
    <row r="420" ht="20.1" customHeight="1" spans="3:62">
      <c r="C420" s="18">
        <v>61023105</v>
      </c>
      <c r="D420" s="19" t="s">
        <v>559</v>
      </c>
      <c r="E420" s="11">
        <v>4</v>
      </c>
      <c r="F420" s="18">
        <v>61023101</v>
      </c>
      <c r="G420" s="11">
        <v>0</v>
      </c>
      <c r="H420" s="13">
        <v>0</v>
      </c>
      <c r="I420" s="11">
        <v>0</v>
      </c>
      <c r="J420" s="11">
        <v>0</v>
      </c>
      <c r="K420" s="11">
        <v>0</v>
      </c>
      <c r="L420" s="18">
        <v>0</v>
      </c>
      <c r="M420" s="18">
        <v>0</v>
      </c>
      <c r="N420" s="18">
        <v>1</v>
      </c>
      <c r="O420" s="18">
        <v>0</v>
      </c>
      <c r="P420" s="18">
        <v>0</v>
      </c>
      <c r="Q420" s="18">
        <v>0</v>
      </c>
      <c r="R420" s="6">
        <v>0</v>
      </c>
      <c r="S420" s="13">
        <v>0</v>
      </c>
      <c r="T420" s="11">
        <v>1</v>
      </c>
      <c r="U420" s="18">
        <v>2</v>
      </c>
      <c r="V420" s="18">
        <v>0</v>
      </c>
      <c r="W420" s="18">
        <v>2.5</v>
      </c>
      <c r="X420" s="18">
        <v>3000</v>
      </c>
      <c r="Y420" s="18">
        <v>0</v>
      </c>
      <c r="Z420" s="18">
        <v>0</v>
      </c>
      <c r="AA420" s="18">
        <v>0</v>
      </c>
      <c r="AB420" s="18">
        <v>0</v>
      </c>
      <c r="AC420" s="18">
        <v>0</v>
      </c>
      <c r="AD420" s="18">
        <v>9</v>
      </c>
      <c r="AE420" s="18">
        <v>1</v>
      </c>
      <c r="AF420" s="18">
        <v>3.5</v>
      </c>
      <c r="AG420" s="6">
        <v>0</v>
      </c>
      <c r="AH420" s="6">
        <v>0</v>
      </c>
      <c r="AI420" s="6">
        <v>0</v>
      </c>
      <c r="AJ420" s="6">
        <v>3</v>
      </c>
      <c r="AK420" s="18">
        <v>0</v>
      </c>
      <c r="AL420" s="18">
        <v>0</v>
      </c>
      <c r="AM420" s="18">
        <v>0</v>
      </c>
      <c r="AN420" s="18">
        <v>0.3</v>
      </c>
      <c r="AO420" s="18">
        <v>3000</v>
      </c>
      <c r="AP420" s="18">
        <v>0.5</v>
      </c>
      <c r="AQ420" s="18">
        <v>0</v>
      </c>
      <c r="AR420" s="6">
        <v>0</v>
      </c>
      <c r="AS420" s="18">
        <v>90001024</v>
      </c>
      <c r="AT420" s="19" t="s">
        <v>526</v>
      </c>
      <c r="AU420" s="18" t="s">
        <v>380</v>
      </c>
      <c r="AV420" s="18">
        <v>10000009</v>
      </c>
      <c r="AW420" s="18">
        <v>21030010</v>
      </c>
      <c r="AX420" s="19" t="s">
        <v>145</v>
      </c>
      <c r="AY420" s="19">
        <v>0</v>
      </c>
      <c r="AZ420" s="13">
        <v>0</v>
      </c>
      <c r="BA420" s="13">
        <v>0</v>
      </c>
      <c r="BB420" s="66" t="str">
        <f t="shared" si="38"/>
        <v>立即对目标范围内的怪物造成250%攻击伤害+3000点固定伤害,并附带1秒眩晕效果</v>
      </c>
      <c r="BC420" s="18">
        <v>0</v>
      </c>
      <c r="BD420" s="11">
        <v>0</v>
      </c>
      <c r="BE420" s="18">
        <v>0</v>
      </c>
      <c r="BF420" s="18">
        <v>0</v>
      </c>
      <c r="BG420" s="18">
        <v>0</v>
      </c>
      <c r="BH420" s="18">
        <v>0</v>
      </c>
      <c r="BI420" s="9">
        <v>0</v>
      </c>
      <c r="BJ420" s="6">
        <v>1</v>
      </c>
    </row>
    <row r="421" ht="20.1" customHeight="1" spans="3:62">
      <c r="C421" s="18">
        <v>61023106</v>
      </c>
      <c r="D421" s="19" t="s">
        <v>559</v>
      </c>
      <c r="E421" s="11">
        <v>5</v>
      </c>
      <c r="F421" s="18">
        <v>61023101</v>
      </c>
      <c r="G421" s="11">
        <v>0</v>
      </c>
      <c r="H421" s="13">
        <v>0</v>
      </c>
      <c r="I421" s="11">
        <v>0</v>
      </c>
      <c r="J421" s="11">
        <v>0</v>
      </c>
      <c r="K421" s="11">
        <v>0</v>
      </c>
      <c r="L421" s="18">
        <v>0</v>
      </c>
      <c r="M421" s="18">
        <v>0</v>
      </c>
      <c r="N421" s="18">
        <v>1</v>
      </c>
      <c r="O421" s="18">
        <v>0</v>
      </c>
      <c r="P421" s="18">
        <v>0</v>
      </c>
      <c r="Q421" s="18">
        <v>0</v>
      </c>
      <c r="R421" s="6">
        <v>0</v>
      </c>
      <c r="S421" s="13">
        <v>0</v>
      </c>
      <c r="T421" s="11">
        <v>1</v>
      </c>
      <c r="U421" s="18">
        <v>2</v>
      </c>
      <c r="V421" s="18">
        <v>0</v>
      </c>
      <c r="W421" s="18">
        <v>2.5</v>
      </c>
      <c r="X421" s="18">
        <v>3500</v>
      </c>
      <c r="Y421" s="18">
        <v>0</v>
      </c>
      <c r="Z421" s="18">
        <v>0</v>
      </c>
      <c r="AA421" s="18">
        <v>0</v>
      </c>
      <c r="AB421" s="18">
        <v>0</v>
      </c>
      <c r="AC421" s="18">
        <v>0</v>
      </c>
      <c r="AD421" s="18">
        <v>9</v>
      </c>
      <c r="AE421" s="18">
        <v>1</v>
      </c>
      <c r="AF421" s="18">
        <v>3.5</v>
      </c>
      <c r="AG421" s="6">
        <v>0</v>
      </c>
      <c r="AH421" s="6">
        <v>0</v>
      </c>
      <c r="AI421" s="6">
        <v>0</v>
      </c>
      <c r="AJ421" s="6">
        <v>3</v>
      </c>
      <c r="AK421" s="18">
        <v>0</v>
      </c>
      <c r="AL421" s="18">
        <v>0</v>
      </c>
      <c r="AM421" s="18">
        <v>0</v>
      </c>
      <c r="AN421" s="18">
        <v>0.3</v>
      </c>
      <c r="AO421" s="18">
        <v>3000</v>
      </c>
      <c r="AP421" s="18">
        <v>0.5</v>
      </c>
      <c r="AQ421" s="18">
        <v>0</v>
      </c>
      <c r="AR421" s="6">
        <v>0</v>
      </c>
      <c r="AS421" s="18">
        <v>90001024</v>
      </c>
      <c r="AT421" s="19" t="s">
        <v>526</v>
      </c>
      <c r="AU421" s="18" t="s">
        <v>380</v>
      </c>
      <c r="AV421" s="18">
        <v>10000009</v>
      </c>
      <c r="AW421" s="18">
        <v>21030010</v>
      </c>
      <c r="AX421" s="19" t="s">
        <v>145</v>
      </c>
      <c r="AY421" s="19">
        <v>0</v>
      </c>
      <c r="AZ421" s="13">
        <v>0</v>
      </c>
      <c r="BA421" s="13">
        <v>0</v>
      </c>
      <c r="BB421" s="66" t="str">
        <f t="shared" si="38"/>
        <v>立即对目标范围内的怪物造成250%攻击伤害+3500点固定伤害,并附带1秒眩晕效果</v>
      </c>
      <c r="BC421" s="18">
        <v>0</v>
      </c>
      <c r="BD421" s="11">
        <v>0</v>
      </c>
      <c r="BE421" s="18">
        <v>0</v>
      </c>
      <c r="BF421" s="18">
        <v>0</v>
      </c>
      <c r="BG421" s="18">
        <v>0</v>
      </c>
      <c r="BH421" s="18">
        <v>0</v>
      </c>
      <c r="BI421" s="9">
        <v>0</v>
      </c>
      <c r="BJ421" s="6">
        <v>1</v>
      </c>
    </row>
    <row r="422" ht="20.1" customHeight="1" spans="3:62">
      <c r="C422" s="18">
        <v>61023201</v>
      </c>
      <c r="D422" s="19" t="s">
        <v>560</v>
      </c>
      <c r="E422" s="11">
        <v>0</v>
      </c>
      <c r="F422" s="18">
        <v>61023201</v>
      </c>
      <c r="G422" s="18">
        <f>C423</f>
        <v>61023202</v>
      </c>
      <c r="H422" s="13">
        <v>0</v>
      </c>
      <c r="I422" s="11">
        <f>I416+5</f>
        <v>25</v>
      </c>
      <c r="J422" s="11">
        <v>5</v>
      </c>
      <c r="K422" s="11">
        <v>0</v>
      </c>
      <c r="L422" s="18">
        <v>0</v>
      </c>
      <c r="M422" s="18">
        <v>0</v>
      </c>
      <c r="N422" s="18">
        <v>1</v>
      </c>
      <c r="O422" s="18">
        <v>0</v>
      </c>
      <c r="P422" s="18">
        <v>0</v>
      </c>
      <c r="Q422" s="18">
        <v>0</v>
      </c>
      <c r="R422" s="6">
        <v>0</v>
      </c>
      <c r="S422" s="13">
        <v>0</v>
      </c>
      <c r="T422" s="11">
        <v>1</v>
      </c>
      <c r="U422" s="18">
        <v>2</v>
      </c>
      <c r="V422" s="18">
        <v>0</v>
      </c>
      <c r="W422" s="18">
        <v>0</v>
      </c>
      <c r="X422" s="18">
        <v>0</v>
      </c>
      <c r="Y422" s="18">
        <v>0</v>
      </c>
      <c r="Z422" s="18">
        <v>0</v>
      </c>
      <c r="AA422" s="18">
        <v>0</v>
      </c>
      <c r="AB422" s="18">
        <v>0</v>
      </c>
      <c r="AC422" s="18">
        <v>0</v>
      </c>
      <c r="AD422" s="18">
        <v>18</v>
      </c>
      <c r="AE422" s="18">
        <v>0</v>
      </c>
      <c r="AF422" s="18">
        <v>0</v>
      </c>
      <c r="AG422" s="6">
        <v>2</v>
      </c>
      <c r="AH422" s="6">
        <v>0</v>
      </c>
      <c r="AI422" s="6">
        <v>0</v>
      </c>
      <c r="AJ422" s="6">
        <v>0</v>
      </c>
      <c r="AK422" s="18">
        <v>0</v>
      </c>
      <c r="AL422" s="18">
        <v>0</v>
      </c>
      <c r="AM422" s="18">
        <v>0</v>
      </c>
      <c r="AN422" s="18">
        <v>0</v>
      </c>
      <c r="AO422" s="18">
        <v>1000</v>
      </c>
      <c r="AP422" s="18">
        <v>0</v>
      </c>
      <c r="AQ422" s="18">
        <v>0</v>
      </c>
      <c r="AR422" s="91" t="s">
        <v>561</v>
      </c>
      <c r="AS422" s="18" t="s">
        <v>143</v>
      </c>
      <c r="AT422" s="19" t="s">
        <v>562</v>
      </c>
      <c r="AU422" s="18" t="s">
        <v>541</v>
      </c>
      <c r="AV422" s="18">
        <v>0</v>
      </c>
      <c r="AW422" s="18">
        <v>21030020</v>
      </c>
      <c r="AX422" s="19" t="s">
        <v>145</v>
      </c>
      <c r="AY422" s="19" t="s">
        <v>143</v>
      </c>
      <c r="AZ422" s="13">
        <v>0</v>
      </c>
      <c r="BA422" s="13">
        <v>0</v>
      </c>
      <c r="BB422" s="66" t="s">
        <v>563</v>
      </c>
      <c r="BC422" s="18">
        <v>0</v>
      </c>
      <c r="BD422" s="11">
        <v>0</v>
      </c>
      <c r="BE422" s="18">
        <v>0</v>
      </c>
      <c r="BF422" s="18">
        <v>0</v>
      </c>
      <c r="BG422" s="18">
        <v>0</v>
      </c>
      <c r="BH422" s="18">
        <v>0</v>
      </c>
      <c r="BI422" s="9">
        <v>0</v>
      </c>
      <c r="BJ422" s="6">
        <v>0</v>
      </c>
    </row>
    <row r="423" ht="20.1" customHeight="1" spans="3:62">
      <c r="C423" s="18">
        <v>61023202</v>
      </c>
      <c r="D423" s="19" t="s">
        <v>560</v>
      </c>
      <c r="E423" s="11">
        <v>1</v>
      </c>
      <c r="F423" s="18">
        <v>61023201</v>
      </c>
      <c r="G423" s="18">
        <f t="shared" ref="G423:G424" si="39">C424</f>
        <v>61023203</v>
      </c>
      <c r="H423" s="13">
        <v>0</v>
      </c>
      <c r="I423" s="11">
        <f t="shared" ref="I423:I424" si="40">I417+5</f>
        <v>32</v>
      </c>
      <c r="J423" s="11">
        <v>2</v>
      </c>
      <c r="K423" s="11">
        <v>0</v>
      </c>
      <c r="L423" s="18">
        <v>0</v>
      </c>
      <c r="M423" s="18">
        <v>0</v>
      </c>
      <c r="N423" s="18">
        <v>1</v>
      </c>
      <c r="O423" s="18">
        <v>0</v>
      </c>
      <c r="P423" s="18">
        <v>0</v>
      </c>
      <c r="Q423" s="18">
        <v>0</v>
      </c>
      <c r="R423" s="6">
        <v>0</v>
      </c>
      <c r="S423" s="13">
        <v>0</v>
      </c>
      <c r="T423" s="11">
        <v>1</v>
      </c>
      <c r="U423" s="18">
        <v>2</v>
      </c>
      <c r="V423" s="18">
        <v>0</v>
      </c>
      <c r="W423" s="18">
        <v>0</v>
      </c>
      <c r="X423" s="18">
        <v>0</v>
      </c>
      <c r="Y423" s="18">
        <v>0</v>
      </c>
      <c r="Z423" s="18">
        <v>0</v>
      </c>
      <c r="AA423" s="18">
        <v>0</v>
      </c>
      <c r="AB423" s="18">
        <v>0</v>
      </c>
      <c r="AC423" s="18">
        <v>0</v>
      </c>
      <c r="AD423" s="18">
        <v>18</v>
      </c>
      <c r="AE423" s="18">
        <v>0</v>
      </c>
      <c r="AF423" s="18">
        <v>0</v>
      </c>
      <c r="AG423" s="6">
        <v>2</v>
      </c>
      <c r="AH423" s="6">
        <v>0</v>
      </c>
      <c r="AI423" s="6">
        <v>0</v>
      </c>
      <c r="AJ423" s="6">
        <v>0</v>
      </c>
      <c r="AK423" s="18">
        <v>0</v>
      </c>
      <c r="AL423" s="18">
        <v>0</v>
      </c>
      <c r="AM423" s="18">
        <v>0</v>
      </c>
      <c r="AN423" s="18">
        <v>0</v>
      </c>
      <c r="AO423" s="18">
        <v>1000</v>
      </c>
      <c r="AP423" s="18">
        <v>0</v>
      </c>
      <c r="AQ423" s="18">
        <v>0</v>
      </c>
      <c r="AR423" s="91" t="s">
        <v>564</v>
      </c>
      <c r="AS423" s="18" t="s">
        <v>143</v>
      </c>
      <c r="AT423" s="19" t="s">
        <v>562</v>
      </c>
      <c r="AU423" s="18" t="s">
        <v>541</v>
      </c>
      <c r="AV423" s="18">
        <v>0</v>
      </c>
      <c r="AW423" s="18">
        <v>21030020</v>
      </c>
      <c r="AX423" s="19" t="s">
        <v>145</v>
      </c>
      <c r="AY423" s="19" t="s">
        <v>143</v>
      </c>
      <c r="AZ423" s="13">
        <v>0</v>
      </c>
      <c r="BA423" s="13">
        <v>0</v>
      </c>
      <c r="BB423" s="66" t="s">
        <v>563</v>
      </c>
      <c r="BC423" s="18">
        <v>0</v>
      </c>
      <c r="BD423" s="11">
        <v>0</v>
      </c>
      <c r="BE423" s="18">
        <v>0</v>
      </c>
      <c r="BF423" s="18">
        <v>0</v>
      </c>
      <c r="BG423" s="18">
        <v>0</v>
      </c>
      <c r="BH423" s="18">
        <v>0</v>
      </c>
      <c r="BI423" s="9">
        <v>0</v>
      </c>
      <c r="BJ423" s="6">
        <v>0</v>
      </c>
    </row>
    <row r="424" ht="20.1" customHeight="1" spans="3:62">
      <c r="C424" s="18">
        <v>61023203</v>
      </c>
      <c r="D424" s="19" t="s">
        <v>560</v>
      </c>
      <c r="E424" s="11">
        <v>2</v>
      </c>
      <c r="F424" s="18">
        <v>61023201</v>
      </c>
      <c r="G424" s="18">
        <f t="shared" si="39"/>
        <v>61023204</v>
      </c>
      <c r="H424" s="13">
        <v>0</v>
      </c>
      <c r="I424" s="11">
        <f t="shared" si="40"/>
        <v>37</v>
      </c>
      <c r="J424" s="11">
        <v>2</v>
      </c>
      <c r="K424" s="11">
        <v>0</v>
      </c>
      <c r="L424" s="18">
        <v>0</v>
      </c>
      <c r="M424" s="18">
        <v>0</v>
      </c>
      <c r="N424" s="18">
        <v>1</v>
      </c>
      <c r="O424" s="18">
        <v>0</v>
      </c>
      <c r="P424" s="18">
        <v>0</v>
      </c>
      <c r="Q424" s="18">
        <v>0</v>
      </c>
      <c r="R424" s="6">
        <v>0</v>
      </c>
      <c r="S424" s="13">
        <v>0</v>
      </c>
      <c r="T424" s="11">
        <v>1</v>
      </c>
      <c r="U424" s="18">
        <v>2</v>
      </c>
      <c r="V424" s="18">
        <v>0</v>
      </c>
      <c r="W424" s="18">
        <v>0</v>
      </c>
      <c r="X424" s="18">
        <v>0</v>
      </c>
      <c r="Y424" s="18">
        <v>0</v>
      </c>
      <c r="Z424" s="18">
        <v>0</v>
      </c>
      <c r="AA424" s="18">
        <v>0</v>
      </c>
      <c r="AB424" s="18">
        <v>0</v>
      </c>
      <c r="AC424" s="18">
        <v>0</v>
      </c>
      <c r="AD424" s="18">
        <v>18</v>
      </c>
      <c r="AE424" s="18">
        <v>0</v>
      </c>
      <c r="AF424" s="18">
        <v>0</v>
      </c>
      <c r="AG424" s="6">
        <v>2</v>
      </c>
      <c r="AH424" s="6">
        <v>0</v>
      </c>
      <c r="AI424" s="6">
        <v>0</v>
      </c>
      <c r="AJ424" s="6">
        <v>0</v>
      </c>
      <c r="AK424" s="18">
        <v>0</v>
      </c>
      <c r="AL424" s="18">
        <v>0</v>
      </c>
      <c r="AM424" s="18">
        <v>0</v>
      </c>
      <c r="AN424" s="18">
        <v>0</v>
      </c>
      <c r="AO424" s="18">
        <v>1000</v>
      </c>
      <c r="AP424" s="18">
        <v>0</v>
      </c>
      <c r="AQ424" s="18">
        <v>0</v>
      </c>
      <c r="AR424" s="91" t="s">
        <v>565</v>
      </c>
      <c r="AS424" s="18" t="s">
        <v>143</v>
      </c>
      <c r="AT424" s="19" t="s">
        <v>562</v>
      </c>
      <c r="AU424" s="18" t="s">
        <v>541</v>
      </c>
      <c r="AV424" s="18">
        <v>0</v>
      </c>
      <c r="AW424" s="18">
        <v>21030020</v>
      </c>
      <c r="AX424" s="19" t="s">
        <v>145</v>
      </c>
      <c r="AY424" s="19" t="s">
        <v>143</v>
      </c>
      <c r="AZ424" s="13">
        <v>0</v>
      </c>
      <c r="BA424" s="13">
        <v>0</v>
      </c>
      <c r="BB424" s="66" t="s">
        <v>566</v>
      </c>
      <c r="BC424" s="18">
        <v>0</v>
      </c>
      <c r="BD424" s="11">
        <v>0</v>
      </c>
      <c r="BE424" s="18">
        <v>0</v>
      </c>
      <c r="BF424" s="18">
        <v>0</v>
      </c>
      <c r="BG424" s="18">
        <v>0</v>
      </c>
      <c r="BH424" s="18">
        <v>0</v>
      </c>
      <c r="BI424" s="9">
        <v>0</v>
      </c>
      <c r="BJ424" s="6">
        <v>0</v>
      </c>
    </row>
    <row r="425" ht="20.1" customHeight="1" spans="3:62">
      <c r="C425" s="18">
        <v>61023204</v>
      </c>
      <c r="D425" s="19" t="s">
        <v>560</v>
      </c>
      <c r="E425" s="11">
        <v>3</v>
      </c>
      <c r="F425" s="18">
        <v>61023201</v>
      </c>
      <c r="G425" s="11">
        <v>0</v>
      </c>
      <c r="H425" s="13">
        <v>0</v>
      </c>
      <c r="I425" s="11">
        <v>0</v>
      </c>
      <c r="J425" s="11">
        <v>0</v>
      </c>
      <c r="K425" s="11">
        <v>0</v>
      </c>
      <c r="L425" s="18">
        <v>0</v>
      </c>
      <c r="M425" s="18">
        <v>0</v>
      </c>
      <c r="N425" s="18">
        <v>1</v>
      </c>
      <c r="O425" s="18">
        <v>0</v>
      </c>
      <c r="P425" s="18">
        <v>0</v>
      </c>
      <c r="Q425" s="18">
        <v>0</v>
      </c>
      <c r="R425" s="6">
        <v>0</v>
      </c>
      <c r="S425" s="13">
        <v>0</v>
      </c>
      <c r="T425" s="11">
        <v>1</v>
      </c>
      <c r="U425" s="18">
        <v>2</v>
      </c>
      <c r="V425" s="18">
        <v>0</v>
      </c>
      <c r="W425" s="18">
        <v>0</v>
      </c>
      <c r="X425" s="18">
        <v>0</v>
      </c>
      <c r="Y425" s="18">
        <v>0</v>
      </c>
      <c r="Z425" s="18">
        <v>0</v>
      </c>
      <c r="AA425" s="18">
        <v>0</v>
      </c>
      <c r="AB425" s="18">
        <v>0</v>
      </c>
      <c r="AC425" s="18">
        <v>0</v>
      </c>
      <c r="AD425" s="18">
        <v>18</v>
      </c>
      <c r="AE425" s="18">
        <v>0</v>
      </c>
      <c r="AF425" s="18">
        <v>0</v>
      </c>
      <c r="AG425" s="6">
        <v>2</v>
      </c>
      <c r="AH425" s="6">
        <v>0</v>
      </c>
      <c r="AI425" s="6">
        <v>0</v>
      </c>
      <c r="AJ425" s="6">
        <v>0</v>
      </c>
      <c r="AK425" s="18">
        <v>0</v>
      </c>
      <c r="AL425" s="18">
        <v>0</v>
      </c>
      <c r="AM425" s="18">
        <v>0</v>
      </c>
      <c r="AN425" s="18">
        <v>0</v>
      </c>
      <c r="AO425" s="18">
        <v>1000</v>
      </c>
      <c r="AP425" s="18">
        <v>0</v>
      </c>
      <c r="AQ425" s="18">
        <v>0</v>
      </c>
      <c r="AR425" s="91" t="s">
        <v>567</v>
      </c>
      <c r="AS425" s="18" t="s">
        <v>143</v>
      </c>
      <c r="AT425" s="19" t="s">
        <v>562</v>
      </c>
      <c r="AU425" s="18" t="s">
        <v>541</v>
      </c>
      <c r="AV425" s="18">
        <v>0</v>
      </c>
      <c r="AW425" s="18">
        <v>21030020</v>
      </c>
      <c r="AX425" s="19" t="s">
        <v>145</v>
      </c>
      <c r="AY425" s="19" t="s">
        <v>143</v>
      </c>
      <c r="AZ425" s="13">
        <v>0</v>
      </c>
      <c r="BA425" s="13">
        <v>0</v>
      </c>
      <c r="BB425" s="66" t="s">
        <v>568</v>
      </c>
      <c r="BC425" s="18">
        <v>0</v>
      </c>
      <c r="BD425" s="11">
        <v>0</v>
      </c>
      <c r="BE425" s="18">
        <v>0</v>
      </c>
      <c r="BF425" s="18">
        <v>0</v>
      </c>
      <c r="BG425" s="18">
        <v>0</v>
      </c>
      <c r="BH425" s="18">
        <v>0</v>
      </c>
      <c r="BI425" s="9">
        <v>0</v>
      </c>
      <c r="BJ425" s="6">
        <v>0</v>
      </c>
    </row>
    <row r="426" ht="20.1" customHeight="1" spans="3:62">
      <c r="C426" s="18">
        <v>61023205</v>
      </c>
      <c r="D426" s="19" t="s">
        <v>560</v>
      </c>
      <c r="E426" s="11">
        <v>4</v>
      </c>
      <c r="F426" s="18">
        <v>61023201</v>
      </c>
      <c r="G426" s="11">
        <v>0</v>
      </c>
      <c r="H426" s="13">
        <v>0</v>
      </c>
      <c r="I426" s="11">
        <v>0</v>
      </c>
      <c r="J426" s="11">
        <v>0</v>
      </c>
      <c r="K426" s="11">
        <v>0</v>
      </c>
      <c r="L426" s="18">
        <v>0</v>
      </c>
      <c r="M426" s="18">
        <v>0</v>
      </c>
      <c r="N426" s="18">
        <v>1</v>
      </c>
      <c r="O426" s="18">
        <v>0</v>
      </c>
      <c r="P426" s="18">
        <v>0</v>
      </c>
      <c r="Q426" s="18">
        <v>0</v>
      </c>
      <c r="R426" s="6">
        <v>0</v>
      </c>
      <c r="S426" s="13">
        <v>0</v>
      </c>
      <c r="T426" s="11">
        <v>1</v>
      </c>
      <c r="U426" s="18">
        <v>2</v>
      </c>
      <c r="V426" s="18">
        <v>0</v>
      </c>
      <c r="W426" s="18">
        <v>0</v>
      </c>
      <c r="X426" s="18">
        <v>0</v>
      </c>
      <c r="Y426" s="18">
        <v>0</v>
      </c>
      <c r="Z426" s="18">
        <v>0</v>
      </c>
      <c r="AA426" s="18">
        <v>0</v>
      </c>
      <c r="AB426" s="18">
        <v>0</v>
      </c>
      <c r="AC426" s="18">
        <v>0</v>
      </c>
      <c r="AD426" s="18">
        <v>18</v>
      </c>
      <c r="AE426" s="18">
        <v>0</v>
      </c>
      <c r="AF426" s="18">
        <v>0</v>
      </c>
      <c r="AG426" s="6">
        <v>2</v>
      </c>
      <c r="AH426" s="6">
        <v>0</v>
      </c>
      <c r="AI426" s="6">
        <v>0</v>
      </c>
      <c r="AJ426" s="6">
        <v>0</v>
      </c>
      <c r="AK426" s="18">
        <v>0</v>
      </c>
      <c r="AL426" s="18">
        <v>0</v>
      </c>
      <c r="AM426" s="18">
        <v>0</v>
      </c>
      <c r="AN426" s="18">
        <v>0</v>
      </c>
      <c r="AO426" s="18">
        <v>1000</v>
      </c>
      <c r="AP426" s="18">
        <v>0</v>
      </c>
      <c r="AQ426" s="18">
        <v>0</v>
      </c>
      <c r="AR426" s="91" t="s">
        <v>569</v>
      </c>
      <c r="AS426" s="18" t="s">
        <v>143</v>
      </c>
      <c r="AT426" s="19" t="s">
        <v>562</v>
      </c>
      <c r="AU426" s="18" t="s">
        <v>541</v>
      </c>
      <c r="AV426" s="18">
        <v>0</v>
      </c>
      <c r="AW426" s="18">
        <v>21030020</v>
      </c>
      <c r="AX426" s="19" t="s">
        <v>145</v>
      </c>
      <c r="AY426" s="19" t="s">
        <v>143</v>
      </c>
      <c r="AZ426" s="13">
        <v>0</v>
      </c>
      <c r="BA426" s="13">
        <v>0</v>
      </c>
      <c r="BB426" s="66" t="s">
        <v>570</v>
      </c>
      <c r="BC426" s="18">
        <v>0</v>
      </c>
      <c r="BD426" s="11">
        <v>0</v>
      </c>
      <c r="BE426" s="18">
        <v>0</v>
      </c>
      <c r="BF426" s="18">
        <v>0</v>
      </c>
      <c r="BG426" s="18">
        <v>0</v>
      </c>
      <c r="BH426" s="18">
        <v>0</v>
      </c>
      <c r="BI426" s="9">
        <v>0</v>
      </c>
      <c r="BJ426" s="6">
        <v>0</v>
      </c>
    </row>
    <row r="427" ht="20.1" customHeight="1" spans="3:62">
      <c r="C427" s="18">
        <v>61023206</v>
      </c>
      <c r="D427" s="19" t="s">
        <v>560</v>
      </c>
      <c r="E427" s="11">
        <v>5</v>
      </c>
      <c r="F427" s="18">
        <v>61023201</v>
      </c>
      <c r="G427" s="11">
        <v>0</v>
      </c>
      <c r="H427" s="13">
        <v>0</v>
      </c>
      <c r="I427" s="11">
        <v>0</v>
      </c>
      <c r="J427" s="11">
        <v>0</v>
      </c>
      <c r="K427" s="11">
        <v>0</v>
      </c>
      <c r="L427" s="18">
        <v>0</v>
      </c>
      <c r="M427" s="18">
        <v>0</v>
      </c>
      <c r="N427" s="18">
        <v>1</v>
      </c>
      <c r="O427" s="18">
        <v>0</v>
      </c>
      <c r="P427" s="18">
        <v>0</v>
      </c>
      <c r="Q427" s="18">
        <v>0</v>
      </c>
      <c r="R427" s="6">
        <v>0</v>
      </c>
      <c r="S427" s="13">
        <v>0</v>
      </c>
      <c r="T427" s="11">
        <v>1</v>
      </c>
      <c r="U427" s="18">
        <v>2</v>
      </c>
      <c r="V427" s="18">
        <v>0</v>
      </c>
      <c r="W427" s="18">
        <v>0</v>
      </c>
      <c r="X427" s="18">
        <v>0</v>
      </c>
      <c r="Y427" s="18">
        <v>0</v>
      </c>
      <c r="Z427" s="18">
        <v>0</v>
      </c>
      <c r="AA427" s="18">
        <v>0</v>
      </c>
      <c r="AB427" s="18">
        <v>0</v>
      </c>
      <c r="AC427" s="18">
        <v>0</v>
      </c>
      <c r="AD427" s="18">
        <v>18</v>
      </c>
      <c r="AE427" s="18">
        <v>0</v>
      </c>
      <c r="AF427" s="18">
        <v>0</v>
      </c>
      <c r="AG427" s="6">
        <v>2</v>
      </c>
      <c r="AH427" s="6">
        <v>0</v>
      </c>
      <c r="AI427" s="6">
        <v>0</v>
      </c>
      <c r="AJ427" s="6">
        <v>0</v>
      </c>
      <c r="AK427" s="18">
        <v>0</v>
      </c>
      <c r="AL427" s="18">
        <v>0</v>
      </c>
      <c r="AM427" s="18">
        <v>0</v>
      </c>
      <c r="AN427" s="18">
        <v>0</v>
      </c>
      <c r="AO427" s="18">
        <v>1000</v>
      </c>
      <c r="AP427" s="18">
        <v>0</v>
      </c>
      <c r="AQ427" s="18">
        <v>0</v>
      </c>
      <c r="AR427" s="91" t="s">
        <v>571</v>
      </c>
      <c r="AS427" s="18" t="s">
        <v>143</v>
      </c>
      <c r="AT427" s="19" t="s">
        <v>562</v>
      </c>
      <c r="AU427" s="18" t="s">
        <v>541</v>
      </c>
      <c r="AV427" s="18">
        <v>0</v>
      </c>
      <c r="AW427" s="18">
        <v>21030020</v>
      </c>
      <c r="AX427" s="19" t="s">
        <v>145</v>
      </c>
      <c r="AY427" s="19" t="s">
        <v>143</v>
      </c>
      <c r="AZ427" s="13">
        <v>0</v>
      </c>
      <c r="BA427" s="13">
        <v>0</v>
      </c>
      <c r="BB427" s="66" t="s">
        <v>572</v>
      </c>
      <c r="BC427" s="18">
        <v>0</v>
      </c>
      <c r="BD427" s="11">
        <v>0</v>
      </c>
      <c r="BE427" s="18">
        <v>0</v>
      </c>
      <c r="BF427" s="18">
        <v>0</v>
      </c>
      <c r="BG427" s="18">
        <v>0</v>
      </c>
      <c r="BH427" s="18">
        <v>0</v>
      </c>
      <c r="BI427" s="9">
        <v>0</v>
      </c>
      <c r="BJ427" s="6">
        <v>0</v>
      </c>
    </row>
    <row r="428" ht="20.1" customHeight="1" spans="3:62">
      <c r="C428" s="18">
        <v>61023301</v>
      </c>
      <c r="D428" s="19" t="s">
        <v>573</v>
      </c>
      <c r="E428" s="11">
        <v>0</v>
      </c>
      <c r="F428" s="18">
        <v>61023301</v>
      </c>
      <c r="G428" s="18">
        <f>C429</f>
        <v>61023302</v>
      </c>
      <c r="H428" s="13">
        <v>0</v>
      </c>
      <c r="I428" s="11">
        <f>I422+5</f>
        <v>30</v>
      </c>
      <c r="J428" s="18">
        <v>5</v>
      </c>
      <c r="K428" s="11">
        <v>0</v>
      </c>
      <c r="L428" s="18">
        <v>0</v>
      </c>
      <c r="M428" s="18">
        <v>0</v>
      </c>
      <c r="N428" s="18">
        <v>1</v>
      </c>
      <c r="O428" s="18">
        <v>0</v>
      </c>
      <c r="P428" s="18">
        <v>0</v>
      </c>
      <c r="Q428" s="18">
        <v>0</v>
      </c>
      <c r="R428" s="6">
        <v>0</v>
      </c>
      <c r="S428" s="13">
        <v>0</v>
      </c>
      <c r="T428" s="11">
        <v>1</v>
      </c>
      <c r="U428" s="18">
        <v>2</v>
      </c>
      <c r="V428" s="18">
        <v>0</v>
      </c>
      <c r="W428" s="18">
        <v>1</v>
      </c>
      <c r="X428" s="18">
        <v>750</v>
      </c>
      <c r="Y428" s="18">
        <v>0</v>
      </c>
      <c r="Z428" s="18">
        <v>0</v>
      </c>
      <c r="AA428" s="18">
        <v>0</v>
      </c>
      <c r="AB428" s="18">
        <v>0</v>
      </c>
      <c r="AC428" s="18">
        <v>0</v>
      </c>
      <c r="AD428" s="18">
        <v>15</v>
      </c>
      <c r="AE428" s="18">
        <v>1</v>
      </c>
      <c r="AF428" s="18">
        <v>1</v>
      </c>
      <c r="AG428" s="6">
        <v>2</v>
      </c>
      <c r="AH428" s="6">
        <v>0</v>
      </c>
      <c r="AI428" s="6">
        <v>0</v>
      </c>
      <c r="AJ428" s="6">
        <v>2</v>
      </c>
      <c r="AK428" s="18">
        <v>0</v>
      </c>
      <c r="AL428" s="18">
        <v>0</v>
      </c>
      <c r="AM428" s="18">
        <v>0</v>
      </c>
      <c r="AN428" s="18">
        <v>0.5</v>
      </c>
      <c r="AO428" s="18">
        <v>10000</v>
      </c>
      <c r="AP428" s="18">
        <v>0.5</v>
      </c>
      <c r="AQ428" s="18">
        <v>100</v>
      </c>
      <c r="AR428" s="6">
        <v>0</v>
      </c>
      <c r="AS428" s="18" t="s">
        <v>143</v>
      </c>
      <c r="AT428" s="19" t="s">
        <v>144</v>
      </c>
      <c r="AU428" s="18" t="s">
        <v>531</v>
      </c>
      <c r="AV428" s="18">
        <v>10004004</v>
      </c>
      <c r="AW428" s="18">
        <v>21030030</v>
      </c>
      <c r="AX428" s="19" t="s">
        <v>574</v>
      </c>
      <c r="AY428" s="19" t="s">
        <v>502</v>
      </c>
      <c r="AZ428" s="13">
        <v>0</v>
      </c>
      <c r="BA428" s="13">
        <v>0</v>
      </c>
      <c r="BB428" s="66" t="str">
        <f>"释放出3个法球,持续对周围造成每秒造成"&amp;W428*100&amp;"%攻击伤害+"&amp;X428&amp;"点固定伤害,并降低目标攻击速度50%,持续6秒"</f>
        <v>释放出3个法球,持续对周围造成每秒造成100%攻击伤害+750点固定伤害,并降低目标攻击速度50%,持续6秒</v>
      </c>
      <c r="BC428" s="18">
        <v>0</v>
      </c>
      <c r="BD428" s="11">
        <v>0</v>
      </c>
      <c r="BE428" s="18">
        <v>0</v>
      </c>
      <c r="BF428" s="18">
        <v>0</v>
      </c>
      <c r="BG428" s="18">
        <v>0</v>
      </c>
      <c r="BH428" s="18">
        <v>0</v>
      </c>
      <c r="BI428" s="9">
        <v>0</v>
      </c>
      <c r="BJ428" s="6">
        <v>0</v>
      </c>
    </row>
    <row r="429" ht="20.1" customHeight="1" spans="3:62">
      <c r="C429" s="18">
        <v>61023302</v>
      </c>
      <c r="D429" s="19" t="s">
        <v>573</v>
      </c>
      <c r="E429" s="11">
        <v>1</v>
      </c>
      <c r="F429" s="18">
        <v>61023301</v>
      </c>
      <c r="G429" s="18">
        <f t="shared" ref="G429:G430" si="41">C430</f>
        <v>61023303</v>
      </c>
      <c r="H429" s="13">
        <v>0</v>
      </c>
      <c r="I429" s="11">
        <f t="shared" ref="I429:I430" si="42">I423+5</f>
        <v>37</v>
      </c>
      <c r="J429" s="18">
        <v>2</v>
      </c>
      <c r="K429" s="11">
        <v>0</v>
      </c>
      <c r="L429" s="18">
        <v>0</v>
      </c>
      <c r="M429" s="18">
        <v>0</v>
      </c>
      <c r="N429" s="18">
        <v>1</v>
      </c>
      <c r="O429" s="18">
        <v>0</v>
      </c>
      <c r="P429" s="18">
        <v>0</v>
      </c>
      <c r="Q429" s="18">
        <v>0</v>
      </c>
      <c r="R429" s="6">
        <v>0</v>
      </c>
      <c r="S429" s="13">
        <v>0</v>
      </c>
      <c r="T429" s="11">
        <v>1</v>
      </c>
      <c r="U429" s="18">
        <v>2</v>
      </c>
      <c r="V429" s="18">
        <v>0</v>
      </c>
      <c r="W429" s="18">
        <v>1</v>
      </c>
      <c r="X429" s="18">
        <v>750</v>
      </c>
      <c r="Y429" s="18">
        <v>0</v>
      </c>
      <c r="Z429" s="18">
        <v>0</v>
      </c>
      <c r="AA429" s="18">
        <v>0</v>
      </c>
      <c r="AB429" s="18">
        <v>0</v>
      </c>
      <c r="AC429" s="18">
        <v>0</v>
      </c>
      <c r="AD429" s="18">
        <v>15</v>
      </c>
      <c r="AE429" s="18">
        <v>1</v>
      </c>
      <c r="AF429" s="18">
        <v>1</v>
      </c>
      <c r="AG429" s="6">
        <v>2</v>
      </c>
      <c r="AH429" s="6">
        <v>0</v>
      </c>
      <c r="AI429" s="6">
        <v>0</v>
      </c>
      <c r="AJ429" s="6">
        <v>2</v>
      </c>
      <c r="AK429" s="18">
        <v>0</v>
      </c>
      <c r="AL429" s="18">
        <v>0</v>
      </c>
      <c r="AM429" s="18">
        <v>0</v>
      </c>
      <c r="AN429" s="18">
        <v>0.5</v>
      </c>
      <c r="AO429" s="18">
        <v>10000</v>
      </c>
      <c r="AP429" s="18">
        <v>0.5</v>
      </c>
      <c r="AQ429" s="18">
        <v>100</v>
      </c>
      <c r="AR429" s="6">
        <v>0</v>
      </c>
      <c r="AS429" s="18" t="s">
        <v>143</v>
      </c>
      <c r="AT429" s="19" t="s">
        <v>144</v>
      </c>
      <c r="AU429" s="18" t="s">
        <v>531</v>
      </c>
      <c r="AV429" s="18">
        <v>10004004</v>
      </c>
      <c r="AW429" s="18">
        <v>21030030</v>
      </c>
      <c r="AX429" s="19" t="s">
        <v>574</v>
      </c>
      <c r="AY429" s="19" t="s">
        <v>502</v>
      </c>
      <c r="AZ429" s="13">
        <v>0</v>
      </c>
      <c r="BA429" s="13">
        <v>0</v>
      </c>
      <c r="BB429" s="66" t="str">
        <f t="shared" ref="BB429:BB433" si="43">"释放出3个法球,持续对周围造成每秒造成"&amp;W429*100&amp;"%攻击伤害+"&amp;X429&amp;"点固定伤害,并降低目标攻击速度50%,持续6秒"</f>
        <v>释放出3个法球,持续对周围造成每秒造成100%攻击伤害+750点固定伤害,并降低目标攻击速度50%,持续6秒</v>
      </c>
      <c r="BC429" s="18">
        <v>0</v>
      </c>
      <c r="BD429" s="11">
        <v>0</v>
      </c>
      <c r="BE429" s="18">
        <v>0</v>
      </c>
      <c r="BF429" s="18">
        <v>0</v>
      </c>
      <c r="BG429" s="18">
        <v>0</v>
      </c>
      <c r="BH429" s="18">
        <v>0</v>
      </c>
      <c r="BI429" s="9">
        <v>0</v>
      </c>
      <c r="BJ429" s="6">
        <v>0</v>
      </c>
    </row>
    <row r="430" ht="20.1" customHeight="1" spans="3:62">
      <c r="C430" s="18">
        <v>61023303</v>
      </c>
      <c r="D430" s="19" t="s">
        <v>573</v>
      </c>
      <c r="E430" s="11">
        <v>2</v>
      </c>
      <c r="F430" s="18">
        <v>61023301</v>
      </c>
      <c r="G430" s="18">
        <f t="shared" si="41"/>
        <v>61023304</v>
      </c>
      <c r="H430" s="13">
        <v>0</v>
      </c>
      <c r="I430" s="11">
        <f t="shared" si="42"/>
        <v>42</v>
      </c>
      <c r="J430" s="18">
        <v>2</v>
      </c>
      <c r="K430" s="11">
        <v>0</v>
      </c>
      <c r="L430" s="18">
        <v>0</v>
      </c>
      <c r="M430" s="18">
        <v>0</v>
      </c>
      <c r="N430" s="18">
        <v>1</v>
      </c>
      <c r="O430" s="18">
        <v>0</v>
      </c>
      <c r="P430" s="18">
        <v>0</v>
      </c>
      <c r="Q430" s="18">
        <v>0</v>
      </c>
      <c r="R430" s="6">
        <v>0</v>
      </c>
      <c r="S430" s="13">
        <v>0</v>
      </c>
      <c r="T430" s="11">
        <v>1</v>
      </c>
      <c r="U430" s="18">
        <v>2</v>
      </c>
      <c r="V430" s="18">
        <v>0</v>
      </c>
      <c r="W430" s="18">
        <v>1</v>
      </c>
      <c r="X430" s="18">
        <v>1000</v>
      </c>
      <c r="Y430" s="18">
        <v>0</v>
      </c>
      <c r="Z430" s="18">
        <v>0</v>
      </c>
      <c r="AA430" s="18">
        <v>0</v>
      </c>
      <c r="AB430" s="18">
        <v>0</v>
      </c>
      <c r="AC430" s="18">
        <v>0</v>
      </c>
      <c r="AD430" s="18">
        <v>15</v>
      </c>
      <c r="AE430" s="18">
        <v>1</v>
      </c>
      <c r="AF430" s="18">
        <v>1</v>
      </c>
      <c r="AG430" s="6">
        <v>2</v>
      </c>
      <c r="AH430" s="6">
        <v>0</v>
      </c>
      <c r="AI430" s="6">
        <v>0</v>
      </c>
      <c r="AJ430" s="6">
        <v>2</v>
      </c>
      <c r="AK430" s="18">
        <v>0</v>
      </c>
      <c r="AL430" s="18">
        <v>0</v>
      </c>
      <c r="AM430" s="18">
        <v>0</v>
      </c>
      <c r="AN430" s="18">
        <v>0.5</v>
      </c>
      <c r="AO430" s="18">
        <v>10000</v>
      </c>
      <c r="AP430" s="18">
        <v>0.5</v>
      </c>
      <c r="AQ430" s="18">
        <v>100</v>
      </c>
      <c r="AR430" s="6">
        <v>0</v>
      </c>
      <c r="AS430" s="18" t="s">
        <v>143</v>
      </c>
      <c r="AT430" s="19" t="s">
        <v>144</v>
      </c>
      <c r="AU430" s="18" t="s">
        <v>531</v>
      </c>
      <c r="AV430" s="18">
        <v>10004004</v>
      </c>
      <c r="AW430" s="18">
        <v>21030030</v>
      </c>
      <c r="AX430" s="19" t="s">
        <v>574</v>
      </c>
      <c r="AY430" s="19" t="s">
        <v>502</v>
      </c>
      <c r="AZ430" s="13">
        <v>0</v>
      </c>
      <c r="BA430" s="13">
        <v>0</v>
      </c>
      <c r="BB430" s="66" t="str">
        <f t="shared" si="43"/>
        <v>释放出3个法球,持续对周围造成每秒造成100%攻击伤害+1000点固定伤害,并降低目标攻击速度50%,持续6秒</v>
      </c>
      <c r="BC430" s="18">
        <v>0</v>
      </c>
      <c r="BD430" s="11">
        <v>0</v>
      </c>
      <c r="BE430" s="18">
        <v>0</v>
      </c>
      <c r="BF430" s="18">
        <v>0</v>
      </c>
      <c r="BG430" s="18">
        <v>0</v>
      </c>
      <c r="BH430" s="18">
        <v>0</v>
      </c>
      <c r="BI430" s="9">
        <v>0</v>
      </c>
      <c r="BJ430" s="6">
        <v>0</v>
      </c>
    </row>
    <row r="431" ht="20.1" customHeight="1" spans="3:62">
      <c r="C431" s="18">
        <v>61023304</v>
      </c>
      <c r="D431" s="19" t="s">
        <v>573</v>
      </c>
      <c r="E431" s="11">
        <v>3</v>
      </c>
      <c r="F431" s="18">
        <v>61023301</v>
      </c>
      <c r="G431" s="11">
        <v>0</v>
      </c>
      <c r="H431" s="13">
        <v>0</v>
      </c>
      <c r="I431" s="18">
        <v>0</v>
      </c>
      <c r="J431" s="18">
        <v>0</v>
      </c>
      <c r="K431" s="11">
        <v>0</v>
      </c>
      <c r="L431" s="18">
        <v>0</v>
      </c>
      <c r="M431" s="18">
        <v>0</v>
      </c>
      <c r="N431" s="18">
        <v>1</v>
      </c>
      <c r="O431" s="18">
        <v>0</v>
      </c>
      <c r="P431" s="18">
        <v>0</v>
      </c>
      <c r="Q431" s="18">
        <v>0</v>
      </c>
      <c r="R431" s="6">
        <v>0</v>
      </c>
      <c r="S431" s="13">
        <v>0</v>
      </c>
      <c r="T431" s="11">
        <v>1</v>
      </c>
      <c r="U431" s="18">
        <v>2</v>
      </c>
      <c r="V431" s="18">
        <v>0</v>
      </c>
      <c r="W431" s="18">
        <v>1</v>
      </c>
      <c r="X431" s="18">
        <v>1250</v>
      </c>
      <c r="Y431" s="18">
        <v>0</v>
      </c>
      <c r="Z431" s="18">
        <v>0</v>
      </c>
      <c r="AA431" s="18">
        <v>0</v>
      </c>
      <c r="AB431" s="18">
        <v>0</v>
      </c>
      <c r="AC431" s="18">
        <v>0</v>
      </c>
      <c r="AD431" s="18">
        <v>15</v>
      </c>
      <c r="AE431" s="18">
        <v>1</v>
      </c>
      <c r="AF431" s="18">
        <v>1</v>
      </c>
      <c r="AG431" s="6">
        <v>2</v>
      </c>
      <c r="AH431" s="6">
        <v>0</v>
      </c>
      <c r="AI431" s="6">
        <v>0</v>
      </c>
      <c r="AJ431" s="6">
        <v>2</v>
      </c>
      <c r="AK431" s="18">
        <v>0</v>
      </c>
      <c r="AL431" s="18">
        <v>0</v>
      </c>
      <c r="AM431" s="18">
        <v>0</v>
      </c>
      <c r="AN431" s="18">
        <v>0.5</v>
      </c>
      <c r="AO431" s="18">
        <v>10000</v>
      </c>
      <c r="AP431" s="18">
        <v>0.5</v>
      </c>
      <c r="AQ431" s="18">
        <v>100</v>
      </c>
      <c r="AR431" s="6">
        <v>0</v>
      </c>
      <c r="AS431" s="18" t="s">
        <v>143</v>
      </c>
      <c r="AT431" s="19" t="s">
        <v>144</v>
      </c>
      <c r="AU431" s="18" t="s">
        <v>531</v>
      </c>
      <c r="AV431" s="18">
        <v>10004004</v>
      </c>
      <c r="AW431" s="18">
        <v>21030030</v>
      </c>
      <c r="AX431" s="19" t="s">
        <v>574</v>
      </c>
      <c r="AY431" s="19" t="s">
        <v>502</v>
      </c>
      <c r="AZ431" s="13">
        <v>0</v>
      </c>
      <c r="BA431" s="13">
        <v>0</v>
      </c>
      <c r="BB431" s="66" t="str">
        <f t="shared" si="43"/>
        <v>释放出3个法球,持续对周围造成每秒造成100%攻击伤害+1250点固定伤害,并降低目标攻击速度50%,持续6秒</v>
      </c>
      <c r="BC431" s="18">
        <v>0</v>
      </c>
      <c r="BD431" s="11">
        <v>0</v>
      </c>
      <c r="BE431" s="18">
        <v>0</v>
      </c>
      <c r="BF431" s="18">
        <v>0</v>
      </c>
      <c r="BG431" s="18">
        <v>0</v>
      </c>
      <c r="BH431" s="18">
        <v>0</v>
      </c>
      <c r="BI431" s="9">
        <v>0</v>
      </c>
      <c r="BJ431" s="6">
        <v>0</v>
      </c>
    </row>
    <row r="432" ht="20.1" customHeight="1" spans="3:62">
      <c r="C432" s="18">
        <v>61023305</v>
      </c>
      <c r="D432" s="19" t="s">
        <v>573</v>
      </c>
      <c r="E432" s="11">
        <v>4</v>
      </c>
      <c r="F432" s="18">
        <v>61023301</v>
      </c>
      <c r="G432" s="11">
        <v>0</v>
      </c>
      <c r="H432" s="13">
        <v>0</v>
      </c>
      <c r="I432" s="18">
        <v>0</v>
      </c>
      <c r="J432" s="18">
        <v>0</v>
      </c>
      <c r="K432" s="11">
        <v>0</v>
      </c>
      <c r="L432" s="18">
        <v>0</v>
      </c>
      <c r="M432" s="18">
        <v>0</v>
      </c>
      <c r="N432" s="18">
        <v>1</v>
      </c>
      <c r="O432" s="18">
        <v>0</v>
      </c>
      <c r="P432" s="18">
        <v>0</v>
      </c>
      <c r="Q432" s="18">
        <v>0</v>
      </c>
      <c r="R432" s="6">
        <v>0</v>
      </c>
      <c r="S432" s="13">
        <v>0</v>
      </c>
      <c r="T432" s="11">
        <v>1</v>
      </c>
      <c r="U432" s="18">
        <v>2</v>
      </c>
      <c r="V432" s="18">
        <v>0</v>
      </c>
      <c r="W432" s="18">
        <v>1</v>
      </c>
      <c r="X432" s="18">
        <v>1500</v>
      </c>
      <c r="Y432" s="18">
        <v>0</v>
      </c>
      <c r="Z432" s="18">
        <v>0</v>
      </c>
      <c r="AA432" s="18">
        <v>0</v>
      </c>
      <c r="AB432" s="18">
        <v>0</v>
      </c>
      <c r="AC432" s="18">
        <v>0</v>
      </c>
      <c r="AD432" s="18">
        <v>15</v>
      </c>
      <c r="AE432" s="18">
        <v>1</v>
      </c>
      <c r="AF432" s="18">
        <v>1</v>
      </c>
      <c r="AG432" s="6">
        <v>2</v>
      </c>
      <c r="AH432" s="6">
        <v>0</v>
      </c>
      <c r="AI432" s="6">
        <v>0</v>
      </c>
      <c r="AJ432" s="6">
        <v>2</v>
      </c>
      <c r="AK432" s="18">
        <v>0</v>
      </c>
      <c r="AL432" s="18">
        <v>0</v>
      </c>
      <c r="AM432" s="18">
        <v>0</v>
      </c>
      <c r="AN432" s="18">
        <v>0.5</v>
      </c>
      <c r="AO432" s="18">
        <v>10000</v>
      </c>
      <c r="AP432" s="18">
        <v>0.5</v>
      </c>
      <c r="AQ432" s="18">
        <v>100</v>
      </c>
      <c r="AR432" s="6">
        <v>0</v>
      </c>
      <c r="AS432" s="18" t="s">
        <v>143</v>
      </c>
      <c r="AT432" s="19" t="s">
        <v>144</v>
      </c>
      <c r="AU432" s="18" t="s">
        <v>531</v>
      </c>
      <c r="AV432" s="18">
        <v>10004004</v>
      </c>
      <c r="AW432" s="18">
        <v>21030030</v>
      </c>
      <c r="AX432" s="19" t="s">
        <v>574</v>
      </c>
      <c r="AY432" s="19" t="s">
        <v>502</v>
      </c>
      <c r="AZ432" s="13">
        <v>0</v>
      </c>
      <c r="BA432" s="13">
        <v>0</v>
      </c>
      <c r="BB432" s="66" t="str">
        <f t="shared" si="43"/>
        <v>释放出3个法球,持续对周围造成每秒造成100%攻击伤害+1500点固定伤害,并降低目标攻击速度50%,持续6秒</v>
      </c>
      <c r="BC432" s="18">
        <v>0</v>
      </c>
      <c r="BD432" s="11">
        <v>0</v>
      </c>
      <c r="BE432" s="18">
        <v>0</v>
      </c>
      <c r="BF432" s="18">
        <v>0</v>
      </c>
      <c r="BG432" s="18">
        <v>0</v>
      </c>
      <c r="BH432" s="18">
        <v>0</v>
      </c>
      <c r="BI432" s="9">
        <v>0</v>
      </c>
      <c r="BJ432" s="6">
        <v>0</v>
      </c>
    </row>
    <row r="433" ht="20.1" customHeight="1" spans="3:62">
      <c r="C433" s="18">
        <v>61023306</v>
      </c>
      <c r="D433" s="19" t="s">
        <v>573</v>
      </c>
      <c r="E433" s="11">
        <v>5</v>
      </c>
      <c r="F433" s="18">
        <v>61023301</v>
      </c>
      <c r="G433" s="11">
        <v>0</v>
      </c>
      <c r="H433" s="13">
        <v>0</v>
      </c>
      <c r="I433" s="18">
        <v>0</v>
      </c>
      <c r="J433" s="18">
        <v>0</v>
      </c>
      <c r="K433" s="11">
        <v>0</v>
      </c>
      <c r="L433" s="18">
        <v>0</v>
      </c>
      <c r="M433" s="18">
        <v>0</v>
      </c>
      <c r="N433" s="18">
        <v>1</v>
      </c>
      <c r="O433" s="18">
        <v>0</v>
      </c>
      <c r="P433" s="18">
        <v>0</v>
      </c>
      <c r="Q433" s="18">
        <v>0</v>
      </c>
      <c r="R433" s="6">
        <v>0</v>
      </c>
      <c r="S433" s="13">
        <v>0</v>
      </c>
      <c r="T433" s="11">
        <v>1</v>
      </c>
      <c r="U433" s="18">
        <v>2</v>
      </c>
      <c r="V433" s="18">
        <v>0</v>
      </c>
      <c r="W433" s="18">
        <v>1</v>
      </c>
      <c r="X433" s="18">
        <v>1750</v>
      </c>
      <c r="Y433" s="18">
        <v>0</v>
      </c>
      <c r="Z433" s="18">
        <v>0</v>
      </c>
      <c r="AA433" s="18">
        <v>0</v>
      </c>
      <c r="AB433" s="18">
        <v>0</v>
      </c>
      <c r="AC433" s="18">
        <v>0</v>
      </c>
      <c r="AD433" s="18">
        <v>15</v>
      </c>
      <c r="AE433" s="18">
        <v>1</v>
      </c>
      <c r="AF433" s="18">
        <v>1</v>
      </c>
      <c r="AG433" s="6">
        <v>2</v>
      </c>
      <c r="AH433" s="6">
        <v>0</v>
      </c>
      <c r="AI433" s="6">
        <v>0</v>
      </c>
      <c r="AJ433" s="6">
        <v>2</v>
      </c>
      <c r="AK433" s="18">
        <v>0</v>
      </c>
      <c r="AL433" s="18">
        <v>0</v>
      </c>
      <c r="AM433" s="18">
        <v>0</v>
      </c>
      <c r="AN433" s="18">
        <v>0.5</v>
      </c>
      <c r="AO433" s="18">
        <v>10000</v>
      </c>
      <c r="AP433" s="18">
        <v>0.5</v>
      </c>
      <c r="AQ433" s="18">
        <v>100</v>
      </c>
      <c r="AR433" s="6">
        <v>0</v>
      </c>
      <c r="AS433" s="18" t="s">
        <v>143</v>
      </c>
      <c r="AT433" s="19" t="s">
        <v>144</v>
      </c>
      <c r="AU433" s="18" t="s">
        <v>531</v>
      </c>
      <c r="AV433" s="18">
        <v>10004004</v>
      </c>
      <c r="AW433" s="18">
        <v>21030030</v>
      </c>
      <c r="AX433" s="19" t="s">
        <v>574</v>
      </c>
      <c r="AY433" s="19" t="s">
        <v>502</v>
      </c>
      <c r="AZ433" s="13">
        <v>0</v>
      </c>
      <c r="BA433" s="13">
        <v>0</v>
      </c>
      <c r="BB433" s="66" t="str">
        <f t="shared" si="43"/>
        <v>释放出3个法球,持续对周围造成每秒造成100%攻击伤害+1750点固定伤害,并降低目标攻击速度50%,持续6秒</v>
      </c>
      <c r="BC433" s="18">
        <v>0</v>
      </c>
      <c r="BD433" s="11">
        <v>0</v>
      </c>
      <c r="BE433" s="18">
        <v>0</v>
      </c>
      <c r="BF433" s="18">
        <v>0</v>
      </c>
      <c r="BG433" s="18">
        <v>0</v>
      </c>
      <c r="BH433" s="18">
        <v>0</v>
      </c>
      <c r="BI433" s="9">
        <v>0</v>
      </c>
      <c r="BJ433" s="6">
        <v>0</v>
      </c>
    </row>
    <row r="434" ht="20.1" customHeight="1" spans="3:62">
      <c r="C434" s="18">
        <v>61023401</v>
      </c>
      <c r="D434" s="19" t="s">
        <v>575</v>
      </c>
      <c r="E434" s="11">
        <v>0</v>
      </c>
      <c r="F434" s="18">
        <v>61023401</v>
      </c>
      <c r="G434" s="18">
        <f>C435</f>
        <v>61023402</v>
      </c>
      <c r="H434" s="13">
        <v>0</v>
      </c>
      <c r="I434" s="11">
        <f>I428+5</f>
        <v>35</v>
      </c>
      <c r="J434" s="11">
        <v>5</v>
      </c>
      <c r="K434" s="11">
        <v>0</v>
      </c>
      <c r="L434" s="18">
        <v>0</v>
      </c>
      <c r="M434" s="18">
        <v>0</v>
      </c>
      <c r="N434" s="18">
        <v>1</v>
      </c>
      <c r="O434" s="18">
        <v>0</v>
      </c>
      <c r="P434" s="18">
        <v>0</v>
      </c>
      <c r="Q434" s="18">
        <v>0</v>
      </c>
      <c r="R434" s="6">
        <v>0</v>
      </c>
      <c r="S434" s="13">
        <v>0</v>
      </c>
      <c r="T434" s="11">
        <v>1</v>
      </c>
      <c r="U434" s="18">
        <v>2</v>
      </c>
      <c r="V434" s="18">
        <v>0</v>
      </c>
      <c r="W434" s="18">
        <v>0.5</v>
      </c>
      <c r="X434" s="18">
        <v>500</v>
      </c>
      <c r="Y434" s="18">
        <v>0</v>
      </c>
      <c r="Z434" s="18">
        <v>0</v>
      </c>
      <c r="AA434" s="18">
        <v>0</v>
      </c>
      <c r="AB434" s="18">
        <v>0</v>
      </c>
      <c r="AC434" s="18">
        <v>0</v>
      </c>
      <c r="AD434" s="18">
        <v>30</v>
      </c>
      <c r="AE434" s="18">
        <v>1</v>
      </c>
      <c r="AF434" s="18">
        <v>3</v>
      </c>
      <c r="AG434" s="6">
        <v>2</v>
      </c>
      <c r="AH434" s="6">
        <v>0</v>
      </c>
      <c r="AI434" s="6">
        <v>0</v>
      </c>
      <c r="AJ434" s="6">
        <v>1.5</v>
      </c>
      <c r="AK434" s="18">
        <v>0</v>
      </c>
      <c r="AL434" s="18">
        <v>0</v>
      </c>
      <c r="AM434" s="18">
        <v>0</v>
      </c>
      <c r="AN434" s="18">
        <v>0.5</v>
      </c>
      <c r="AO434" s="18">
        <v>20000</v>
      </c>
      <c r="AP434" s="18">
        <v>0.5</v>
      </c>
      <c r="AQ434" s="18">
        <v>0</v>
      </c>
      <c r="AR434" s="6">
        <v>0</v>
      </c>
      <c r="AS434" s="90" t="s">
        <v>576</v>
      </c>
      <c r="AT434" s="19" t="s">
        <v>530</v>
      </c>
      <c r="AU434" s="18" t="s">
        <v>541</v>
      </c>
      <c r="AV434" s="18">
        <v>10002001</v>
      </c>
      <c r="AW434" s="18">
        <v>21030040</v>
      </c>
      <c r="AX434" s="19" t="s">
        <v>218</v>
      </c>
      <c r="AY434" s="19" t="s">
        <v>248</v>
      </c>
      <c r="AZ434" s="13">
        <v>0</v>
      </c>
      <c r="BA434" s="13">
        <v>0</v>
      </c>
      <c r="BB434" s="66" t="str">
        <f>"在脚底下立即释放法术,在此范围内的目标每秒造成"&amp;W434*100&amp;"%攻击伤害+"&amp;X434&amp;"点固定伤害,己方伤害提升10%,目标移动速度降低50%,持续20秒"</f>
        <v>在脚底下立即释放法术,在此范围内的目标每秒造成50%攻击伤害+500点固定伤害,己方伤害提升10%,目标移动速度降低50%,持续20秒</v>
      </c>
      <c r="BC434" s="18">
        <v>0</v>
      </c>
      <c r="BD434" s="11">
        <v>0</v>
      </c>
      <c r="BE434" s="18">
        <v>0</v>
      </c>
      <c r="BF434" s="18">
        <v>0</v>
      </c>
      <c r="BG434" s="18">
        <v>0</v>
      </c>
      <c r="BH434" s="18">
        <v>0</v>
      </c>
      <c r="BI434" s="9">
        <v>0</v>
      </c>
      <c r="BJ434" s="6">
        <v>0</v>
      </c>
    </row>
    <row r="435" ht="20.1" customHeight="1" spans="3:62">
      <c r="C435" s="18">
        <v>61023402</v>
      </c>
      <c r="D435" s="19" t="s">
        <v>575</v>
      </c>
      <c r="E435" s="11">
        <v>1</v>
      </c>
      <c r="F435" s="18">
        <v>61023401</v>
      </c>
      <c r="G435" s="18">
        <f t="shared" ref="G435:G436" si="44">C436</f>
        <v>61023403</v>
      </c>
      <c r="H435" s="13">
        <v>0</v>
      </c>
      <c r="I435" s="11">
        <f t="shared" ref="I435:I436" si="45">I429+5</f>
        <v>42</v>
      </c>
      <c r="J435" s="11">
        <v>2</v>
      </c>
      <c r="K435" s="11">
        <v>0</v>
      </c>
      <c r="L435" s="18">
        <v>0</v>
      </c>
      <c r="M435" s="18">
        <v>0</v>
      </c>
      <c r="N435" s="18">
        <v>1</v>
      </c>
      <c r="O435" s="18">
        <v>0</v>
      </c>
      <c r="P435" s="18">
        <v>0</v>
      </c>
      <c r="Q435" s="18">
        <v>0</v>
      </c>
      <c r="R435" s="6">
        <v>0</v>
      </c>
      <c r="S435" s="13">
        <v>0</v>
      </c>
      <c r="T435" s="11">
        <v>1</v>
      </c>
      <c r="U435" s="18">
        <v>2</v>
      </c>
      <c r="V435" s="18">
        <v>0</v>
      </c>
      <c r="W435" s="18">
        <v>0.5</v>
      </c>
      <c r="X435" s="18">
        <v>500</v>
      </c>
      <c r="Y435" s="18">
        <v>0</v>
      </c>
      <c r="Z435" s="18">
        <v>0</v>
      </c>
      <c r="AA435" s="18">
        <v>0</v>
      </c>
      <c r="AB435" s="18">
        <v>0</v>
      </c>
      <c r="AC435" s="18">
        <v>0</v>
      </c>
      <c r="AD435" s="18">
        <v>30</v>
      </c>
      <c r="AE435" s="18">
        <v>1</v>
      </c>
      <c r="AF435" s="18">
        <v>3</v>
      </c>
      <c r="AG435" s="6">
        <v>2</v>
      </c>
      <c r="AH435" s="6">
        <v>0</v>
      </c>
      <c r="AI435" s="6">
        <v>0</v>
      </c>
      <c r="AJ435" s="6">
        <v>1.5</v>
      </c>
      <c r="AK435" s="18">
        <v>0</v>
      </c>
      <c r="AL435" s="18">
        <v>0</v>
      </c>
      <c r="AM435" s="18">
        <v>0</v>
      </c>
      <c r="AN435" s="18">
        <v>0.5</v>
      </c>
      <c r="AO435" s="18">
        <v>20000</v>
      </c>
      <c r="AP435" s="18">
        <v>0.5</v>
      </c>
      <c r="AQ435" s="18">
        <v>0</v>
      </c>
      <c r="AR435" s="6">
        <v>0</v>
      </c>
      <c r="AS435" s="90" t="s">
        <v>576</v>
      </c>
      <c r="AT435" s="19" t="s">
        <v>530</v>
      </c>
      <c r="AU435" s="18" t="s">
        <v>541</v>
      </c>
      <c r="AV435" s="18">
        <v>10002001</v>
      </c>
      <c r="AW435" s="18">
        <v>21030040</v>
      </c>
      <c r="AX435" s="19" t="s">
        <v>218</v>
      </c>
      <c r="AY435" s="19" t="s">
        <v>248</v>
      </c>
      <c r="AZ435" s="13">
        <v>0</v>
      </c>
      <c r="BA435" s="13">
        <v>0</v>
      </c>
      <c r="BB435" s="66" t="str">
        <f t="shared" ref="BB435:BB439" si="46">"在脚底下立即释放法术,在此范围内的目标每秒造成"&amp;W435*100&amp;"%攻击伤害+"&amp;X435&amp;"点固定伤害,己方伤害提升10%,目标移动速度降低50%,持续20秒"</f>
        <v>在脚底下立即释放法术,在此范围内的目标每秒造成50%攻击伤害+500点固定伤害,己方伤害提升10%,目标移动速度降低50%,持续20秒</v>
      </c>
      <c r="BC435" s="18">
        <v>0</v>
      </c>
      <c r="BD435" s="11">
        <v>0</v>
      </c>
      <c r="BE435" s="18">
        <v>0</v>
      </c>
      <c r="BF435" s="18">
        <v>0</v>
      </c>
      <c r="BG435" s="18">
        <v>0</v>
      </c>
      <c r="BH435" s="18">
        <v>0</v>
      </c>
      <c r="BI435" s="9">
        <v>0</v>
      </c>
      <c r="BJ435" s="6">
        <v>0</v>
      </c>
    </row>
    <row r="436" ht="20.1" customHeight="1" spans="3:62">
      <c r="C436" s="18">
        <v>61023403</v>
      </c>
      <c r="D436" s="19" t="s">
        <v>575</v>
      </c>
      <c r="E436" s="11">
        <v>2</v>
      </c>
      <c r="F436" s="18">
        <v>61023401</v>
      </c>
      <c r="G436" s="18">
        <f t="shared" si="44"/>
        <v>61023404</v>
      </c>
      <c r="H436" s="13">
        <v>0</v>
      </c>
      <c r="I436" s="11">
        <f t="shared" si="45"/>
        <v>47</v>
      </c>
      <c r="J436" s="11">
        <v>2</v>
      </c>
      <c r="K436" s="11">
        <v>0</v>
      </c>
      <c r="L436" s="18">
        <v>0</v>
      </c>
      <c r="M436" s="18">
        <v>0</v>
      </c>
      <c r="N436" s="18">
        <v>1</v>
      </c>
      <c r="O436" s="18">
        <v>0</v>
      </c>
      <c r="P436" s="18">
        <v>0</v>
      </c>
      <c r="Q436" s="18">
        <v>0</v>
      </c>
      <c r="R436" s="6">
        <v>0</v>
      </c>
      <c r="S436" s="13">
        <v>0</v>
      </c>
      <c r="T436" s="11">
        <v>1</v>
      </c>
      <c r="U436" s="18">
        <v>2</v>
      </c>
      <c r="V436" s="18">
        <v>0</v>
      </c>
      <c r="W436" s="18">
        <v>0.5</v>
      </c>
      <c r="X436" s="18">
        <v>750</v>
      </c>
      <c r="Y436" s="18">
        <v>0</v>
      </c>
      <c r="Z436" s="18">
        <v>0</v>
      </c>
      <c r="AA436" s="18">
        <v>0</v>
      </c>
      <c r="AB436" s="18">
        <v>0</v>
      </c>
      <c r="AC436" s="18">
        <v>0</v>
      </c>
      <c r="AD436" s="18">
        <v>30</v>
      </c>
      <c r="AE436" s="18">
        <v>1</v>
      </c>
      <c r="AF436" s="18">
        <v>3</v>
      </c>
      <c r="AG436" s="6">
        <v>2</v>
      </c>
      <c r="AH436" s="6">
        <v>0</v>
      </c>
      <c r="AI436" s="6">
        <v>0</v>
      </c>
      <c r="AJ436" s="6">
        <v>1.5</v>
      </c>
      <c r="AK436" s="18">
        <v>0</v>
      </c>
      <c r="AL436" s="18">
        <v>0</v>
      </c>
      <c r="AM436" s="18">
        <v>0</v>
      </c>
      <c r="AN436" s="18">
        <v>0.5</v>
      </c>
      <c r="AO436" s="18">
        <v>20000</v>
      </c>
      <c r="AP436" s="18">
        <v>0.5</v>
      </c>
      <c r="AQ436" s="18">
        <v>0</v>
      </c>
      <c r="AR436" s="6">
        <v>0</v>
      </c>
      <c r="AS436" s="90" t="s">
        <v>577</v>
      </c>
      <c r="AT436" s="19" t="s">
        <v>530</v>
      </c>
      <c r="AU436" s="18" t="s">
        <v>541</v>
      </c>
      <c r="AV436" s="18">
        <v>10002001</v>
      </c>
      <c r="AW436" s="18">
        <v>21030040</v>
      </c>
      <c r="AX436" s="19" t="s">
        <v>218</v>
      </c>
      <c r="AY436" s="19" t="s">
        <v>248</v>
      </c>
      <c r="AZ436" s="13">
        <v>0</v>
      </c>
      <c r="BA436" s="13">
        <v>0</v>
      </c>
      <c r="BB436" s="66" t="str">
        <f t="shared" si="46"/>
        <v>在脚底下立即释放法术,在此范围内的目标每秒造成50%攻击伤害+750点固定伤害,己方伤害提升10%,目标移动速度降低50%,持续20秒</v>
      </c>
      <c r="BC436" s="18">
        <v>0</v>
      </c>
      <c r="BD436" s="11">
        <v>0</v>
      </c>
      <c r="BE436" s="18">
        <v>0</v>
      </c>
      <c r="BF436" s="18">
        <v>0</v>
      </c>
      <c r="BG436" s="18">
        <v>0</v>
      </c>
      <c r="BH436" s="18">
        <v>0</v>
      </c>
      <c r="BI436" s="9">
        <v>0</v>
      </c>
      <c r="BJ436" s="6">
        <v>0</v>
      </c>
    </row>
    <row r="437" ht="20.1" customHeight="1" spans="3:62">
      <c r="C437" s="18">
        <v>61023404</v>
      </c>
      <c r="D437" s="19" t="s">
        <v>575</v>
      </c>
      <c r="E437" s="11">
        <v>3</v>
      </c>
      <c r="F437" s="18">
        <v>61023401</v>
      </c>
      <c r="G437" s="11">
        <v>0</v>
      </c>
      <c r="H437" s="13">
        <v>0</v>
      </c>
      <c r="I437" s="18">
        <v>0</v>
      </c>
      <c r="J437" s="11">
        <v>0</v>
      </c>
      <c r="K437" s="11">
        <v>0</v>
      </c>
      <c r="L437" s="18">
        <v>0</v>
      </c>
      <c r="M437" s="18">
        <v>0</v>
      </c>
      <c r="N437" s="18">
        <v>1</v>
      </c>
      <c r="O437" s="18">
        <v>0</v>
      </c>
      <c r="P437" s="18">
        <v>0</v>
      </c>
      <c r="Q437" s="18">
        <v>0</v>
      </c>
      <c r="R437" s="6">
        <v>0</v>
      </c>
      <c r="S437" s="13">
        <v>0</v>
      </c>
      <c r="T437" s="11">
        <v>1</v>
      </c>
      <c r="U437" s="18">
        <v>2</v>
      </c>
      <c r="V437" s="18">
        <v>0</v>
      </c>
      <c r="W437" s="18">
        <v>0.5</v>
      </c>
      <c r="X437" s="18">
        <v>1000</v>
      </c>
      <c r="Y437" s="18">
        <v>0</v>
      </c>
      <c r="Z437" s="18">
        <v>0</v>
      </c>
      <c r="AA437" s="18">
        <v>0</v>
      </c>
      <c r="AB437" s="18">
        <v>0</v>
      </c>
      <c r="AC437" s="18">
        <v>0</v>
      </c>
      <c r="AD437" s="18">
        <v>30</v>
      </c>
      <c r="AE437" s="18">
        <v>1</v>
      </c>
      <c r="AF437" s="18">
        <v>3</v>
      </c>
      <c r="AG437" s="6">
        <v>2</v>
      </c>
      <c r="AH437" s="6">
        <v>0</v>
      </c>
      <c r="AI437" s="6">
        <v>0</v>
      </c>
      <c r="AJ437" s="6">
        <v>1.5</v>
      </c>
      <c r="AK437" s="18">
        <v>0</v>
      </c>
      <c r="AL437" s="18">
        <v>0</v>
      </c>
      <c r="AM437" s="18">
        <v>0</v>
      </c>
      <c r="AN437" s="18">
        <v>0.5</v>
      </c>
      <c r="AO437" s="18">
        <v>20000</v>
      </c>
      <c r="AP437" s="18">
        <v>0.5</v>
      </c>
      <c r="AQ437" s="18">
        <v>0</v>
      </c>
      <c r="AR437" s="6">
        <v>0</v>
      </c>
      <c r="AS437" s="90" t="s">
        <v>578</v>
      </c>
      <c r="AT437" s="19" t="s">
        <v>530</v>
      </c>
      <c r="AU437" s="18" t="s">
        <v>541</v>
      </c>
      <c r="AV437" s="18">
        <v>10002001</v>
      </c>
      <c r="AW437" s="18">
        <v>21030040</v>
      </c>
      <c r="AX437" s="19" t="s">
        <v>218</v>
      </c>
      <c r="AY437" s="19" t="s">
        <v>248</v>
      </c>
      <c r="AZ437" s="13">
        <v>0</v>
      </c>
      <c r="BA437" s="13">
        <v>0</v>
      </c>
      <c r="BB437" s="66" t="str">
        <f t="shared" si="46"/>
        <v>在脚底下立即释放法术,在此范围内的目标每秒造成50%攻击伤害+1000点固定伤害,己方伤害提升10%,目标移动速度降低50%,持续20秒</v>
      </c>
      <c r="BC437" s="18">
        <v>0</v>
      </c>
      <c r="BD437" s="11">
        <v>0</v>
      </c>
      <c r="BE437" s="18">
        <v>0</v>
      </c>
      <c r="BF437" s="18">
        <v>0</v>
      </c>
      <c r="BG437" s="18">
        <v>0</v>
      </c>
      <c r="BH437" s="18">
        <v>0</v>
      </c>
      <c r="BI437" s="9">
        <v>0</v>
      </c>
      <c r="BJ437" s="6">
        <v>0</v>
      </c>
    </row>
    <row r="438" ht="20.1" customHeight="1" spans="3:62">
      <c r="C438" s="18">
        <v>61023405</v>
      </c>
      <c r="D438" s="19" t="s">
        <v>575</v>
      </c>
      <c r="E438" s="11">
        <v>4</v>
      </c>
      <c r="F438" s="18">
        <v>61023401</v>
      </c>
      <c r="G438" s="11">
        <v>0</v>
      </c>
      <c r="H438" s="13">
        <v>0</v>
      </c>
      <c r="I438" s="18">
        <v>0</v>
      </c>
      <c r="J438" s="11">
        <v>0</v>
      </c>
      <c r="K438" s="11">
        <v>0</v>
      </c>
      <c r="L438" s="18">
        <v>0</v>
      </c>
      <c r="M438" s="18">
        <v>0</v>
      </c>
      <c r="N438" s="18">
        <v>1</v>
      </c>
      <c r="O438" s="18">
        <v>0</v>
      </c>
      <c r="P438" s="18">
        <v>0</v>
      </c>
      <c r="Q438" s="18">
        <v>0</v>
      </c>
      <c r="R438" s="6">
        <v>0</v>
      </c>
      <c r="S438" s="13">
        <v>0</v>
      </c>
      <c r="T438" s="11">
        <v>1</v>
      </c>
      <c r="U438" s="18">
        <v>2</v>
      </c>
      <c r="V438" s="18">
        <v>0</v>
      </c>
      <c r="W438" s="18">
        <v>0.5</v>
      </c>
      <c r="X438" s="18">
        <v>1250</v>
      </c>
      <c r="Y438" s="18">
        <v>0</v>
      </c>
      <c r="Z438" s="18">
        <v>0</v>
      </c>
      <c r="AA438" s="18">
        <v>0</v>
      </c>
      <c r="AB438" s="18">
        <v>0</v>
      </c>
      <c r="AC438" s="18">
        <v>0</v>
      </c>
      <c r="AD438" s="18">
        <v>30</v>
      </c>
      <c r="AE438" s="18">
        <v>1</v>
      </c>
      <c r="AF438" s="18">
        <v>3</v>
      </c>
      <c r="AG438" s="6">
        <v>2</v>
      </c>
      <c r="AH438" s="6">
        <v>0</v>
      </c>
      <c r="AI438" s="6">
        <v>0</v>
      </c>
      <c r="AJ438" s="6">
        <v>1.5</v>
      </c>
      <c r="AK438" s="18">
        <v>0</v>
      </c>
      <c r="AL438" s="18">
        <v>0</v>
      </c>
      <c r="AM438" s="18">
        <v>0</v>
      </c>
      <c r="AN438" s="18">
        <v>0.5</v>
      </c>
      <c r="AO438" s="18">
        <v>20000</v>
      </c>
      <c r="AP438" s="18">
        <v>0.5</v>
      </c>
      <c r="AQ438" s="18">
        <v>0</v>
      </c>
      <c r="AR438" s="6">
        <v>0</v>
      </c>
      <c r="AS438" s="90" t="s">
        <v>579</v>
      </c>
      <c r="AT438" s="19" t="s">
        <v>530</v>
      </c>
      <c r="AU438" s="18" t="s">
        <v>541</v>
      </c>
      <c r="AV438" s="18">
        <v>10002001</v>
      </c>
      <c r="AW438" s="18">
        <v>21030040</v>
      </c>
      <c r="AX438" s="19" t="s">
        <v>218</v>
      </c>
      <c r="AY438" s="19" t="s">
        <v>248</v>
      </c>
      <c r="AZ438" s="13">
        <v>0</v>
      </c>
      <c r="BA438" s="13">
        <v>0</v>
      </c>
      <c r="BB438" s="66" t="str">
        <f t="shared" si="46"/>
        <v>在脚底下立即释放法术,在此范围内的目标每秒造成50%攻击伤害+1250点固定伤害,己方伤害提升10%,目标移动速度降低50%,持续20秒</v>
      </c>
      <c r="BC438" s="18">
        <v>0</v>
      </c>
      <c r="BD438" s="11">
        <v>0</v>
      </c>
      <c r="BE438" s="18">
        <v>0</v>
      </c>
      <c r="BF438" s="18">
        <v>0</v>
      </c>
      <c r="BG438" s="18">
        <v>0</v>
      </c>
      <c r="BH438" s="18">
        <v>0</v>
      </c>
      <c r="BI438" s="9">
        <v>0</v>
      </c>
      <c r="BJ438" s="6">
        <v>0</v>
      </c>
    </row>
    <row r="439" ht="20.1" customHeight="1" spans="3:62">
      <c r="C439" s="18">
        <v>61023406</v>
      </c>
      <c r="D439" s="19" t="s">
        <v>575</v>
      </c>
      <c r="E439" s="11">
        <v>5</v>
      </c>
      <c r="F439" s="18">
        <v>61023401</v>
      </c>
      <c r="G439" s="11">
        <v>0</v>
      </c>
      <c r="H439" s="13">
        <v>0</v>
      </c>
      <c r="I439" s="18">
        <v>0</v>
      </c>
      <c r="J439" s="11">
        <v>0</v>
      </c>
      <c r="K439" s="11">
        <v>0</v>
      </c>
      <c r="L439" s="18">
        <v>0</v>
      </c>
      <c r="M439" s="18">
        <v>0</v>
      </c>
      <c r="N439" s="18">
        <v>1</v>
      </c>
      <c r="O439" s="18">
        <v>0</v>
      </c>
      <c r="P439" s="18">
        <v>0</v>
      </c>
      <c r="Q439" s="18">
        <v>0</v>
      </c>
      <c r="R439" s="6">
        <v>0</v>
      </c>
      <c r="S439" s="13">
        <v>0</v>
      </c>
      <c r="T439" s="11">
        <v>1</v>
      </c>
      <c r="U439" s="18">
        <v>2</v>
      </c>
      <c r="V439" s="18">
        <v>0</v>
      </c>
      <c r="W439" s="18">
        <v>0.5</v>
      </c>
      <c r="X439" s="18">
        <v>1500</v>
      </c>
      <c r="Y439" s="18">
        <v>0</v>
      </c>
      <c r="Z439" s="18">
        <v>0</v>
      </c>
      <c r="AA439" s="18">
        <v>0</v>
      </c>
      <c r="AB439" s="18">
        <v>0</v>
      </c>
      <c r="AC439" s="18">
        <v>0</v>
      </c>
      <c r="AD439" s="18">
        <v>30</v>
      </c>
      <c r="AE439" s="18">
        <v>1</v>
      </c>
      <c r="AF439" s="18">
        <v>3</v>
      </c>
      <c r="AG439" s="6">
        <v>2</v>
      </c>
      <c r="AH439" s="6">
        <v>0</v>
      </c>
      <c r="AI439" s="6">
        <v>0</v>
      </c>
      <c r="AJ439" s="6">
        <v>1.5</v>
      </c>
      <c r="AK439" s="18">
        <v>0</v>
      </c>
      <c r="AL439" s="18">
        <v>0</v>
      </c>
      <c r="AM439" s="18">
        <v>0</v>
      </c>
      <c r="AN439" s="18">
        <v>0.5</v>
      </c>
      <c r="AO439" s="18">
        <v>20000</v>
      </c>
      <c r="AP439" s="18">
        <v>0.5</v>
      </c>
      <c r="AQ439" s="18">
        <v>0</v>
      </c>
      <c r="AR439" s="6">
        <v>0</v>
      </c>
      <c r="AS439" s="90" t="s">
        <v>580</v>
      </c>
      <c r="AT439" s="19" t="s">
        <v>530</v>
      </c>
      <c r="AU439" s="18" t="s">
        <v>541</v>
      </c>
      <c r="AV439" s="18">
        <v>10002001</v>
      </c>
      <c r="AW439" s="18">
        <v>21030040</v>
      </c>
      <c r="AX439" s="19" t="s">
        <v>218</v>
      </c>
      <c r="AY439" s="19" t="s">
        <v>248</v>
      </c>
      <c r="AZ439" s="13">
        <v>0</v>
      </c>
      <c r="BA439" s="13">
        <v>0</v>
      </c>
      <c r="BB439" s="66" t="str">
        <f t="shared" si="46"/>
        <v>在脚底下立即释放法术,在此范围内的目标每秒造成50%攻击伤害+1500点固定伤害,己方伤害提升10%,目标移动速度降低50%,持续20秒</v>
      </c>
      <c r="BC439" s="18">
        <v>0</v>
      </c>
      <c r="BD439" s="11">
        <v>0</v>
      </c>
      <c r="BE439" s="18">
        <v>0</v>
      </c>
      <c r="BF439" s="18">
        <v>0</v>
      </c>
      <c r="BG439" s="18">
        <v>0</v>
      </c>
      <c r="BH439" s="18">
        <v>0</v>
      </c>
      <c r="BI439" s="9">
        <v>0</v>
      </c>
      <c r="BJ439" s="6">
        <v>0</v>
      </c>
    </row>
    <row r="440" ht="19.5" customHeight="1" spans="3:62">
      <c r="C440" s="11">
        <v>62011101</v>
      </c>
      <c r="D440" s="19" t="s">
        <v>495</v>
      </c>
      <c r="E440" s="11">
        <v>0</v>
      </c>
      <c r="F440" s="18">
        <v>62011101</v>
      </c>
      <c r="G440" s="18">
        <f>C441</f>
        <v>62011102</v>
      </c>
      <c r="H440" s="13">
        <v>3</v>
      </c>
      <c r="I440" s="11">
        <v>1</v>
      </c>
      <c r="J440" s="11">
        <v>5</v>
      </c>
      <c r="K440" s="11">
        <v>0</v>
      </c>
      <c r="L440" s="18">
        <v>0</v>
      </c>
      <c r="M440" s="18">
        <v>0</v>
      </c>
      <c r="N440" s="18">
        <v>1</v>
      </c>
      <c r="O440" s="18">
        <v>0</v>
      </c>
      <c r="P440" s="18">
        <v>0</v>
      </c>
      <c r="Q440" s="18">
        <v>0</v>
      </c>
      <c r="R440" s="6">
        <v>0</v>
      </c>
      <c r="S440" s="13">
        <v>0</v>
      </c>
      <c r="T440" s="11">
        <v>1</v>
      </c>
      <c r="U440" s="18">
        <v>2</v>
      </c>
      <c r="V440" s="18">
        <v>0</v>
      </c>
      <c r="W440" s="18">
        <v>2.5</v>
      </c>
      <c r="X440" s="18">
        <v>300</v>
      </c>
      <c r="Y440" s="18">
        <v>0</v>
      </c>
      <c r="Z440" s="18">
        <v>0</v>
      </c>
      <c r="AA440" s="18">
        <v>0</v>
      </c>
      <c r="AB440" s="18">
        <v>0</v>
      </c>
      <c r="AC440" s="18">
        <v>0</v>
      </c>
      <c r="AD440" s="18">
        <v>7</v>
      </c>
      <c r="AE440" s="18">
        <v>1</v>
      </c>
      <c r="AF440" s="18">
        <v>3</v>
      </c>
      <c r="AG440" s="6">
        <v>2</v>
      </c>
      <c r="AH440" s="6">
        <v>1</v>
      </c>
      <c r="AI440" s="6">
        <v>0</v>
      </c>
      <c r="AJ440" s="6">
        <v>6</v>
      </c>
      <c r="AK440" s="18">
        <v>0</v>
      </c>
      <c r="AL440" s="18">
        <v>0</v>
      </c>
      <c r="AM440" s="18">
        <v>0</v>
      </c>
      <c r="AN440" s="18">
        <v>0.25</v>
      </c>
      <c r="AO440" s="18">
        <v>3000</v>
      </c>
      <c r="AP440" s="18">
        <v>0.5</v>
      </c>
      <c r="AQ440" s="18">
        <v>0</v>
      </c>
      <c r="AR440" s="6">
        <v>0</v>
      </c>
      <c r="AS440" s="18">
        <v>0</v>
      </c>
      <c r="AT440" s="19" t="s">
        <v>144</v>
      </c>
      <c r="AU440" s="18" t="s">
        <v>581</v>
      </c>
      <c r="AV440" s="18">
        <v>10000006</v>
      </c>
      <c r="AW440" s="18">
        <v>21100010</v>
      </c>
      <c r="AX440" s="19" t="s">
        <v>145</v>
      </c>
      <c r="AY440" s="19">
        <v>0</v>
      </c>
      <c r="AZ440" s="13">
        <v>0</v>
      </c>
      <c r="BA440" s="13">
        <v>0</v>
      </c>
      <c r="BB440" s="66" t="str">
        <f>"立即对目标范围内的怪物造成"&amp;W440*100&amp;"%攻击伤害+"&amp;X440&amp;"点固定伤害"</f>
        <v>立即对目标范围内的怪物造成250%攻击伤害+300点固定伤害</v>
      </c>
      <c r="BC440" s="18">
        <v>0</v>
      </c>
      <c r="BD440" s="11">
        <v>0</v>
      </c>
      <c r="BE440" s="18">
        <v>0</v>
      </c>
      <c r="BF440" s="18">
        <v>0</v>
      </c>
      <c r="BG440" s="18">
        <v>0</v>
      </c>
      <c r="BH440" s="18">
        <v>0</v>
      </c>
      <c r="BI440" s="9">
        <v>0</v>
      </c>
      <c r="BJ440" s="6">
        <v>0</v>
      </c>
    </row>
    <row r="441" ht="19.5" customHeight="1" spans="3:62">
      <c r="C441" s="11">
        <v>62011102</v>
      </c>
      <c r="D441" s="19" t="s">
        <v>495</v>
      </c>
      <c r="E441" s="11">
        <v>1</v>
      </c>
      <c r="F441" s="18">
        <v>62011101</v>
      </c>
      <c r="G441" s="18">
        <f t="shared" ref="G441:G442" si="47">C442</f>
        <v>62011103</v>
      </c>
      <c r="H441" s="13">
        <v>3</v>
      </c>
      <c r="I441" s="11">
        <v>1</v>
      </c>
      <c r="J441" s="11">
        <v>2</v>
      </c>
      <c r="K441" s="11">
        <v>0</v>
      </c>
      <c r="L441" s="18">
        <v>0</v>
      </c>
      <c r="M441" s="18">
        <v>0</v>
      </c>
      <c r="N441" s="18">
        <v>1</v>
      </c>
      <c r="O441" s="18">
        <v>0</v>
      </c>
      <c r="P441" s="18">
        <v>0</v>
      </c>
      <c r="Q441" s="18">
        <v>0</v>
      </c>
      <c r="R441" s="6">
        <v>0</v>
      </c>
      <c r="S441" s="13">
        <v>0</v>
      </c>
      <c r="T441" s="11">
        <v>1</v>
      </c>
      <c r="U441" s="18">
        <v>2</v>
      </c>
      <c r="V441" s="18">
        <v>0</v>
      </c>
      <c r="W441" s="18">
        <v>2.5</v>
      </c>
      <c r="X441" s="18">
        <v>300</v>
      </c>
      <c r="Y441" s="18">
        <v>0</v>
      </c>
      <c r="Z441" s="18">
        <v>0</v>
      </c>
      <c r="AA441" s="18">
        <v>0</v>
      </c>
      <c r="AB441" s="18">
        <v>0</v>
      </c>
      <c r="AC441" s="18">
        <v>0</v>
      </c>
      <c r="AD441" s="18">
        <v>7</v>
      </c>
      <c r="AE441" s="18">
        <v>1</v>
      </c>
      <c r="AF441" s="18">
        <v>3</v>
      </c>
      <c r="AG441" s="6">
        <v>2</v>
      </c>
      <c r="AH441" s="6">
        <v>1</v>
      </c>
      <c r="AI441" s="6">
        <v>0</v>
      </c>
      <c r="AJ441" s="6">
        <v>6</v>
      </c>
      <c r="AK441" s="18">
        <v>0</v>
      </c>
      <c r="AL441" s="18">
        <v>0</v>
      </c>
      <c r="AM441" s="18">
        <v>0</v>
      </c>
      <c r="AN441" s="18">
        <v>0.25</v>
      </c>
      <c r="AO441" s="18">
        <v>3000</v>
      </c>
      <c r="AP441" s="18">
        <v>0.5</v>
      </c>
      <c r="AQ441" s="18">
        <v>0</v>
      </c>
      <c r="AR441" s="6">
        <v>0</v>
      </c>
      <c r="AS441" s="18">
        <v>0</v>
      </c>
      <c r="AT441" s="19" t="s">
        <v>144</v>
      </c>
      <c r="AU441" s="18" t="s">
        <v>581</v>
      </c>
      <c r="AV441" s="18">
        <v>10000006</v>
      </c>
      <c r="AW441" s="18">
        <v>21100010</v>
      </c>
      <c r="AX441" s="19" t="s">
        <v>145</v>
      </c>
      <c r="AY441" s="19">
        <v>0</v>
      </c>
      <c r="AZ441" s="13">
        <v>0</v>
      </c>
      <c r="BA441" s="13">
        <v>0</v>
      </c>
      <c r="BB441" s="66" t="str">
        <f t="shared" ref="BB441:BB445" si="48">"立即对目标范围内的怪物造成"&amp;W441*100&amp;"%攻击伤害+"&amp;X441&amp;"点固定伤害"</f>
        <v>立即对目标范围内的怪物造成250%攻击伤害+300点固定伤害</v>
      </c>
      <c r="BC441" s="18">
        <v>0</v>
      </c>
      <c r="BD441" s="11">
        <v>0</v>
      </c>
      <c r="BE441" s="18">
        <v>0</v>
      </c>
      <c r="BF441" s="18">
        <v>0</v>
      </c>
      <c r="BG441" s="18">
        <v>0</v>
      </c>
      <c r="BH441" s="18">
        <v>0</v>
      </c>
      <c r="BI441" s="9">
        <v>0</v>
      </c>
      <c r="BJ441" s="6">
        <v>0</v>
      </c>
    </row>
    <row r="442" ht="19.5" customHeight="1" spans="3:62">
      <c r="C442" s="11">
        <v>62011103</v>
      </c>
      <c r="D442" s="19" t="s">
        <v>495</v>
      </c>
      <c r="E442" s="11">
        <v>2</v>
      </c>
      <c r="F442" s="18">
        <v>62011101</v>
      </c>
      <c r="G442" s="18">
        <f t="shared" si="47"/>
        <v>62011104</v>
      </c>
      <c r="H442" s="13">
        <v>3</v>
      </c>
      <c r="I442" s="11">
        <v>1</v>
      </c>
      <c r="J442" s="11">
        <v>2</v>
      </c>
      <c r="K442" s="11">
        <v>0</v>
      </c>
      <c r="L442" s="18">
        <v>0</v>
      </c>
      <c r="M442" s="18">
        <v>0</v>
      </c>
      <c r="N442" s="18">
        <v>1</v>
      </c>
      <c r="O442" s="18">
        <v>0</v>
      </c>
      <c r="P442" s="18">
        <v>0</v>
      </c>
      <c r="Q442" s="18">
        <v>0</v>
      </c>
      <c r="R442" s="6">
        <v>0</v>
      </c>
      <c r="S442" s="13">
        <v>0</v>
      </c>
      <c r="T442" s="11">
        <v>1</v>
      </c>
      <c r="U442" s="18">
        <v>2</v>
      </c>
      <c r="V442" s="18">
        <v>0</v>
      </c>
      <c r="W442" s="18">
        <v>2.5</v>
      </c>
      <c r="X442" s="18">
        <v>600</v>
      </c>
      <c r="Y442" s="18">
        <v>0</v>
      </c>
      <c r="Z442" s="18">
        <v>0</v>
      </c>
      <c r="AA442" s="18">
        <v>0</v>
      </c>
      <c r="AB442" s="18">
        <v>0</v>
      </c>
      <c r="AC442" s="18">
        <v>0</v>
      </c>
      <c r="AD442" s="18">
        <v>7</v>
      </c>
      <c r="AE442" s="18">
        <v>1</v>
      </c>
      <c r="AF442" s="18">
        <v>3</v>
      </c>
      <c r="AG442" s="6">
        <v>2</v>
      </c>
      <c r="AH442" s="6">
        <v>1</v>
      </c>
      <c r="AI442" s="6">
        <v>0</v>
      </c>
      <c r="AJ442" s="6">
        <v>6</v>
      </c>
      <c r="AK442" s="18">
        <v>0</v>
      </c>
      <c r="AL442" s="18">
        <v>0</v>
      </c>
      <c r="AM442" s="18">
        <v>0</v>
      </c>
      <c r="AN442" s="18">
        <v>0.25</v>
      </c>
      <c r="AO442" s="18">
        <v>3000</v>
      </c>
      <c r="AP442" s="18">
        <v>0.5</v>
      </c>
      <c r="AQ442" s="18">
        <v>0</v>
      </c>
      <c r="AR442" s="6">
        <v>0</v>
      </c>
      <c r="AS442" s="18">
        <v>0</v>
      </c>
      <c r="AT442" s="19" t="s">
        <v>144</v>
      </c>
      <c r="AU442" s="18" t="s">
        <v>581</v>
      </c>
      <c r="AV442" s="18">
        <v>10000006</v>
      </c>
      <c r="AW442" s="18">
        <v>21100010</v>
      </c>
      <c r="AX442" s="19" t="s">
        <v>145</v>
      </c>
      <c r="AY442" s="19">
        <v>0</v>
      </c>
      <c r="AZ442" s="13">
        <v>0</v>
      </c>
      <c r="BA442" s="13">
        <v>0</v>
      </c>
      <c r="BB442" s="66" t="str">
        <f t="shared" si="48"/>
        <v>立即对目标范围内的怪物造成250%攻击伤害+600点固定伤害</v>
      </c>
      <c r="BC442" s="18">
        <v>0</v>
      </c>
      <c r="BD442" s="11">
        <v>0</v>
      </c>
      <c r="BE442" s="18">
        <v>0</v>
      </c>
      <c r="BF442" s="18">
        <v>0</v>
      </c>
      <c r="BG442" s="18">
        <v>0</v>
      </c>
      <c r="BH442" s="18">
        <v>0</v>
      </c>
      <c r="BI442" s="9">
        <v>0</v>
      </c>
      <c r="BJ442" s="6">
        <v>0</v>
      </c>
    </row>
    <row r="443" ht="19.5" customHeight="1" spans="3:62">
      <c r="C443" s="11">
        <v>62011104</v>
      </c>
      <c r="D443" s="19" t="s">
        <v>495</v>
      </c>
      <c r="E443" s="11">
        <v>3</v>
      </c>
      <c r="F443" s="18">
        <v>62011101</v>
      </c>
      <c r="G443" s="11">
        <v>0</v>
      </c>
      <c r="H443" s="13">
        <v>3</v>
      </c>
      <c r="I443" s="11">
        <v>1</v>
      </c>
      <c r="J443" s="11">
        <v>0</v>
      </c>
      <c r="K443" s="11">
        <v>0</v>
      </c>
      <c r="L443" s="18">
        <v>0</v>
      </c>
      <c r="M443" s="18">
        <v>0</v>
      </c>
      <c r="N443" s="18">
        <v>1</v>
      </c>
      <c r="O443" s="18">
        <v>0</v>
      </c>
      <c r="P443" s="18">
        <v>0</v>
      </c>
      <c r="Q443" s="18">
        <v>0</v>
      </c>
      <c r="R443" s="6">
        <v>0</v>
      </c>
      <c r="S443" s="13">
        <v>0</v>
      </c>
      <c r="T443" s="11">
        <v>1</v>
      </c>
      <c r="U443" s="18">
        <v>2</v>
      </c>
      <c r="V443" s="18">
        <v>0</v>
      </c>
      <c r="W443" s="18">
        <v>2.5</v>
      </c>
      <c r="X443" s="18">
        <v>1000</v>
      </c>
      <c r="Y443" s="18">
        <v>0</v>
      </c>
      <c r="Z443" s="18">
        <v>0</v>
      </c>
      <c r="AA443" s="18">
        <v>0</v>
      </c>
      <c r="AB443" s="18">
        <v>0</v>
      </c>
      <c r="AC443" s="18">
        <v>0</v>
      </c>
      <c r="AD443" s="18">
        <v>7</v>
      </c>
      <c r="AE443" s="18">
        <v>1</v>
      </c>
      <c r="AF443" s="18">
        <v>3</v>
      </c>
      <c r="AG443" s="6">
        <v>2</v>
      </c>
      <c r="AH443" s="6">
        <v>1</v>
      </c>
      <c r="AI443" s="6">
        <v>0</v>
      </c>
      <c r="AJ443" s="6">
        <v>6</v>
      </c>
      <c r="AK443" s="18">
        <v>0</v>
      </c>
      <c r="AL443" s="18">
        <v>0</v>
      </c>
      <c r="AM443" s="18">
        <v>0</v>
      </c>
      <c r="AN443" s="18">
        <v>0.25</v>
      </c>
      <c r="AO443" s="18">
        <v>3000</v>
      </c>
      <c r="AP443" s="18">
        <v>0.5</v>
      </c>
      <c r="AQ443" s="18">
        <v>0</v>
      </c>
      <c r="AR443" s="6">
        <v>0</v>
      </c>
      <c r="AS443" s="18">
        <v>0</v>
      </c>
      <c r="AT443" s="19" t="s">
        <v>144</v>
      </c>
      <c r="AU443" s="18" t="s">
        <v>581</v>
      </c>
      <c r="AV443" s="18">
        <v>10000006</v>
      </c>
      <c r="AW443" s="18">
        <v>21100010</v>
      </c>
      <c r="AX443" s="19" t="s">
        <v>145</v>
      </c>
      <c r="AY443" s="19">
        <v>0</v>
      </c>
      <c r="AZ443" s="13">
        <v>0</v>
      </c>
      <c r="BA443" s="13">
        <v>0</v>
      </c>
      <c r="BB443" s="66" t="str">
        <f t="shared" si="48"/>
        <v>立即对目标范围内的怪物造成250%攻击伤害+1000点固定伤害</v>
      </c>
      <c r="BC443" s="18">
        <v>0</v>
      </c>
      <c r="BD443" s="11">
        <v>0</v>
      </c>
      <c r="BE443" s="18">
        <v>0</v>
      </c>
      <c r="BF443" s="18">
        <v>0</v>
      </c>
      <c r="BG443" s="18">
        <v>0</v>
      </c>
      <c r="BH443" s="18">
        <v>0</v>
      </c>
      <c r="BI443" s="9">
        <v>0</v>
      </c>
      <c r="BJ443" s="6">
        <v>0</v>
      </c>
    </row>
    <row r="444" ht="19.5" customHeight="1" spans="3:62">
      <c r="C444" s="11">
        <v>62011105</v>
      </c>
      <c r="D444" s="19" t="s">
        <v>495</v>
      </c>
      <c r="E444" s="11">
        <v>4</v>
      </c>
      <c r="F444" s="18">
        <v>62011101</v>
      </c>
      <c r="G444" s="11">
        <v>0</v>
      </c>
      <c r="H444" s="13">
        <v>3</v>
      </c>
      <c r="I444" s="11">
        <v>1</v>
      </c>
      <c r="J444" s="11">
        <v>0</v>
      </c>
      <c r="K444" s="11">
        <v>0</v>
      </c>
      <c r="L444" s="18">
        <v>0</v>
      </c>
      <c r="M444" s="18">
        <v>0</v>
      </c>
      <c r="N444" s="18">
        <v>1</v>
      </c>
      <c r="O444" s="18">
        <v>0</v>
      </c>
      <c r="P444" s="18">
        <v>0</v>
      </c>
      <c r="Q444" s="18">
        <v>0</v>
      </c>
      <c r="R444" s="6">
        <v>0</v>
      </c>
      <c r="S444" s="13">
        <v>0</v>
      </c>
      <c r="T444" s="11">
        <v>1</v>
      </c>
      <c r="U444" s="18">
        <v>2</v>
      </c>
      <c r="V444" s="18">
        <v>0</v>
      </c>
      <c r="W444" s="18">
        <v>2.5</v>
      </c>
      <c r="X444" s="18">
        <v>1500</v>
      </c>
      <c r="Y444" s="18">
        <v>0</v>
      </c>
      <c r="Z444" s="18">
        <v>0</v>
      </c>
      <c r="AA444" s="18">
        <v>0</v>
      </c>
      <c r="AB444" s="18">
        <v>0</v>
      </c>
      <c r="AC444" s="18">
        <v>0</v>
      </c>
      <c r="AD444" s="18">
        <v>7</v>
      </c>
      <c r="AE444" s="18">
        <v>1</v>
      </c>
      <c r="AF444" s="18">
        <v>3</v>
      </c>
      <c r="AG444" s="6">
        <v>2</v>
      </c>
      <c r="AH444" s="6">
        <v>1</v>
      </c>
      <c r="AI444" s="6">
        <v>0</v>
      </c>
      <c r="AJ444" s="6">
        <v>6</v>
      </c>
      <c r="AK444" s="18">
        <v>0</v>
      </c>
      <c r="AL444" s="18">
        <v>0</v>
      </c>
      <c r="AM444" s="18">
        <v>0</v>
      </c>
      <c r="AN444" s="18">
        <v>0.25</v>
      </c>
      <c r="AO444" s="18">
        <v>3000</v>
      </c>
      <c r="AP444" s="18">
        <v>0.5</v>
      </c>
      <c r="AQ444" s="18">
        <v>0</v>
      </c>
      <c r="AR444" s="6">
        <v>0</v>
      </c>
      <c r="AS444" s="18">
        <v>0</v>
      </c>
      <c r="AT444" s="19" t="s">
        <v>144</v>
      </c>
      <c r="AU444" s="18" t="s">
        <v>581</v>
      </c>
      <c r="AV444" s="18">
        <v>10000006</v>
      </c>
      <c r="AW444" s="18">
        <v>21100010</v>
      </c>
      <c r="AX444" s="19" t="s">
        <v>145</v>
      </c>
      <c r="AY444" s="19">
        <v>0</v>
      </c>
      <c r="AZ444" s="13">
        <v>0</v>
      </c>
      <c r="BA444" s="13">
        <v>0</v>
      </c>
      <c r="BB444" s="66" t="str">
        <f t="shared" si="48"/>
        <v>立即对目标范围内的怪物造成250%攻击伤害+1500点固定伤害</v>
      </c>
      <c r="BC444" s="18">
        <v>0</v>
      </c>
      <c r="BD444" s="11">
        <v>0</v>
      </c>
      <c r="BE444" s="18">
        <v>0</v>
      </c>
      <c r="BF444" s="18">
        <v>0</v>
      </c>
      <c r="BG444" s="18">
        <v>0</v>
      </c>
      <c r="BH444" s="18">
        <v>0</v>
      </c>
      <c r="BI444" s="9">
        <v>0</v>
      </c>
      <c r="BJ444" s="6">
        <v>0</v>
      </c>
    </row>
    <row r="445" ht="19.5" customHeight="1" spans="3:62">
      <c r="C445" s="11">
        <v>62011106</v>
      </c>
      <c r="D445" s="19" t="s">
        <v>495</v>
      </c>
      <c r="E445" s="11">
        <v>5</v>
      </c>
      <c r="F445" s="18">
        <v>62011101</v>
      </c>
      <c r="G445" s="11">
        <v>0</v>
      </c>
      <c r="H445" s="13">
        <v>3</v>
      </c>
      <c r="I445" s="11">
        <v>1</v>
      </c>
      <c r="J445" s="11">
        <v>0</v>
      </c>
      <c r="K445" s="11">
        <v>0</v>
      </c>
      <c r="L445" s="18">
        <v>0</v>
      </c>
      <c r="M445" s="18">
        <v>0</v>
      </c>
      <c r="N445" s="18">
        <v>1</v>
      </c>
      <c r="O445" s="18">
        <v>0</v>
      </c>
      <c r="P445" s="18">
        <v>0</v>
      </c>
      <c r="Q445" s="18">
        <v>0</v>
      </c>
      <c r="R445" s="6">
        <v>0</v>
      </c>
      <c r="S445" s="13">
        <v>0</v>
      </c>
      <c r="T445" s="11">
        <v>1</v>
      </c>
      <c r="U445" s="18">
        <v>2</v>
      </c>
      <c r="V445" s="18">
        <v>0</v>
      </c>
      <c r="W445" s="18">
        <v>2.5</v>
      </c>
      <c r="X445" s="18">
        <v>2000</v>
      </c>
      <c r="Y445" s="18">
        <v>0</v>
      </c>
      <c r="Z445" s="18">
        <v>0</v>
      </c>
      <c r="AA445" s="18">
        <v>0</v>
      </c>
      <c r="AB445" s="18">
        <v>0</v>
      </c>
      <c r="AC445" s="18">
        <v>0</v>
      </c>
      <c r="AD445" s="18">
        <v>7</v>
      </c>
      <c r="AE445" s="18">
        <v>1</v>
      </c>
      <c r="AF445" s="18">
        <v>3</v>
      </c>
      <c r="AG445" s="6">
        <v>2</v>
      </c>
      <c r="AH445" s="6">
        <v>1</v>
      </c>
      <c r="AI445" s="6">
        <v>0</v>
      </c>
      <c r="AJ445" s="6">
        <v>6</v>
      </c>
      <c r="AK445" s="18">
        <v>0</v>
      </c>
      <c r="AL445" s="18">
        <v>0</v>
      </c>
      <c r="AM445" s="18">
        <v>0</v>
      </c>
      <c r="AN445" s="18">
        <v>0.25</v>
      </c>
      <c r="AO445" s="18">
        <v>3000</v>
      </c>
      <c r="AP445" s="18">
        <v>0.5</v>
      </c>
      <c r="AQ445" s="18">
        <v>0</v>
      </c>
      <c r="AR445" s="6">
        <v>0</v>
      </c>
      <c r="AS445" s="18">
        <v>0</v>
      </c>
      <c r="AT445" s="19" t="s">
        <v>144</v>
      </c>
      <c r="AU445" s="18" t="s">
        <v>581</v>
      </c>
      <c r="AV445" s="18">
        <v>10000006</v>
      </c>
      <c r="AW445" s="18">
        <v>21100010</v>
      </c>
      <c r="AX445" s="19" t="s">
        <v>145</v>
      </c>
      <c r="AY445" s="19">
        <v>0</v>
      </c>
      <c r="AZ445" s="13">
        <v>0</v>
      </c>
      <c r="BA445" s="13">
        <v>0</v>
      </c>
      <c r="BB445" s="66" t="str">
        <f t="shared" si="48"/>
        <v>立即对目标范围内的怪物造成250%攻击伤害+2000点固定伤害</v>
      </c>
      <c r="BC445" s="18">
        <v>0</v>
      </c>
      <c r="BD445" s="11">
        <v>0</v>
      </c>
      <c r="BE445" s="18">
        <v>0</v>
      </c>
      <c r="BF445" s="18">
        <v>0</v>
      </c>
      <c r="BG445" s="18">
        <v>0</v>
      </c>
      <c r="BH445" s="18">
        <v>0</v>
      </c>
      <c r="BI445" s="9">
        <v>0</v>
      </c>
      <c r="BJ445" s="6">
        <v>0</v>
      </c>
    </row>
    <row r="446" ht="19.5" customHeight="1" spans="3:62">
      <c r="C446" s="11">
        <v>62011201</v>
      </c>
      <c r="D446" s="19" t="s">
        <v>582</v>
      </c>
      <c r="E446" s="11">
        <v>0</v>
      </c>
      <c r="F446" s="11">
        <v>62011201</v>
      </c>
      <c r="G446" s="18">
        <f>C447</f>
        <v>62011202</v>
      </c>
      <c r="H446" s="13">
        <v>4</v>
      </c>
      <c r="I446" s="11">
        <v>3</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9</v>
      </c>
      <c r="AE446" s="18">
        <v>1</v>
      </c>
      <c r="AF446" s="18">
        <v>3</v>
      </c>
      <c r="AG446" s="6">
        <v>2</v>
      </c>
      <c r="AH446" s="6">
        <v>2</v>
      </c>
      <c r="AI446" s="6">
        <v>0</v>
      </c>
      <c r="AJ446" s="6">
        <v>4</v>
      </c>
      <c r="AK446" s="18">
        <v>0</v>
      </c>
      <c r="AL446" s="18">
        <v>0</v>
      </c>
      <c r="AM446" s="18">
        <v>0</v>
      </c>
      <c r="AN446" s="18">
        <v>0.25</v>
      </c>
      <c r="AO446" s="18">
        <v>2000</v>
      </c>
      <c r="AP446" s="18">
        <v>0.5</v>
      </c>
      <c r="AQ446" s="18">
        <v>10</v>
      </c>
      <c r="AR446" s="6">
        <v>0</v>
      </c>
      <c r="AS446" s="18">
        <v>92002001</v>
      </c>
      <c r="AT446" s="19" t="s">
        <v>144</v>
      </c>
      <c r="AU446" s="18" t="s">
        <v>583</v>
      </c>
      <c r="AV446" s="18">
        <v>10003002</v>
      </c>
      <c r="AW446" s="18">
        <v>21100020</v>
      </c>
      <c r="AX446" s="19" t="s">
        <v>532</v>
      </c>
      <c r="AY446" s="19">
        <v>0</v>
      </c>
      <c r="AZ446" s="13">
        <v>0</v>
      </c>
      <c r="BA446" s="13">
        <v>0</v>
      </c>
      <c r="BB446" s="66" t="str">
        <f>"立即对目标范围内的怪物造成"&amp;W446*100&amp;"%攻击伤害+"&amp;X446&amp;"点固定伤害"&amp;",并使目标移动速度降低50%,持续3秒"</f>
        <v>立即对目标范围内的怪物造成200%攻击伤害+210点固定伤害,并使目标移动速度降低50%,持续3秒</v>
      </c>
      <c r="BC446" s="18">
        <v>0</v>
      </c>
      <c r="BD446" s="11">
        <v>0</v>
      </c>
      <c r="BE446" s="18">
        <v>0</v>
      </c>
      <c r="BF446" s="18">
        <v>0</v>
      </c>
      <c r="BG446" s="18">
        <v>0</v>
      </c>
      <c r="BH446" s="18">
        <v>0</v>
      </c>
      <c r="BI446" s="9">
        <v>0</v>
      </c>
      <c r="BJ446" s="6">
        <v>0</v>
      </c>
    </row>
    <row r="447" ht="19.5" customHeight="1" spans="3:62">
      <c r="C447" s="11">
        <v>62011202</v>
      </c>
      <c r="D447" s="19" t="s">
        <v>582</v>
      </c>
      <c r="E447" s="11">
        <v>1</v>
      </c>
      <c r="F447" s="11">
        <v>62011201</v>
      </c>
      <c r="G447" s="18">
        <f t="shared" ref="G447:G448" si="49">C448</f>
        <v>62011203</v>
      </c>
      <c r="H447" s="13">
        <v>4</v>
      </c>
      <c r="I447" s="11">
        <v>3</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9</v>
      </c>
      <c r="AE447" s="18">
        <v>1</v>
      </c>
      <c r="AF447" s="18">
        <v>3</v>
      </c>
      <c r="AG447" s="6">
        <v>2</v>
      </c>
      <c r="AH447" s="6">
        <v>2</v>
      </c>
      <c r="AI447" s="6">
        <v>0</v>
      </c>
      <c r="AJ447" s="6">
        <v>4</v>
      </c>
      <c r="AK447" s="18">
        <v>0</v>
      </c>
      <c r="AL447" s="18">
        <v>0</v>
      </c>
      <c r="AM447" s="18">
        <v>0</v>
      </c>
      <c r="AN447" s="18">
        <v>0.25</v>
      </c>
      <c r="AO447" s="18">
        <v>2000</v>
      </c>
      <c r="AP447" s="18">
        <v>0.5</v>
      </c>
      <c r="AQ447" s="18">
        <v>10</v>
      </c>
      <c r="AR447" s="6">
        <v>0</v>
      </c>
      <c r="AS447" s="18">
        <v>92002001</v>
      </c>
      <c r="AT447" s="19" t="s">
        <v>144</v>
      </c>
      <c r="AU447" s="18" t="s">
        <v>583</v>
      </c>
      <c r="AV447" s="18">
        <v>10003002</v>
      </c>
      <c r="AW447" s="18">
        <v>21100020</v>
      </c>
      <c r="AX447" s="19" t="s">
        <v>532</v>
      </c>
      <c r="AY447" s="19">
        <v>0</v>
      </c>
      <c r="AZ447" s="13">
        <v>0</v>
      </c>
      <c r="BA447" s="13">
        <v>0</v>
      </c>
      <c r="BB447" s="66" t="str">
        <f t="shared" ref="BB447:BB451" si="50">"立即对目标范围内的怪物造成"&amp;W447*100&amp;"%攻击伤害+"&amp;X447&amp;"点固定伤害"&amp;",并使目标移动速度降低50%,持续3秒"</f>
        <v>立即对目标范围内的怪物造成200%攻击伤害+210点固定伤害,并使目标移动速度降低50%,持续3秒</v>
      </c>
      <c r="BC447" s="18">
        <v>0</v>
      </c>
      <c r="BD447" s="11">
        <v>0</v>
      </c>
      <c r="BE447" s="18">
        <v>0</v>
      </c>
      <c r="BF447" s="18">
        <v>0</v>
      </c>
      <c r="BG447" s="18">
        <v>0</v>
      </c>
      <c r="BH447" s="18">
        <v>0</v>
      </c>
      <c r="BI447" s="9">
        <v>0</v>
      </c>
      <c r="BJ447" s="6">
        <v>0</v>
      </c>
    </row>
    <row r="448" ht="19.5" customHeight="1" spans="3:62">
      <c r="C448" s="11">
        <v>62011203</v>
      </c>
      <c r="D448" s="19" t="s">
        <v>582</v>
      </c>
      <c r="E448" s="11">
        <v>2</v>
      </c>
      <c r="F448" s="11">
        <v>62011201</v>
      </c>
      <c r="G448" s="18">
        <f t="shared" si="49"/>
        <v>62011204</v>
      </c>
      <c r="H448" s="13">
        <v>4</v>
      </c>
      <c r="I448" s="11">
        <v>3</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9</v>
      </c>
      <c r="AE448" s="18">
        <v>1</v>
      </c>
      <c r="AF448" s="18">
        <v>3</v>
      </c>
      <c r="AG448" s="6">
        <v>2</v>
      </c>
      <c r="AH448" s="6">
        <v>2</v>
      </c>
      <c r="AI448" s="6">
        <v>0</v>
      </c>
      <c r="AJ448" s="6">
        <v>4</v>
      </c>
      <c r="AK448" s="18">
        <v>0</v>
      </c>
      <c r="AL448" s="18">
        <v>0</v>
      </c>
      <c r="AM448" s="18">
        <v>0</v>
      </c>
      <c r="AN448" s="18">
        <v>0.25</v>
      </c>
      <c r="AO448" s="18">
        <v>2000</v>
      </c>
      <c r="AP448" s="18">
        <v>0.5</v>
      </c>
      <c r="AQ448" s="18">
        <v>10</v>
      </c>
      <c r="AR448" s="6">
        <v>0</v>
      </c>
      <c r="AS448" s="18">
        <v>92002001</v>
      </c>
      <c r="AT448" s="19" t="s">
        <v>144</v>
      </c>
      <c r="AU448" s="18" t="s">
        <v>583</v>
      </c>
      <c r="AV448" s="18">
        <v>10003002</v>
      </c>
      <c r="AW448" s="18">
        <v>21100020</v>
      </c>
      <c r="AX448" s="19" t="s">
        <v>532</v>
      </c>
      <c r="AY448" s="19">
        <v>0</v>
      </c>
      <c r="AZ448" s="13">
        <v>0</v>
      </c>
      <c r="BA448" s="13">
        <v>0</v>
      </c>
      <c r="BB448" s="66" t="str">
        <f t="shared" si="50"/>
        <v>立即对目标范围内的怪物造成200%攻击伤害+420点固定伤害,并使目标移动速度降低50%,持续3秒</v>
      </c>
      <c r="BC448" s="18">
        <v>0</v>
      </c>
      <c r="BD448" s="11">
        <v>0</v>
      </c>
      <c r="BE448" s="18">
        <v>0</v>
      </c>
      <c r="BF448" s="18">
        <v>0</v>
      </c>
      <c r="BG448" s="18">
        <v>0</v>
      </c>
      <c r="BH448" s="18">
        <v>0</v>
      </c>
      <c r="BI448" s="9">
        <v>0</v>
      </c>
      <c r="BJ448" s="6">
        <v>0</v>
      </c>
    </row>
    <row r="449" ht="19.5" customHeight="1" spans="3:62">
      <c r="C449" s="11">
        <v>62011204</v>
      </c>
      <c r="D449" s="19" t="s">
        <v>582</v>
      </c>
      <c r="E449" s="11">
        <v>3</v>
      </c>
      <c r="F449" s="11">
        <v>62011201</v>
      </c>
      <c r="G449" s="18">
        <v>0</v>
      </c>
      <c r="H449" s="13">
        <v>4</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9</v>
      </c>
      <c r="AE449" s="18">
        <v>1</v>
      </c>
      <c r="AF449" s="18">
        <v>3</v>
      </c>
      <c r="AG449" s="6">
        <v>2</v>
      </c>
      <c r="AH449" s="6">
        <v>2</v>
      </c>
      <c r="AI449" s="6">
        <v>0</v>
      </c>
      <c r="AJ449" s="6">
        <v>4</v>
      </c>
      <c r="AK449" s="18">
        <v>0</v>
      </c>
      <c r="AL449" s="18">
        <v>0</v>
      </c>
      <c r="AM449" s="18">
        <v>0</v>
      </c>
      <c r="AN449" s="18">
        <v>0.25</v>
      </c>
      <c r="AO449" s="18">
        <v>2000</v>
      </c>
      <c r="AP449" s="18">
        <v>0.5</v>
      </c>
      <c r="AQ449" s="18">
        <v>10</v>
      </c>
      <c r="AR449" s="6">
        <v>0</v>
      </c>
      <c r="AS449" s="18">
        <v>92002001</v>
      </c>
      <c r="AT449" s="19" t="s">
        <v>144</v>
      </c>
      <c r="AU449" s="18" t="s">
        <v>583</v>
      </c>
      <c r="AV449" s="18">
        <v>10003002</v>
      </c>
      <c r="AW449" s="18">
        <v>21100020</v>
      </c>
      <c r="AX449" s="19" t="s">
        <v>532</v>
      </c>
      <c r="AY449" s="19">
        <v>0</v>
      </c>
      <c r="AZ449" s="13">
        <v>0</v>
      </c>
      <c r="BA449" s="13">
        <v>0</v>
      </c>
      <c r="BB449" s="66" t="str">
        <f t="shared" si="50"/>
        <v>立即对目标范围内的怪物造成200%攻击伤害+700点固定伤害,并使目标移动速度降低50%,持续3秒</v>
      </c>
      <c r="BC449" s="18">
        <v>0</v>
      </c>
      <c r="BD449" s="11">
        <v>0</v>
      </c>
      <c r="BE449" s="18">
        <v>0</v>
      </c>
      <c r="BF449" s="18">
        <v>0</v>
      </c>
      <c r="BG449" s="18">
        <v>0</v>
      </c>
      <c r="BH449" s="18">
        <v>0</v>
      </c>
      <c r="BI449" s="9">
        <v>0</v>
      </c>
      <c r="BJ449" s="6">
        <v>0</v>
      </c>
    </row>
    <row r="450" ht="19.5" customHeight="1" spans="3:62">
      <c r="C450" s="11">
        <v>62011205</v>
      </c>
      <c r="D450" s="19" t="s">
        <v>582</v>
      </c>
      <c r="E450" s="11">
        <v>4</v>
      </c>
      <c r="F450" s="11">
        <v>62011201</v>
      </c>
      <c r="G450" s="18">
        <v>0</v>
      </c>
      <c r="H450" s="13">
        <v>4</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9</v>
      </c>
      <c r="AE450" s="18">
        <v>1</v>
      </c>
      <c r="AF450" s="18">
        <v>3</v>
      </c>
      <c r="AG450" s="6">
        <v>2</v>
      </c>
      <c r="AH450" s="6">
        <v>2</v>
      </c>
      <c r="AI450" s="6">
        <v>0</v>
      </c>
      <c r="AJ450" s="6">
        <v>4</v>
      </c>
      <c r="AK450" s="18">
        <v>0</v>
      </c>
      <c r="AL450" s="18">
        <v>0</v>
      </c>
      <c r="AM450" s="18">
        <v>0</v>
      </c>
      <c r="AN450" s="18">
        <v>0.25</v>
      </c>
      <c r="AO450" s="18">
        <v>2000</v>
      </c>
      <c r="AP450" s="18">
        <v>0.5</v>
      </c>
      <c r="AQ450" s="18">
        <v>10</v>
      </c>
      <c r="AR450" s="6">
        <v>0</v>
      </c>
      <c r="AS450" s="18">
        <v>92002001</v>
      </c>
      <c r="AT450" s="19" t="s">
        <v>144</v>
      </c>
      <c r="AU450" s="18" t="s">
        <v>583</v>
      </c>
      <c r="AV450" s="18">
        <v>10003002</v>
      </c>
      <c r="AW450" s="18">
        <v>21100020</v>
      </c>
      <c r="AX450" s="19" t="s">
        <v>532</v>
      </c>
      <c r="AY450" s="19">
        <v>0</v>
      </c>
      <c r="AZ450" s="13">
        <v>0</v>
      </c>
      <c r="BA450" s="13">
        <v>0</v>
      </c>
      <c r="BB450" s="66" t="str">
        <f t="shared" si="50"/>
        <v>立即对目标范围内的怪物造成200%攻击伤害+1050点固定伤害,并使目标移动速度降低50%,持续3秒</v>
      </c>
      <c r="BC450" s="18">
        <v>0</v>
      </c>
      <c r="BD450" s="11">
        <v>0</v>
      </c>
      <c r="BE450" s="18">
        <v>0</v>
      </c>
      <c r="BF450" s="18">
        <v>0</v>
      </c>
      <c r="BG450" s="18">
        <v>0</v>
      </c>
      <c r="BH450" s="18">
        <v>0</v>
      </c>
      <c r="BI450" s="9">
        <v>0</v>
      </c>
      <c r="BJ450" s="6">
        <v>0</v>
      </c>
    </row>
    <row r="451" ht="19.5" customHeight="1" spans="3:62">
      <c r="C451" s="11">
        <v>62011206</v>
      </c>
      <c r="D451" s="19" t="s">
        <v>582</v>
      </c>
      <c r="E451" s="11">
        <v>5</v>
      </c>
      <c r="F451" s="11">
        <v>62011201</v>
      </c>
      <c r="G451" s="18">
        <v>0</v>
      </c>
      <c r="H451" s="13">
        <v>4</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9</v>
      </c>
      <c r="AE451" s="18">
        <v>1</v>
      </c>
      <c r="AF451" s="18">
        <v>3</v>
      </c>
      <c r="AG451" s="6">
        <v>2</v>
      </c>
      <c r="AH451" s="6">
        <v>2</v>
      </c>
      <c r="AI451" s="6">
        <v>0</v>
      </c>
      <c r="AJ451" s="6">
        <v>4</v>
      </c>
      <c r="AK451" s="18">
        <v>0</v>
      </c>
      <c r="AL451" s="18">
        <v>0</v>
      </c>
      <c r="AM451" s="18">
        <v>0</v>
      </c>
      <c r="AN451" s="18">
        <v>0.25</v>
      </c>
      <c r="AO451" s="18">
        <v>2000</v>
      </c>
      <c r="AP451" s="18">
        <v>0.5</v>
      </c>
      <c r="AQ451" s="18">
        <v>10</v>
      </c>
      <c r="AR451" s="6">
        <v>0</v>
      </c>
      <c r="AS451" s="18">
        <v>92002001</v>
      </c>
      <c r="AT451" s="19" t="s">
        <v>144</v>
      </c>
      <c r="AU451" s="18" t="s">
        <v>583</v>
      </c>
      <c r="AV451" s="18">
        <v>10003002</v>
      </c>
      <c r="AW451" s="18">
        <v>21100020</v>
      </c>
      <c r="AX451" s="19" t="s">
        <v>532</v>
      </c>
      <c r="AY451" s="19">
        <v>0</v>
      </c>
      <c r="AZ451" s="13">
        <v>0</v>
      </c>
      <c r="BA451" s="13">
        <v>0</v>
      </c>
      <c r="BB451" s="66" t="str">
        <f t="shared" si="50"/>
        <v>立即对目标范围内的怪物造成200%攻击伤害+1400点固定伤害,并使目标移动速度降低50%,持续3秒</v>
      </c>
      <c r="BC451" s="18">
        <v>0</v>
      </c>
      <c r="BD451" s="11">
        <v>0</v>
      </c>
      <c r="BE451" s="18">
        <v>0</v>
      </c>
      <c r="BF451" s="18">
        <v>0</v>
      </c>
      <c r="BG451" s="18">
        <v>0</v>
      </c>
      <c r="BH451" s="18">
        <v>0</v>
      </c>
      <c r="BI451" s="9">
        <v>0</v>
      </c>
      <c r="BJ451" s="6">
        <v>0</v>
      </c>
    </row>
    <row r="452" ht="19.5" customHeight="1" spans="3:62">
      <c r="C452" s="11">
        <v>62011301</v>
      </c>
      <c r="D452" s="19" t="s">
        <v>496</v>
      </c>
      <c r="E452" s="11">
        <v>0</v>
      </c>
      <c r="F452" s="11">
        <v>62011301</v>
      </c>
      <c r="G452" s="18">
        <f>C453</f>
        <v>62011302</v>
      </c>
      <c r="H452" s="13">
        <v>3</v>
      </c>
      <c r="I452" s="11">
        <v>5</v>
      </c>
      <c r="J452" s="11">
        <v>5</v>
      </c>
      <c r="K452" s="11">
        <v>0</v>
      </c>
      <c r="L452" s="18">
        <v>0</v>
      </c>
      <c r="M452" s="18">
        <v>0</v>
      </c>
      <c r="N452" s="18">
        <v>1</v>
      </c>
      <c r="O452" s="18">
        <v>0</v>
      </c>
      <c r="P452" s="18">
        <v>0</v>
      </c>
      <c r="Q452" s="18">
        <v>0</v>
      </c>
      <c r="R452" s="6">
        <v>0</v>
      </c>
      <c r="S452" s="13">
        <v>0</v>
      </c>
      <c r="T452" s="11">
        <v>1</v>
      </c>
      <c r="U452" s="18">
        <v>2</v>
      </c>
      <c r="V452" s="18">
        <v>0</v>
      </c>
      <c r="W452" s="18">
        <v>2</v>
      </c>
      <c r="X452" s="18">
        <v>210</v>
      </c>
      <c r="Y452" s="18">
        <v>0</v>
      </c>
      <c r="Z452" s="18">
        <v>0</v>
      </c>
      <c r="AA452" s="18">
        <v>0</v>
      </c>
      <c r="AB452" s="18">
        <v>0</v>
      </c>
      <c r="AC452" s="18">
        <v>0</v>
      </c>
      <c r="AD452" s="18">
        <v>9</v>
      </c>
      <c r="AE452" s="18">
        <v>1</v>
      </c>
      <c r="AF452" s="18">
        <v>3</v>
      </c>
      <c r="AG452" s="6">
        <v>2</v>
      </c>
      <c r="AH452" s="6">
        <v>1</v>
      </c>
      <c r="AI452" s="6">
        <v>0</v>
      </c>
      <c r="AJ452" s="6">
        <v>6</v>
      </c>
      <c r="AK452" s="18">
        <v>0</v>
      </c>
      <c r="AL452" s="18">
        <v>1</v>
      </c>
      <c r="AM452" s="18">
        <v>0</v>
      </c>
      <c r="AN452" s="18">
        <v>0.25</v>
      </c>
      <c r="AO452" s="18">
        <v>3000</v>
      </c>
      <c r="AP452" s="18">
        <v>0.5</v>
      </c>
      <c r="AQ452" s="18">
        <v>0</v>
      </c>
      <c r="AR452" s="6">
        <v>0</v>
      </c>
      <c r="AS452" s="18">
        <v>92003001</v>
      </c>
      <c r="AT452" s="19" t="s">
        <v>144</v>
      </c>
      <c r="AU452" s="18" t="s">
        <v>531</v>
      </c>
      <c r="AV452" s="18">
        <v>10000006</v>
      </c>
      <c r="AW452" s="18">
        <v>21100030</v>
      </c>
      <c r="AX452" s="19" t="s">
        <v>145</v>
      </c>
      <c r="AY452" s="19">
        <v>0</v>
      </c>
      <c r="AZ452" s="13">
        <v>0</v>
      </c>
      <c r="BA452" s="13">
        <v>0</v>
      </c>
      <c r="BB452" s="66" t="str">
        <f>"立即对目标范围内的怪物造成"&amp;W452*100&amp;"%攻击伤害+"&amp;X452&amp;"点固定伤害"&amp;",并造成1秒眩晕效果"</f>
        <v>立即对目标范围内的怪物造成200%攻击伤害+210点固定伤害,并造成1秒眩晕效果</v>
      </c>
      <c r="BC452" s="18">
        <v>0</v>
      </c>
      <c r="BD452" s="11">
        <v>0</v>
      </c>
      <c r="BE452" s="18">
        <v>0</v>
      </c>
      <c r="BF452" s="18">
        <v>0</v>
      </c>
      <c r="BG452" s="18">
        <v>0</v>
      </c>
      <c r="BH452" s="18">
        <v>0</v>
      </c>
      <c r="BI452" s="9">
        <v>0</v>
      </c>
      <c r="BJ452" s="6">
        <v>0</v>
      </c>
    </row>
    <row r="453" ht="19.5" customHeight="1" spans="3:62">
      <c r="C453" s="11">
        <v>62011302</v>
      </c>
      <c r="D453" s="19" t="s">
        <v>496</v>
      </c>
      <c r="E453" s="11">
        <v>1</v>
      </c>
      <c r="F453" s="11">
        <v>62011301</v>
      </c>
      <c r="G453" s="18">
        <f t="shared" ref="G453:G454" si="51">C454</f>
        <v>62011303</v>
      </c>
      <c r="H453" s="13">
        <v>3</v>
      </c>
      <c r="I453" s="11">
        <v>5</v>
      </c>
      <c r="J453" s="11">
        <v>2</v>
      </c>
      <c r="K453" s="11">
        <v>0</v>
      </c>
      <c r="L453" s="18">
        <v>0</v>
      </c>
      <c r="M453" s="18">
        <v>0</v>
      </c>
      <c r="N453" s="18">
        <v>1</v>
      </c>
      <c r="O453" s="18">
        <v>0</v>
      </c>
      <c r="P453" s="18">
        <v>0</v>
      </c>
      <c r="Q453" s="18">
        <v>0</v>
      </c>
      <c r="R453" s="6">
        <v>0</v>
      </c>
      <c r="S453" s="13">
        <v>0</v>
      </c>
      <c r="T453" s="11">
        <v>1</v>
      </c>
      <c r="U453" s="18">
        <v>2</v>
      </c>
      <c r="V453" s="18">
        <v>0</v>
      </c>
      <c r="W453" s="18">
        <v>2</v>
      </c>
      <c r="X453" s="18">
        <v>210</v>
      </c>
      <c r="Y453" s="18">
        <v>0</v>
      </c>
      <c r="Z453" s="18">
        <v>0</v>
      </c>
      <c r="AA453" s="18">
        <v>0</v>
      </c>
      <c r="AB453" s="18">
        <v>0</v>
      </c>
      <c r="AC453" s="18">
        <v>0</v>
      </c>
      <c r="AD453" s="18">
        <v>9</v>
      </c>
      <c r="AE453" s="18">
        <v>1</v>
      </c>
      <c r="AF453" s="18">
        <v>3</v>
      </c>
      <c r="AG453" s="6">
        <v>2</v>
      </c>
      <c r="AH453" s="6">
        <v>1</v>
      </c>
      <c r="AI453" s="6">
        <v>0</v>
      </c>
      <c r="AJ453" s="6">
        <v>6</v>
      </c>
      <c r="AK453" s="18">
        <v>0</v>
      </c>
      <c r="AL453" s="18">
        <v>1</v>
      </c>
      <c r="AM453" s="18">
        <v>0</v>
      </c>
      <c r="AN453" s="18">
        <v>0.25</v>
      </c>
      <c r="AO453" s="18">
        <v>3000</v>
      </c>
      <c r="AP453" s="18">
        <v>0.5</v>
      </c>
      <c r="AQ453" s="18">
        <v>0</v>
      </c>
      <c r="AR453" s="6">
        <v>0</v>
      </c>
      <c r="AS453" s="18">
        <v>92003001</v>
      </c>
      <c r="AT453" s="19" t="s">
        <v>144</v>
      </c>
      <c r="AU453" s="18" t="s">
        <v>531</v>
      </c>
      <c r="AV453" s="18">
        <v>10000006</v>
      </c>
      <c r="AW453" s="18">
        <v>21100030</v>
      </c>
      <c r="AX453" s="19" t="s">
        <v>145</v>
      </c>
      <c r="AY453" s="19">
        <v>0</v>
      </c>
      <c r="AZ453" s="13">
        <v>0</v>
      </c>
      <c r="BA453" s="13">
        <v>0</v>
      </c>
      <c r="BB453" s="66" t="str">
        <f t="shared" ref="BB453:BB457" si="52">"立即对目标范围内的怪物造成"&amp;W453*100&amp;"%攻击伤害+"&amp;X453&amp;"点固定伤害"&amp;",并造成1秒眩晕效果"</f>
        <v>立即对目标范围内的怪物造成200%攻击伤害+210点固定伤害,并造成1秒眩晕效果</v>
      </c>
      <c r="BC453" s="18">
        <v>0</v>
      </c>
      <c r="BD453" s="11">
        <v>0</v>
      </c>
      <c r="BE453" s="18">
        <v>0</v>
      </c>
      <c r="BF453" s="18">
        <v>0</v>
      </c>
      <c r="BG453" s="18">
        <v>0</v>
      </c>
      <c r="BH453" s="18">
        <v>0</v>
      </c>
      <c r="BI453" s="9">
        <v>0</v>
      </c>
      <c r="BJ453" s="6">
        <v>0</v>
      </c>
    </row>
    <row r="454" ht="19.5" customHeight="1" spans="3:62">
      <c r="C454" s="11">
        <v>62011303</v>
      </c>
      <c r="D454" s="19" t="s">
        <v>496</v>
      </c>
      <c r="E454" s="11">
        <v>2</v>
      </c>
      <c r="F454" s="11">
        <v>62011301</v>
      </c>
      <c r="G454" s="18">
        <f t="shared" si="51"/>
        <v>62011304</v>
      </c>
      <c r="H454" s="13">
        <v>3</v>
      </c>
      <c r="I454" s="11">
        <v>5</v>
      </c>
      <c r="J454" s="11">
        <v>2</v>
      </c>
      <c r="K454" s="11">
        <v>0</v>
      </c>
      <c r="L454" s="18">
        <v>0</v>
      </c>
      <c r="M454" s="18">
        <v>0</v>
      </c>
      <c r="N454" s="18">
        <v>1</v>
      </c>
      <c r="O454" s="18">
        <v>0</v>
      </c>
      <c r="P454" s="18">
        <v>0</v>
      </c>
      <c r="Q454" s="18">
        <v>0</v>
      </c>
      <c r="R454" s="6">
        <v>0</v>
      </c>
      <c r="S454" s="13">
        <v>0</v>
      </c>
      <c r="T454" s="11">
        <v>1</v>
      </c>
      <c r="U454" s="18">
        <v>2</v>
      </c>
      <c r="V454" s="18">
        <v>0</v>
      </c>
      <c r="W454" s="18">
        <v>2</v>
      </c>
      <c r="X454" s="18">
        <v>420</v>
      </c>
      <c r="Y454" s="18">
        <v>0</v>
      </c>
      <c r="Z454" s="18">
        <v>0</v>
      </c>
      <c r="AA454" s="18">
        <v>0</v>
      </c>
      <c r="AB454" s="18">
        <v>0</v>
      </c>
      <c r="AC454" s="18">
        <v>0</v>
      </c>
      <c r="AD454" s="18">
        <v>9</v>
      </c>
      <c r="AE454" s="18">
        <v>1</v>
      </c>
      <c r="AF454" s="18">
        <v>3</v>
      </c>
      <c r="AG454" s="6">
        <v>2</v>
      </c>
      <c r="AH454" s="6">
        <v>1</v>
      </c>
      <c r="AI454" s="6">
        <v>0</v>
      </c>
      <c r="AJ454" s="6">
        <v>6</v>
      </c>
      <c r="AK454" s="18">
        <v>0</v>
      </c>
      <c r="AL454" s="18">
        <v>1</v>
      </c>
      <c r="AM454" s="18">
        <v>0</v>
      </c>
      <c r="AN454" s="18">
        <v>0.25</v>
      </c>
      <c r="AO454" s="18">
        <v>3000</v>
      </c>
      <c r="AP454" s="18">
        <v>0.5</v>
      </c>
      <c r="AQ454" s="18">
        <v>0</v>
      </c>
      <c r="AR454" s="6">
        <v>0</v>
      </c>
      <c r="AS454" s="18">
        <v>92003001</v>
      </c>
      <c r="AT454" s="19" t="s">
        <v>144</v>
      </c>
      <c r="AU454" s="18" t="s">
        <v>531</v>
      </c>
      <c r="AV454" s="18">
        <v>10000006</v>
      </c>
      <c r="AW454" s="18">
        <v>21100030</v>
      </c>
      <c r="AX454" s="19" t="s">
        <v>145</v>
      </c>
      <c r="AY454" s="19">
        <v>0</v>
      </c>
      <c r="AZ454" s="13">
        <v>0</v>
      </c>
      <c r="BA454" s="13">
        <v>0</v>
      </c>
      <c r="BB454" s="66" t="str">
        <f t="shared" si="52"/>
        <v>立即对目标范围内的怪物造成200%攻击伤害+420点固定伤害,并造成1秒眩晕效果</v>
      </c>
      <c r="BC454" s="18">
        <v>0</v>
      </c>
      <c r="BD454" s="11">
        <v>0</v>
      </c>
      <c r="BE454" s="18">
        <v>0</v>
      </c>
      <c r="BF454" s="18">
        <v>0</v>
      </c>
      <c r="BG454" s="18">
        <v>0</v>
      </c>
      <c r="BH454" s="18">
        <v>0</v>
      </c>
      <c r="BI454" s="9">
        <v>0</v>
      </c>
      <c r="BJ454" s="6">
        <v>0</v>
      </c>
    </row>
    <row r="455" ht="19.5" customHeight="1" spans="3:62">
      <c r="C455" s="11">
        <v>62011304</v>
      </c>
      <c r="D455" s="19" t="s">
        <v>496</v>
      </c>
      <c r="E455" s="11">
        <v>3</v>
      </c>
      <c r="F455" s="11">
        <v>62011301</v>
      </c>
      <c r="G455" s="11">
        <v>0</v>
      </c>
      <c r="H455" s="13">
        <v>3</v>
      </c>
      <c r="I455" s="11">
        <v>5</v>
      </c>
      <c r="J455" s="11">
        <v>0</v>
      </c>
      <c r="K455" s="11">
        <v>0</v>
      </c>
      <c r="L455" s="18">
        <v>0</v>
      </c>
      <c r="M455" s="18">
        <v>0</v>
      </c>
      <c r="N455" s="18">
        <v>1</v>
      </c>
      <c r="O455" s="18">
        <v>0</v>
      </c>
      <c r="P455" s="18">
        <v>0</v>
      </c>
      <c r="Q455" s="18">
        <v>0</v>
      </c>
      <c r="R455" s="6">
        <v>0</v>
      </c>
      <c r="S455" s="13">
        <v>0</v>
      </c>
      <c r="T455" s="11">
        <v>1</v>
      </c>
      <c r="U455" s="18">
        <v>2</v>
      </c>
      <c r="V455" s="18">
        <v>0</v>
      </c>
      <c r="W455" s="18">
        <v>2</v>
      </c>
      <c r="X455" s="18">
        <v>700</v>
      </c>
      <c r="Y455" s="18">
        <v>0</v>
      </c>
      <c r="Z455" s="18">
        <v>0</v>
      </c>
      <c r="AA455" s="18">
        <v>0</v>
      </c>
      <c r="AB455" s="18">
        <v>0</v>
      </c>
      <c r="AC455" s="18">
        <v>0</v>
      </c>
      <c r="AD455" s="18">
        <v>9</v>
      </c>
      <c r="AE455" s="18">
        <v>1</v>
      </c>
      <c r="AF455" s="18">
        <v>3</v>
      </c>
      <c r="AG455" s="6">
        <v>2</v>
      </c>
      <c r="AH455" s="6">
        <v>1</v>
      </c>
      <c r="AI455" s="6">
        <v>0</v>
      </c>
      <c r="AJ455" s="6">
        <v>6</v>
      </c>
      <c r="AK455" s="18">
        <v>0</v>
      </c>
      <c r="AL455" s="18">
        <v>1</v>
      </c>
      <c r="AM455" s="18">
        <v>0</v>
      </c>
      <c r="AN455" s="18">
        <v>0.25</v>
      </c>
      <c r="AO455" s="18">
        <v>3000</v>
      </c>
      <c r="AP455" s="18">
        <v>0.5</v>
      </c>
      <c r="AQ455" s="18">
        <v>0</v>
      </c>
      <c r="AR455" s="6">
        <v>0</v>
      </c>
      <c r="AS455" s="18">
        <v>92003001</v>
      </c>
      <c r="AT455" s="19" t="s">
        <v>144</v>
      </c>
      <c r="AU455" s="18" t="s">
        <v>531</v>
      </c>
      <c r="AV455" s="18">
        <v>10000006</v>
      </c>
      <c r="AW455" s="18">
        <v>21100030</v>
      </c>
      <c r="AX455" s="19" t="s">
        <v>145</v>
      </c>
      <c r="AY455" s="19">
        <v>0</v>
      </c>
      <c r="AZ455" s="13">
        <v>0</v>
      </c>
      <c r="BA455" s="13">
        <v>0</v>
      </c>
      <c r="BB455" s="66" t="str">
        <f t="shared" si="52"/>
        <v>立即对目标范围内的怪物造成200%攻击伤害+700点固定伤害,并造成1秒眩晕效果</v>
      </c>
      <c r="BC455" s="18">
        <v>0</v>
      </c>
      <c r="BD455" s="11">
        <v>0</v>
      </c>
      <c r="BE455" s="18">
        <v>0</v>
      </c>
      <c r="BF455" s="18">
        <v>0</v>
      </c>
      <c r="BG455" s="18">
        <v>0</v>
      </c>
      <c r="BH455" s="18">
        <v>0</v>
      </c>
      <c r="BI455" s="9">
        <v>0</v>
      </c>
      <c r="BJ455" s="6">
        <v>0</v>
      </c>
    </row>
    <row r="456" ht="19.5" customHeight="1" spans="3:62">
      <c r="C456" s="11">
        <v>62011305</v>
      </c>
      <c r="D456" s="19" t="s">
        <v>496</v>
      </c>
      <c r="E456" s="11">
        <v>4</v>
      </c>
      <c r="F456" s="11">
        <v>62011301</v>
      </c>
      <c r="G456" s="11">
        <v>0</v>
      </c>
      <c r="H456" s="13">
        <v>3</v>
      </c>
      <c r="I456" s="11">
        <v>5</v>
      </c>
      <c r="J456" s="11">
        <v>0</v>
      </c>
      <c r="K456" s="11">
        <v>0</v>
      </c>
      <c r="L456" s="18">
        <v>0</v>
      </c>
      <c r="M456" s="18">
        <v>0</v>
      </c>
      <c r="N456" s="18">
        <v>1</v>
      </c>
      <c r="O456" s="18">
        <v>0</v>
      </c>
      <c r="P456" s="18">
        <v>0</v>
      </c>
      <c r="Q456" s="18">
        <v>0</v>
      </c>
      <c r="R456" s="6">
        <v>0</v>
      </c>
      <c r="S456" s="13">
        <v>0</v>
      </c>
      <c r="T456" s="11">
        <v>1</v>
      </c>
      <c r="U456" s="18">
        <v>2</v>
      </c>
      <c r="V456" s="18">
        <v>0</v>
      </c>
      <c r="W456" s="18">
        <v>2</v>
      </c>
      <c r="X456" s="18">
        <v>1050</v>
      </c>
      <c r="Y456" s="18">
        <v>0</v>
      </c>
      <c r="Z456" s="18">
        <v>0</v>
      </c>
      <c r="AA456" s="18">
        <v>0</v>
      </c>
      <c r="AB456" s="18">
        <v>0</v>
      </c>
      <c r="AC456" s="18">
        <v>0</v>
      </c>
      <c r="AD456" s="18">
        <v>9</v>
      </c>
      <c r="AE456" s="18">
        <v>1</v>
      </c>
      <c r="AF456" s="18">
        <v>3</v>
      </c>
      <c r="AG456" s="6">
        <v>2</v>
      </c>
      <c r="AH456" s="6">
        <v>1</v>
      </c>
      <c r="AI456" s="6">
        <v>0</v>
      </c>
      <c r="AJ456" s="6">
        <v>6</v>
      </c>
      <c r="AK456" s="18">
        <v>0</v>
      </c>
      <c r="AL456" s="18">
        <v>1</v>
      </c>
      <c r="AM456" s="18">
        <v>0</v>
      </c>
      <c r="AN456" s="18">
        <v>0.25</v>
      </c>
      <c r="AO456" s="18">
        <v>3000</v>
      </c>
      <c r="AP456" s="18">
        <v>0.5</v>
      </c>
      <c r="AQ456" s="18">
        <v>0</v>
      </c>
      <c r="AR456" s="6">
        <v>0</v>
      </c>
      <c r="AS456" s="18">
        <v>92003001</v>
      </c>
      <c r="AT456" s="19" t="s">
        <v>144</v>
      </c>
      <c r="AU456" s="18" t="s">
        <v>531</v>
      </c>
      <c r="AV456" s="18">
        <v>10000006</v>
      </c>
      <c r="AW456" s="18">
        <v>21100030</v>
      </c>
      <c r="AX456" s="19" t="s">
        <v>145</v>
      </c>
      <c r="AY456" s="19">
        <v>0</v>
      </c>
      <c r="AZ456" s="13">
        <v>0</v>
      </c>
      <c r="BA456" s="13">
        <v>0</v>
      </c>
      <c r="BB456" s="66" t="str">
        <f t="shared" si="52"/>
        <v>立即对目标范围内的怪物造成200%攻击伤害+1050点固定伤害,并造成1秒眩晕效果</v>
      </c>
      <c r="BC456" s="18">
        <v>0</v>
      </c>
      <c r="BD456" s="11">
        <v>0</v>
      </c>
      <c r="BE456" s="18">
        <v>0</v>
      </c>
      <c r="BF456" s="18">
        <v>0</v>
      </c>
      <c r="BG456" s="18">
        <v>0</v>
      </c>
      <c r="BH456" s="18">
        <v>0</v>
      </c>
      <c r="BI456" s="9">
        <v>0</v>
      </c>
      <c r="BJ456" s="6">
        <v>0</v>
      </c>
    </row>
    <row r="457" ht="19.5" customHeight="1" spans="3:62">
      <c r="C457" s="11">
        <v>62011306</v>
      </c>
      <c r="D457" s="19" t="s">
        <v>496</v>
      </c>
      <c r="E457" s="11">
        <v>5</v>
      </c>
      <c r="F457" s="11">
        <v>62011301</v>
      </c>
      <c r="G457" s="11">
        <v>0</v>
      </c>
      <c r="H457" s="13">
        <v>3</v>
      </c>
      <c r="I457" s="11">
        <v>5</v>
      </c>
      <c r="J457" s="11">
        <v>0</v>
      </c>
      <c r="K457" s="11">
        <v>0</v>
      </c>
      <c r="L457" s="18">
        <v>0</v>
      </c>
      <c r="M457" s="18">
        <v>0</v>
      </c>
      <c r="N457" s="18">
        <v>1</v>
      </c>
      <c r="O457" s="18">
        <v>0</v>
      </c>
      <c r="P457" s="18">
        <v>0</v>
      </c>
      <c r="Q457" s="18">
        <v>0</v>
      </c>
      <c r="R457" s="6">
        <v>0</v>
      </c>
      <c r="S457" s="13">
        <v>0</v>
      </c>
      <c r="T457" s="11">
        <v>1</v>
      </c>
      <c r="U457" s="18">
        <v>2</v>
      </c>
      <c r="V457" s="18">
        <v>0</v>
      </c>
      <c r="W457" s="18">
        <v>2</v>
      </c>
      <c r="X457" s="18">
        <v>1400</v>
      </c>
      <c r="Y457" s="18">
        <v>0</v>
      </c>
      <c r="Z457" s="18">
        <v>0</v>
      </c>
      <c r="AA457" s="18">
        <v>0</v>
      </c>
      <c r="AB457" s="18">
        <v>0</v>
      </c>
      <c r="AC457" s="18">
        <v>0</v>
      </c>
      <c r="AD457" s="18">
        <v>9</v>
      </c>
      <c r="AE457" s="18">
        <v>1</v>
      </c>
      <c r="AF457" s="18">
        <v>3</v>
      </c>
      <c r="AG457" s="6">
        <v>2</v>
      </c>
      <c r="AH457" s="6">
        <v>1</v>
      </c>
      <c r="AI457" s="6">
        <v>0</v>
      </c>
      <c r="AJ457" s="6">
        <v>6</v>
      </c>
      <c r="AK457" s="18">
        <v>0</v>
      </c>
      <c r="AL457" s="18">
        <v>1</v>
      </c>
      <c r="AM457" s="18">
        <v>0</v>
      </c>
      <c r="AN457" s="18">
        <v>0.25</v>
      </c>
      <c r="AO457" s="18">
        <v>3000</v>
      </c>
      <c r="AP457" s="18">
        <v>0.5</v>
      </c>
      <c r="AQ457" s="18">
        <v>0</v>
      </c>
      <c r="AR457" s="6">
        <v>0</v>
      </c>
      <c r="AS457" s="18">
        <v>92003001</v>
      </c>
      <c r="AT457" s="19" t="s">
        <v>144</v>
      </c>
      <c r="AU457" s="18" t="s">
        <v>531</v>
      </c>
      <c r="AV457" s="18">
        <v>10000006</v>
      </c>
      <c r="AW457" s="18">
        <v>21100030</v>
      </c>
      <c r="AX457" s="19" t="s">
        <v>145</v>
      </c>
      <c r="AY457" s="19">
        <v>0</v>
      </c>
      <c r="AZ457" s="13">
        <v>0</v>
      </c>
      <c r="BA457" s="13">
        <v>0</v>
      </c>
      <c r="BB457" s="66" t="str">
        <f t="shared" si="52"/>
        <v>立即对目标范围内的怪物造成200%攻击伤害+1400点固定伤害,并造成1秒眩晕效果</v>
      </c>
      <c r="BC457" s="18">
        <v>0</v>
      </c>
      <c r="BD457" s="11">
        <v>0</v>
      </c>
      <c r="BE457" s="18">
        <v>0</v>
      </c>
      <c r="BF457" s="18">
        <v>0</v>
      </c>
      <c r="BG457" s="18">
        <v>0</v>
      </c>
      <c r="BH457" s="18">
        <v>0</v>
      </c>
      <c r="BI457" s="9">
        <v>0</v>
      </c>
      <c r="BJ457" s="6">
        <v>0</v>
      </c>
    </row>
    <row r="458" ht="20.1" customHeight="1" spans="3:62">
      <c r="C458" s="11">
        <v>62012101</v>
      </c>
      <c r="D458" s="19" t="s">
        <v>584</v>
      </c>
      <c r="E458" s="11">
        <v>0</v>
      </c>
      <c r="F458" s="18">
        <v>62012101</v>
      </c>
      <c r="G458" s="18">
        <f>C459</f>
        <v>62012102</v>
      </c>
      <c r="H458" s="13">
        <v>4</v>
      </c>
      <c r="I458" s="11">
        <v>1</v>
      </c>
      <c r="J458" s="11">
        <v>5</v>
      </c>
      <c r="K458" s="11">
        <v>0</v>
      </c>
      <c r="L458" s="18">
        <v>0</v>
      </c>
      <c r="M458" s="18">
        <v>0</v>
      </c>
      <c r="N458" s="18">
        <v>1</v>
      </c>
      <c r="O458" s="18">
        <v>0</v>
      </c>
      <c r="P458" s="18">
        <v>0</v>
      </c>
      <c r="Q458" s="18">
        <v>0</v>
      </c>
      <c r="R458" s="6">
        <v>0</v>
      </c>
      <c r="S458" s="13">
        <v>0</v>
      </c>
      <c r="T458" s="11">
        <v>1</v>
      </c>
      <c r="U458" s="18">
        <v>2</v>
      </c>
      <c r="V458" s="18">
        <v>0</v>
      </c>
      <c r="W458" s="18">
        <v>0.9</v>
      </c>
      <c r="X458" s="18">
        <v>225</v>
      </c>
      <c r="Y458" s="18">
        <v>0</v>
      </c>
      <c r="Z458" s="18">
        <v>0</v>
      </c>
      <c r="AA458" s="18">
        <v>0</v>
      </c>
      <c r="AB458" s="18">
        <v>0</v>
      </c>
      <c r="AC458" s="18">
        <v>0</v>
      </c>
      <c r="AD458" s="18">
        <v>7</v>
      </c>
      <c r="AE458" s="18">
        <v>1</v>
      </c>
      <c r="AF458" s="18">
        <v>3</v>
      </c>
      <c r="AG458" s="6">
        <v>2</v>
      </c>
      <c r="AH458" s="6">
        <v>1</v>
      </c>
      <c r="AI458" s="6">
        <v>0</v>
      </c>
      <c r="AJ458" s="6">
        <v>6</v>
      </c>
      <c r="AK458" s="18">
        <v>0</v>
      </c>
      <c r="AL458" s="18">
        <v>0</v>
      </c>
      <c r="AM458" s="18">
        <v>0</v>
      </c>
      <c r="AN458" s="18">
        <v>0.25</v>
      </c>
      <c r="AO458" s="18">
        <v>6000</v>
      </c>
      <c r="AP458" s="18">
        <v>0.5</v>
      </c>
      <c r="AQ458" s="18">
        <v>0</v>
      </c>
      <c r="AR458" s="6">
        <v>0</v>
      </c>
      <c r="AS458" s="18">
        <v>0</v>
      </c>
      <c r="AT458" s="19" t="s">
        <v>144</v>
      </c>
      <c r="AU458" s="18" t="s">
        <v>541</v>
      </c>
      <c r="AV458" s="18">
        <v>10002001</v>
      </c>
      <c r="AW458" s="18">
        <v>21100040</v>
      </c>
      <c r="AX458" s="19" t="s">
        <v>218</v>
      </c>
      <c r="AY458" s="19" t="s">
        <v>248</v>
      </c>
      <c r="AZ458" s="13">
        <v>0</v>
      </c>
      <c r="BA458" s="13">
        <v>0</v>
      </c>
      <c r="BB458" s="66" t="str">
        <f>"对目标区域释放法术,在此范围内的目标每秒造成"&amp;W458*100&amp;"%攻击伤害+"&amp;X458&amp;"点固定伤害,持续6秒"</f>
        <v>对目标区域释放法术,在此范围内的目标每秒造成90%攻击伤害+225点固定伤害,持续6秒</v>
      </c>
      <c r="BC458" s="18">
        <v>0</v>
      </c>
      <c r="BD458" s="11">
        <v>0</v>
      </c>
      <c r="BE458" s="18">
        <v>0</v>
      </c>
      <c r="BF458" s="18">
        <v>0</v>
      </c>
      <c r="BG458" s="18">
        <v>0</v>
      </c>
      <c r="BH458" s="18">
        <v>0</v>
      </c>
      <c r="BI458" s="9">
        <v>0</v>
      </c>
      <c r="BJ458" s="6">
        <v>0</v>
      </c>
    </row>
    <row r="459" ht="20.1" customHeight="1" spans="3:62">
      <c r="C459" s="11">
        <v>62012102</v>
      </c>
      <c r="D459" s="19" t="s">
        <v>584</v>
      </c>
      <c r="E459" s="11">
        <v>1</v>
      </c>
      <c r="F459" s="18">
        <v>62012101</v>
      </c>
      <c r="G459" s="18">
        <f t="shared" ref="G459:G460" si="53">C460</f>
        <v>62012103</v>
      </c>
      <c r="H459" s="13">
        <v>4</v>
      </c>
      <c r="I459" s="11">
        <v>1</v>
      </c>
      <c r="J459" s="11">
        <v>2</v>
      </c>
      <c r="K459" s="11">
        <v>0</v>
      </c>
      <c r="L459" s="18">
        <v>0</v>
      </c>
      <c r="M459" s="18">
        <v>0</v>
      </c>
      <c r="N459" s="18">
        <v>1</v>
      </c>
      <c r="O459" s="18">
        <v>0</v>
      </c>
      <c r="P459" s="18">
        <v>0</v>
      </c>
      <c r="Q459" s="18">
        <v>0</v>
      </c>
      <c r="R459" s="6">
        <v>0</v>
      </c>
      <c r="S459" s="13">
        <v>0</v>
      </c>
      <c r="T459" s="11">
        <v>1</v>
      </c>
      <c r="U459" s="18">
        <v>2</v>
      </c>
      <c r="V459" s="18">
        <v>0</v>
      </c>
      <c r="W459" s="18">
        <v>0.9</v>
      </c>
      <c r="X459" s="18">
        <v>225</v>
      </c>
      <c r="Y459" s="18">
        <v>0</v>
      </c>
      <c r="Z459" s="18">
        <v>0</v>
      </c>
      <c r="AA459" s="18">
        <v>0</v>
      </c>
      <c r="AB459" s="18">
        <v>0</v>
      </c>
      <c r="AC459" s="18">
        <v>0</v>
      </c>
      <c r="AD459" s="18">
        <v>7</v>
      </c>
      <c r="AE459" s="18">
        <v>1</v>
      </c>
      <c r="AF459" s="18">
        <v>3</v>
      </c>
      <c r="AG459" s="6">
        <v>2</v>
      </c>
      <c r="AH459" s="6">
        <v>1</v>
      </c>
      <c r="AI459" s="6">
        <v>0</v>
      </c>
      <c r="AJ459" s="6">
        <v>6</v>
      </c>
      <c r="AK459" s="18">
        <v>0</v>
      </c>
      <c r="AL459" s="18">
        <v>0</v>
      </c>
      <c r="AM459" s="18">
        <v>0</v>
      </c>
      <c r="AN459" s="18">
        <v>0.25</v>
      </c>
      <c r="AO459" s="18">
        <v>6000</v>
      </c>
      <c r="AP459" s="18">
        <v>0.5</v>
      </c>
      <c r="AQ459" s="18">
        <v>0</v>
      </c>
      <c r="AR459" s="6">
        <v>0</v>
      </c>
      <c r="AS459" s="18">
        <v>0</v>
      </c>
      <c r="AT459" s="19" t="s">
        <v>144</v>
      </c>
      <c r="AU459" s="18" t="s">
        <v>541</v>
      </c>
      <c r="AV459" s="18">
        <v>10002001</v>
      </c>
      <c r="AW459" s="18">
        <v>21100040</v>
      </c>
      <c r="AX459" s="19" t="s">
        <v>218</v>
      </c>
      <c r="AY459" s="19" t="s">
        <v>248</v>
      </c>
      <c r="AZ459" s="13">
        <v>0</v>
      </c>
      <c r="BA459" s="13">
        <v>0</v>
      </c>
      <c r="BB459" s="66" t="str">
        <f t="shared" ref="BB459:BB463" si="54">"对目标区域释放法术,在此范围内的目标每秒造成"&amp;W459*100&amp;"%攻击伤害+"&amp;X459&amp;"点固定伤害,持续6秒"</f>
        <v>对目标区域释放法术,在此范围内的目标每秒造成90%攻击伤害+225点固定伤害,持续6秒</v>
      </c>
      <c r="BC459" s="18">
        <v>0</v>
      </c>
      <c r="BD459" s="11">
        <v>0</v>
      </c>
      <c r="BE459" s="18">
        <v>0</v>
      </c>
      <c r="BF459" s="18">
        <v>0</v>
      </c>
      <c r="BG459" s="18">
        <v>0</v>
      </c>
      <c r="BH459" s="18">
        <v>0</v>
      </c>
      <c r="BI459" s="9">
        <v>0</v>
      </c>
      <c r="BJ459" s="6">
        <v>0</v>
      </c>
    </row>
    <row r="460" ht="20.1" customHeight="1" spans="3:62">
      <c r="C460" s="11">
        <v>62012103</v>
      </c>
      <c r="D460" s="19" t="s">
        <v>584</v>
      </c>
      <c r="E460" s="11">
        <v>2</v>
      </c>
      <c r="F460" s="18">
        <v>62012101</v>
      </c>
      <c r="G460" s="18">
        <f t="shared" si="53"/>
        <v>62012104</v>
      </c>
      <c r="H460" s="13">
        <v>4</v>
      </c>
      <c r="I460" s="11">
        <v>1</v>
      </c>
      <c r="J460" s="11">
        <v>2</v>
      </c>
      <c r="K460" s="11">
        <v>0</v>
      </c>
      <c r="L460" s="18">
        <v>0</v>
      </c>
      <c r="M460" s="18">
        <v>0</v>
      </c>
      <c r="N460" s="18">
        <v>1</v>
      </c>
      <c r="O460" s="18">
        <v>0</v>
      </c>
      <c r="P460" s="18">
        <v>0</v>
      </c>
      <c r="Q460" s="18">
        <v>0</v>
      </c>
      <c r="R460" s="6">
        <v>0</v>
      </c>
      <c r="S460" s="13">
        <v>0</v>
      </c>
      <c r="T460" s="11">
        <v>1</v>
      </c>
      <c r="U460" s="18">
        <v>2</v>
      </c>
      <c r="V460" s="18">
        <v>0</v>
      </c>
      <c r="W460" s="18">
        <v>0.9</v>
      </c>
      <c r="X460" s="18">
        <v>450</v>
      </c>
      <c r="Y460" s="18">
        <v>0</v>
      </c>
      <c r="Z460" s="18">
        <v>0</v>
      </c>
      <c r="AA460" s="18">
        <v>0</v>
      </c>
      <c r="AB460" s="18">
        <v>0</v>
      </c>
      <c r="AC460" s="18">
        <v>0</v>
      </c>
      <c r="AD460" s="18">
        <v>7</v>
      </c>
      <c r="AE460" s="18">
        <v>1</v>
      </c>
      <c r="AF460" s="18">
        <v>3</v>
      </c>
      <c r="AG460" s="6">
        <v>2</v>
      </c>
      <c r="AH460" s="6">
        <v>1</v>
      </c>
      <c r="AI460" s="6">
        <v>0</v>
      </c>
      <c r="AJ460" s="6">
        <v>6</v>
      </c>
      <c r="AK460" s="18">
        <v>0</v>
      </c>
      <c r="AL460" s="18">
        <v>0</v>
      </c>
      <c r="AM460" s="18">
        <v>0</v>
      </c>
      <c r="AN460" s="18">
        <v>0.25</v>
      </c>
      <c r="AO460" s="18">
        <v>6000</v>
      </c>
      <c r="AP460" s="18">
        <v>0.5</v>
      </c>
      <c r="AQ460" s="18">
        <v>0</v>
      </c>
      <c r="AR460" s="6">
        <v>0</v>
      </c>
      <c r="AS460" s="18">
        <v>0</v>
      </c>
      <c r="AT460" s="19" t="s">
        <v>144</v>
      </c>
      <c r="AU460" s="18" t="s">
        <v>541</v>
      </c>
      <c r="AV460" s="18">
        <v>10002001</v>
      </c>
      <c r="AW460" s="18">
        <v>21100040</v>
      </c>
      <c r="AX460" s="19" t="s">
        <v>218</v>
      </c>
      <c r="AY460" s="19" t="s">
        <v>248</v>
      </c>
      <c r="AZ460" s="13">
        <v>0</v>
      </c>
      <c r="BA460" s="13">
        <v>0</v>
      </c>
      <c r="BB460" s="66" t="str">
        <f t="shared" si="54"/>
        <v>对目标区域释放法术,在此范围内的目标每秒造成90%攻击伤害+450点固定伤害,持续6秒</v>
      </c>
      <c r="BC460" s="18">
        <v>0</v>
      </c>
      <c r="BD460" s="11">
        <v>0</v>
      </c>
      <c r="BE460" s="18">
        <v>0</v>
      </c>
      <c r="BF460" s="18">
        <v>0</v>
      </c>
      <c r="BG460" s="18">
        <v>0</v>
      </c>
      <c r="BH460" s="18">
        <v>0</v>
      </c>
      <c r="BI460" s="9">
        <v>0</v>
      </c>
      <c r="BJ460" s="6">
        <v>0</v>
      </c>
    </row>
    <row r="461" ht="20.1" customHeight="1" spans="3:62">
      <c r="C461" s="11">
        <v>62012104</v>
      </c>
      <c r="D461" s="19" t="s">
        <v>584</v>
      </c>
      <c r="E461" s="11">
        <v>3</v>
      </c>
      <c r="F461" s="18">
        <v>62012101</v>
      </c>
      <c r="G461" s="11">
        <v>0</v>
      </c>
      <c r="H461" s="13">
        <v>4</v>
      </c>
      <c r="I461" s="11">
        <v>1</v>
      </c>
      <c r="J461" s="11">
        <v>0</v>
      </c>
      <c r="K461" s="11">
        <v>0</v>
      </c>
      <c r="L461" s="18">
        <v>0</v>
      </c>
      <c r="M461" s="18">
        <v>0</v>
      </c>
      <c r="N461" s="18">
        <v>1</v>
      </c>
      <c r="O461" s="18">
        <v>0</v>
      </c>
      <c r="P461" s="18">
        <v>0</v>
      </c>
      <c r="Q461" s="18">
        <v>0</v>
      </c>
      <c r="R461" s="6">
        <v>0</v>
      </c>
      <c r="S461" s="13">
        <v>0</v>
      </c>
      <c r="T461" s="11">
        <v>1</v>
      </c>
      <c r="U461" s="18">
        <v>2</v>
      </c>
      <c r="V461" s="18">
        <v>0</v>
      </c>
      <c r="W461" s="18">
        <v>0.9</v>
      </c>
      <c r="X461" s="18">
        <v>750</v>
      </c>
      <c r="Y461" s="18">
        <v>0</v>
      </c>
      <c r="Z461" s="18">
        <v>0</v>
      </c>
      <c r="AA461" s="18">
        <v>0</v>
      </c>
      <c r="AB461" s="18">
        <v>0</v>
      </c>
      <c r="AC461" s="18">
        <v>0</v>
      </c>
      <c r="AD461" s="18">
        <v>7</v>
      </c>
      <c r="AE461" s="18">
        <v>1</v>
      </c>
      <c r="AF461" s="18">
        <v>3</v>
      </c>
      <c r="AG461" s="6">
        <v>2</v>
      </c>
      <c r="AH461" s="6">
        <v>1</v>
      </c>
      <c r="AI461" s="6">
        <v>0</v>
      </c>
      <c r="AJ461" s="6">
        <v>6</v>
      </c>
      <c r="AK461" s="18">
        <v>0</v>
      </c>
      <c r="AL461" s="18">
        <v>0</v>
      </c>
      <c r="AM461" s="18">
        <v>0</v>
      </c>
      <c r="AN461" s="18">
        <v>0.25</v>
      </c>
      <c r="AO461" s="18">
        <v>6000</v>
      </c>
      <c r="AP461" s="18">
        <v>0.5</v>
      </c>
      <c r="AQ461" s="18">
        <v>0</v>
      </c>
      <c r="AR461" s="6">
        <v>0</v>
      </c>
      <c r="AS461" s="18">
        <v>0</v>
      </c>
      <c r="AT461" s="19" t="s">
        <v>144</v>
      </c>
      <c r="AU461" s="18" t="s">
        <v>541</v>
      </c>
      <c r="AV461" s="18">
        <v>10002001</v>
      </c>
      <c r="AW461" s="18">
        <v>21100040</v>
      </c>
      <c r="AX461" s="19" t="s">
        <v>218</v>
      </c>
      <c r="AY461" s="19" t="s">
        <v>248</v>
      </c>
      <c r="AZ461" s="13">
        <v>0</v>
      </c>
      <c r="BA461" s="13">
        <v>0</v>
      </c>
      <c r="BB461" s="66" t="str">
        <f t="shared" si="54"/>
        <v>对目标区域释放法术,在此范围内的目标每秒造成90%攻击伤害+750点固定伤害,持续6秒</v>
      </c>
      <c r="BC461" s="18">
        <v>0</v>
      </c>
      <c r="BD461" s="11">
        <v>0</v>
      </c>
      <c r="BE461" s="18">
        <v>0</v>
      </c>
      <c r="BF461" s="18">
        <v>0</v>
      </c>
      <c r="BG461" s="18">
        <v>0</v>
      </c>
      <c r="BH461" s="18">
        <v>0</v>
      </c>
      <c r="BI461" s="9">
        <v>0</v>
      </c>
      <c r="BJ461" s="6">
        <v>0</v>
      </c>
    </row>
    <row r="462" ht="20.1" customHeight="1" spans="3:62">
      <c r="C462" s="11">
        <v>62012105</v>
      </c>
      <c r="D462" s="19" t="s">
        <v>584</v>
      </c>
      <c r="E462" s="11">
        <v>4</v>
      </c>
      <c r="F462" s="18">
        <v>62012101</v>
      </c>
      <c r="G462" s="11">
        <v>0</v>
      </c>
      <c r="H462" s="13">
        <v>4</v>
      </c>
      <c r="I462" s="11">
        <v>1</v>
      </c>
      <c r="J462" s="11">
        <v>0</v>
      </c>
      <c r="K462" s="11">
        <v>0</v>
      </c>
      <c r="L462" s="18">
        <v>0</v>
      </c>
      <c r="M462" s="18">
        <v>0</v>
      </c>
      <c r="N462" s="18">
        <v>1</v>
      </c>
      <c r="O462" s="18">
        <v>0</v>
      </c>
      <c r="P462" s="18">
        <v>0</v>
      </c>
      <c r="Q462" s="18">
        <v>0</v>
      </c>
      <c r="R462" s="6">
        <v>0</v>
      </c>
      <c r="S462" s="13">
        <v>0</v>
      </c>
      <c r="T462" s="11">
        <v>1</v>
      </c>
      <c r="U462" s="18">
        <v>2</v>
      </c>
      <c r="V462" s="18">
        <v>0</v>
      </c>
      <c r="W462" s="18">
        <v>0.9</v>
      </c>
      <c r="X462" s="18">
        <v>1125</v>
      </c>
      <c r="Y462" s="18">
        <v>0</v>
      </c>
      <c r="Z462" s="18">
        <v>0</v>
      </c>
      <c r="AA462" s="18">
        <v>0</v>
      </c>
      <c r="AB462" s="18">
        <v>0</v>
      </c>
      <c r="AC462" s="18">
        <v>0</v>
      </c>
      <c r="AD462" s="18">
        <v>7</v>
      </c>
      <c r="AE462" s="18">
        <v>1</v>
      </c>
      <c r="AF462" s="18">
        <v>3</v>
      </c>
      <c r="AG462" s="6">
        <v>2</v>
      </c>
      <c r="AH462" s="6">
        <v>1</v>
      </c>
      <c r="AI462" s="6">
        <v>0</v>
      </c>
      <c r="AJ462" s="6">
        <v>6</v>
      </c>
      <c r="AK462" s="18">
        <v>0</v>
      </c>
      <c r="AL462" s="18">
        <v>0</v>
      </c>
      <c r="AM462" s="18">
        <v>0</v>
      </c>
      <c r="AN462" s="18">
        <v>0.25</v>
      </c>
      <c r="AO462" s="18">
        <v>6000</v>
      </c>
      <c r="AP462" s="18">
        <v>0.5</v>
      </c>
      <c r="AQ462" s="18">
        <v>0</v>
      </c>
      <c r="AR462" s="6">
        <v>0</v>
      </c>
      <c r="AS462" s="18">
        <v>0</v>
      </c>
      <c r="AT462" s="19" t="s">
        <v>144</v>
      </c>
      <c r="AU462" s="18" t="s">
        <v>541</v>
      </c>
      <c r="AV462" s="18">
        <v>10002001</v>
      </c>
      <c r="AW462" s="18">
        <v>21100040</v>
      </c>
      <c r="AX462" s="19" t="s">
        <v>218</v>
      </c>
      <c r="AY462" s="19" t="s">
        <v>248</v>
      </c>
      <c r="AZ462" s="13">
        <v>0</v>
      </c>
      <c r="BA462" s="13">
        <v>0</v>
      </c>
      <c r="BB462" s="66" t="str">
        <f t="shared" si="54"/>
        <v>对目标区域释放法术,在此范围内的目标每秒造成90%攻击伤害+1125点固定伤害,持续6秒</v>
      </c>
      <c r="BC462" s="18">
        <v>0</v>
      </c>
      <c r="BD462" s="11">
        <v>0</v>
      </c>
      <c r="BE462" s="18">
        <v>0</v>
      </c>
      <c r="BF462" s="18">
        <v>0</v>
      </c>
      <c r="BG462" s="18">
        <v>0</v>
      </c>
      <c r="BH462" s="18">
        <v>0</v>
      </c>
      <c r="BI462" s="9">
        <v>0</v>
      </c>
      <c r="BJ462" s="6">
        <v>0</v>
      </c>
    </row>
    <row r="463" ht="20.1" customHeight="1" spans="3:62">
      <c r="C463" s="11">
        <v>62012106</v>
      </c>
      <c r="D463" s="19" t="s">
        <v>584</v>
      </c>
      <c r="E463" s="11">
        <v>5</v>
      </c>
      <c r="F463" s="18">
        <v>62012101</v>
      </c>
      <c r="G463" s="11">
        <v>0</v>
      </c>
      <c r="H463" s="13">
        <v>4</v>
      </c>
      <c r="I463" s="11">
        <v>1</v>
      </c>
      <c r="J463" s="11">
        <v>0</v>
      </c>
      <c r="K463" s="11">
        <v>0</v>
      </c>
      <c r="L463" s="18">
        <v>0</v>
      </c>
      <c r="M463" s="18">
        <v>0</v>
      </c>
      <c r="N463" s="18">
        <v>1</v>
      </c>
      <c r="O463" s="18">
        <v>0</v>
      </c>
      <c r="P463" s="18">
        <v>0</v>
      </c>
      <c r="Q463" s="18">
        <v>0</v>
      </c>
      <c r="R463" s="6">
        <v>0</v>
      </c>
      <c r="S463" s="13">
        <v>0</v>
      </c>
      <c r="T463" s="11">
        <v>1</v>
      </c>
      <c r="U463" s="18">
        <v>2</v>
      </c>
      <c r="V463" s="18">
        <v>0</v>
      </c>
      <c r="W463" s="18">
        <v>0.9</v>
      </c>
      <c r="X463" s="18">
        <v>1500</v>
      </c>
      <c r="Y463" s="18">
        <v>0</v>
      </c>
      <c r="Z463" s="18">
        <v>0</v>
      </c>
      <c r="AA463" s="18">
        <v>0</v>
      </c>
      <c r="AB463" s="18">
        <v>0</v>
      </c>
      <c r="AC463" s="18">
        <v>0</v>
      </c>
      <c r="AD463" s="18">
        <v>7</v>
      </c>
      <c r="AE463" s="18">
        <v>1</v>
      </c>
      <c r="AF463" s="18">
        <v>3</v>
      </c>
      <c r="AG463" s="6">
        <v>2</v>
      </c>
      <c r="AH463" s="6">
        <v>1</v>
      </c>
      <c r="AI463" s="6">
        <v>0</v>
      </c>
      <c r="AJ463" s="6">
        <v>6</v>
      </c>
      <c r="AK463" s="18">
        <v>0</v>
      </c>
      <c r="AL463" s="18">
        <v>0</v>
      </c>
      <c r="AM463" s="18">
        <v>0</v>
      </c>
      <c r="AN463" s="18">
        <v>0.25</v>
      </c>
      <c r="AO463" s="18">
        <v>6000</v>
      </c>
      <c r="AP463" s="18">
        <v>0.5</v>
      </c>
      <c r="AQ463" s="18">
        <v>0</v>
      </c>
      <c r="AR463" s="6">
        <v>0</v>
      </c>
      <c r="AS463" s="18">
        <v>0</v>
      </c>
      <c r="AT463" s="19" t="s">
        <v>144</v>
      </c>
      <c r="AU463" s="18" t="s">
        <v>541</v>
      </c>
      <c r="AV463" s="18">
        <v>10002001</v>
      </c>
      <c r="AW463" s="18">
        <v>21100040</v>
      </c>
      <c r="AX463" s="19" t="s">
        <v>218</v>
      </c>
      <c r="AY463" s="19" t="s">
        <v>248</v>
      </c>
      <c r="AZ463" s="13">
        <v>0</v>
      </c>
      <c r="BA463" s="13">
        <v>0</v>
      </c>
      <c r="BB463" s="66" t="str">
        <f t="shared" si="54"/>
        <v>对目标区域释放法术,在此范围内的目标每秒造成90%攻击伤害+1500点固定伤害,持续6秒</v>
      </c>
      <c r="BC463" s="18">
        <v>0</v>
      </c>
      <c r="BD463" s="11">
        <v>0</v>
      </c>
      <c r="BE463" s="18">
        <v>0</v>
      </c>
      <c r="BF463" s="18">
        <v>0</v>
      </c>
      <c r="BG463" s="18">
        <v>0</v>
      </c>
      <c r="BH463" s="18">
        <v>0</v>
      </c>
      <c r="BI463" s="9">
        <v>0</v>
      </c>
      <c r="BJ463" s="6">
        <v>0</v>
      </c>
    </row>
    <row r="464" ht="20.1" customHeight="1" spans="3:62">
      <c r="C464" s="11">
        <v>62012201</v>
      </c>
      <c r="D464" s="19" t="s">
        <v>497</v>
      </c>
      <c r="E464" s="11">
        <v>0</v>
      </c>
      <c r="F464" s="18">
        <v>62012201</v>
      </c>
      <c r="G464" s="18">
        <f>C465</f>
        <v>62012202</v>
      </c>
      <c r="H464" s="13">
        <v>3</v>
      </c>
      <c r="I464" s="11">
        <v>3</v>
      </c>
      <c r="J464" s="11">
        <v>5</v>
      </c>
      <c r="K464" s="11">
        <v>0</v>
      </c>
      <c r="L464" s="18">
        <v>0</v>
      </c>
      <c r="M464" s="18">
        <v>0</v>
      </c>
      <c r="N464" s="18">
        <v>1</v>
      </c>
      <c r="O464" s="18">
        <v>0</v>
      </c>
      <c r="P464" s="18">
        <v>0</v>
      </c>
      <c r="Q464" s="18">
        <v>0</v>
      </c>
      <c r="R464" s="6">
        <v>0</v>
      </c>
      <c r="S464" s="13">
        <v>0</v>
      </c>
      <c r="T464" s="11">
        <v>1</v>
      </c>
      <c r="U464" s="18">
        <v>2</v>
      </c>
      <c r="V464" s="18">
        <v>0</v>
      </c>
      <c r="W464" s="18">
        <v>2</v>
      </c>
      <c r="X464" s="18">
        <v>210</v>
      </c>
      <c r="Y464" s="18">
        <v>0</v>
      </c>
      <c r="Z464" s="18">
        <v>0</v>
      </c>
      <c r="AA464" s="18">
        <v>0</v>
      </c>
      <c r="AB464" s="18">
        <v>0</v>
      </c>
      <c r="AC464" s="18">
        <v>0</v>
      </c>
      <c r="AD464" s="18">
        <v>12</v>
      </c>
      <c r="AE464" s="18">
        <v>1</v>
      </c>
      <c r="AF464" s="18">
        <v>3.5</v>
      </c>
      <c r="AG464" s="6">
        <v>0</v>
      </c>
      <c r="AH464" s="6">
        <v>0</v>
      </c>
      <c r="AI464" s="6">
        <v>0</v>
      </c>
      <c r="AJ464" s="6">
        <v>4</v>
      </c>
      <c r="AK464" s="18">
        <v>0</v>
      </c>
      <c r="AL464" s="18">
        <v>0</v>
      </c>
      <c r="AM464" s="18">
        <v>0</v>
      </c>
      <c r="AN464" s="18">
        <v>0.25</v>
      </c>
      <c r="AO464" s="18">
        <v>3000</v>
      </c>
      <c r="AP464" s="18">
        <v>0</v>
      </c>
      <c r="AQ464" s="18">
        <v>0</v>
      </c>
      <c r="AR464" s="6">
        <v>0</v>
      </c>
      <c r="AS464" s="18">
        <v>92005001</v>
      </c>
      <c r="AT464" s="19" t="s">
        <v>144</v>
      </c>
      <c r="AU464" s="18" t="s">
        <v>380</v>
      </c>
      <c r="AV464" s="18">
        <v>10000009</v>
      </c>
      <c r="AW464" s="18">
        <v>21100050</v>
      </c>
      <c r="AX464" s="19" t="s">
        <v>145</v>
      </c>
      <c r="AY464" s="19">
        <v>0</v>
      </c>
      <c r="AZ464" s="13">
        <v>0</v>
      </c>
      <c r="BA464" s="13">
        <v>0</v>
      </c>
      <c r="BB464" s="66" t="str">
        <f>"立即对目标范围内的怪物造成"&amp;W464*100&amp;"%攻击伤害+"&amp;X464&amp;",并击退周围附近敌方目标"</f>
        <v>立即对目标范围内的怪物造成200%攻击伤害+210,并击退周围附近敌方目标</v>
      </c>
      <c r="BC464" s="18">
        <v>0</v>
      </c>
      <c r="BD464" s="11">
        <v>0</v>
      </c>
      <c r="BE464" s="18">
        <v>0</v>
      </c>
      <c r="BF464" s="18">
        <v>0</v>
      </c>
      <c r="BG464" s="18">
        <v>0</v>
      </c>
      <c r="BH464" s="18">
        <v>0</v>
      </c>
      <c r="BI464" s="9">
        <v>0</v>
      </c>
      <c r="BJ464" s="6">
        <v>0</v>
      </c>
    </row>
    <row r="465" ht="20.1" customHeight="1" spans="3:62">
      <c r="C465" s="11">
        <v>62012202</v>
      </c>
      <c r="D465" s="19" t="s">
        <v>497</v>
      </c>
      <c r="E465" s="11">
        <v>1</v>
      </c>
      <c r="F465" s="18">
        <v>62012201</v>
      </c>
      <c r="G465" s="18">
        <f t="shared" ref="G465:G466" si="55">C466</f>
        <v>62012203</v>
      </c>
      <c r="H465" s="13">
        <v>3</v>
      </c>
      <c r="I465" s="11">
        <v>3</v>
      </c>
      <c r="J465" s="11">
        <v>2</v>
      </c>
      <c r="K465" s="11">
        <v>0</v>
      </c>
      <c r="L465" s="18">
        <v>0</v>
      </c>
      <c r="M465" s="18">
        <v>0</v>
      </c>
      <c r="N465" s="18">
        <v>1</v>
      </c>
      <c r="O465" s="18">
        <v>0</v>
      </c>
      <c r="P465" s="18">
        <v>0</v>
      </c>
      <c r="Q465" s="18">
        <v>0</v>
      </c>
      <c r="R465" s="6">
        <v>0</v>
      </c>
      <c r="S465" s="13">
        <v>0</v>
      </c>
      <c r="T465" s="11">
        <v>1</v>
      </c>
      <c r="U465" s="18">
        <v>2</v>
      </c>
      <c r="V465" s="18">
        <v>0</v>
      </c>
      <c r="W465" s="18">
        <v>2</v>
      </c>
      <c r="X465" s="18">
        <v>210</v>
      </c>
      <c r="Y465" s="18">
        <v>0</v>
      </c>
      <c r="Z465" s="18">
        <v>0</v>
      </c>
      <c r="AA465" s="18">
        <v>0</v>
      </c>
      <c r="AB465" s="18">
        <v>0</v>
      </c>
      <c r="AC465" s="18">
        <v>0</v>
      </c>
      <c r="AD465" s="18">
        <v>12</v>
      </c>
      <c r="AE465" s="18">
        <v>1</v>
      </c>
      <c r="AF465" s="18">
        <v>3.5</v>
      </c>
      <c r="AG465" s="6">
        <v>0</v>
      </c>
      <c r="AH465" s="6">
        <v>0</v>
      </c>
      <c r="AI465" s="6">
        <v>0</v>
      </c>
      <c r="AJ465" s="6">
        <v>4</v>
      </c>
      <c r="AK465" s="18">
        <v>0</v>
      </c>
      <c r="AL465" s="18">
        <v>0</v>
      </c>
      <c r="AM465" s="18">
        <v>0</v>
      </c>
      <c r="AN465" s="18">
        <v>0.25</v>
      </c>
      <c r="AO465" s="18">
        <v>3000</v>
      </c>
      <c r="AP465" s="18">
        <v>0</v>
      </c>
      <c r="AQ465" s="18">
        <v>0</v>
      </c>
      <c r="AR465" s="6">
        <v>0</v>
      </c>
      <c r="AS465" s="18">
        <v>92005001</v>
      </c>
      <c r="AT465" s="19" t="s">
        <v>144</v>
      </c>
      <c r="AU465" s="18" t="s">
        <v>380</v>
      </c>
      <c r="AV465" s="18">
        <v>10000009</v>
      </c>
      <c r="AW465" s="18">
        <v>21100050</v>
      </c>
      <c r="AX465" s="19" t="s">
        <v>145</v>
      </c>
      <c r="AY465" s="19">
        <v>0</v>
      </c>
      <c r="AZ465" s="13">
        <v>0</v>
      </c>
      <c r="BA465" s="13">
        <v>0</v>
      </c>
      <c r="BB465" s="66" t="str">
        <f t="shared" ref="BB465:BB469" si="56">"立即对目标范围内的怪物造成"&amp;W465*100&amp;"%攻击伤害+"&amp;X465&amp;",并击退周围附近敌方目标"</f>
        <v>立即对目标范围内的怪物造成200%攻击伤害+210,并击退周围附近敌方目标</v>
      </c>
      <c r="BC465" s="18">
        <v>0</v>
      </c>
      <c r="BD465" s="11">
        <v>0</v>
      </c>
      <c r="BE465" s="18">
        <v>0</v>
      </c>
      <c r="BF465" s="18">
        <v>0</v>
      </c>
      <c r="BG465" s="18">
        <v>0</v>
      </c>
      <c r="BH465" s="18">
        <v>0</v>
      </c>
      <c r="BI465" s="9">
        <v>0</v>
      </c>
      <c r="BJ465" s="6">
        <v>0</v>
      </c>
    </row>
    <row r="466" ht="20.1" customHeight="1" spans="3:62">
      <c r="C466" s="11">
        <v>62012203</v>
      </c>
      <c r="D466" s="19" t="s">
        <v>497</v>
      </c>
      <c r="E466" s="11">
        <v>2</v>
      </c>
      <c r="F466" s="18">
        <v>62012201</v>
      </c>
      <c r="G466" s="18">
        <f t="shared" si="55"/>
        <v>62012204</v>
      </c>
      <c r="H466" s="13">
        <v>3</v>
      </c>
      <c r="I466" s="11">
        <v>3</v>
      </c>
      <c r="J466" s="11">
        <v>2</v>
      </c>
      <c r="K466" s="11">
        <v>0</v>
      </c>
      <c r="L466" s="18">
        <v>0</v>
      </c>
      <c r="M466" s="18">
        <v>0</v>
      </c>
      <c r="N466" s="18">
        <v>1</v>
      </c>
      <c r="O466" s="18">
        <v>0</v>
      </c>
      <c r="P466" s="18">
        <v>0</v>
      </c>
      <c r="Q466" s="18">
        <v>0</v>
      </c>
      <c r="R466" s="6">
        <v>0</v>
      </c>
      <c r="S466" s="13">
        <v>0</v>
      </c>
      <c r="T466" s="11">
        <v>1</v>
      </c>
      <c r="U466" s="18">
        <v>2</v>
      </c>
      <c r="V466" s="18">
        <v>0</v>
      </c>
      <c r="W466" s="18">
        <v>2</v>
      </c>
      <c r="X466" s="18">
        <v>420</v>
      </c>
      <c r="Y466" s="18">
        <v>0</v>
      </c>
      <c r="Z466" s="18">
        <v>0</v>
      </c>
      <c r="AA466" s="18">
        <v>0</v>
      </c>
      <c r="AB466" s="18">
        <v>0</v>
      </c>
      <c r="AC466" s="18">
        <v>0</v>
      </c>
      <c r="AD466" s="18">
        <v>12</v>
      </c>
      <c r="AE466" s="18">
        <v>1</v>
      </c>
      <c r="AF466" s="18">
        <v>3.5</v>
      </c>
      <c r="AG466" s="6">
        <v>0</v>
      </c>
      <c r="AH466" s="6">
        <v>0</v>
      </c>
      <c r="AI466" s="6">
        <v>0</v>
      </c>
      <c r="AJ466" s="6">
        <v>4</v>
      </c>
      <c r="AK466" s="18">
        <v>0</v>
      </c>
      <c r="AL466" s="18">
        <v>0</v>
      </c>
      <c r="AM466" s="18">
        <v>0</v>
      </c>
      <c r="AN466" s="18">
        <v>0.25</v>
      </c>
      <c r="AO466" s="18">
        <v>3000</v>
      </c>
      <c r="AP466" s="18">
        <v>0</v>
      </c>
      <c r="AQ466" s="18">
        <v>0</v>
      </c>
      <c r="AR466" s="6">
        <v>0</v>
      </c>
      <c r="AS466" s="18">
        <v>92005001</v>
      </c>
      <c r="AT466" s="19" t="s">
        <v>144</v>
      </c>
      <c r="AU466" s="18" t="s">
        <v>380</v>
      </c>
      <c r="AV466" s="18">
        <v>10000009</v>
      </c>
      <c r="AW466" s="18">
        <v>21100050</v>
      </c>
      <c r="AX466" s="19" t="s">
        <v>145</v>
      </c>
      <c r="AY466" s="19">
        <v>0</v>
      </c>
      <c r="AZ466" s="13">
        <v>0</v>
      </c>
      <c r="BA466" s="13">
        <v>0</v>
      </c>
      <c r="BB466" s="66" t="str">
        <f t="shared" si="56"/>
        <v>立即对目标范围内的怪物造成200%攻击伤害+420,并击退周围附近敌方目标</v>
      </c>
      <c r="BC466" s="18">
        <v>0</v>
      </c>
      <c r="BD466" s="11">
        <v>0</v>
      </c>
      <c r="BE466" s="18">
        <v>0</v>
      </c>
      <c r="BF466" s="18">
        <v>0</v>
      </c>
      <c r="BG466" s="18">
        <v>0</v>
      </c>
      <c r="BH466" s="18">
        <v>0</v>
      </c>
      <c r="BI466" s="9">
        <v>0</v>
      </c>
      <c r="BJ466" s="6">
        <v>0</v>
      </c>
    </row>
    <row r="467" ht="20.1" customHeight="1" spans="3:62">
      <c r="C467" s="11">
        <v>62012204</v>
      </c>
      <c r="D467" s="19" t="s">
        <v>497</v>
      </c>
      <c r="E467" s="11">
        <v>3</v>
      </c>
      <c r="F467" s="18">
        <v>62012201</v>
      </c>
      <c r="G467" s="11">
        <v>0</v>
      </c>
      <c r="H467" s="13">
        <v>3</v>
      </c>
      <c r="I467" s="11">
        <v>3</v>
      </c>
      <c r="J467" s="11">
        <v>0</v>
      </c>
      <c r="K467" s="11">
        <v>0</v>
      </c>
      <c r="L467" s="18">
        <v>0</v>
      </c>
      <c r="M467" s="18">
        <v>0</v>
      </c>
      <c r="N467" s="18">
        <v>1</v>
      </c>
      <c r="O467" s="18">
        <v>0</v>
      </c>
      <c r="P467" s="18">
        <v>0</v>
      </c>
      <c r="Q467" s="18">
        <v>0</v>
      </c>
      <c r="R467" s="6">
        <v>0</v>
      </c>
      <c r="S467" s="13">
        <v>0</v>
      </c>
      <c r="T467" s="11">
        <v>1</v>
      </c>
      <c r="U467" s="18">
        <v>2</v>
      </c>
      <c r="V467" s="18">
        <v>0</v>
      </c>
      <c r="W467" s="18">
        <v>2</v>
      </c>
      <c r="X467" s="18">
        <v>700</v>
      </c>
      <c r="Y467" s="18">
        <v>0</v>
      </c>
      <c r="Z467" s="18">
        <v>0</v>
      </c>
      <c r="AA467" s="18">
        <v>0</v>
      </c>
      <c r="AB467" s="18">
        <v>0</v>
      </c>
      <c r="AC467" s="18">
        <v>0</v>
      </c>
      <c r="AD467" s="18">
        <v>12</v>
      </c>
      <c r="AE467" s="18">
        <v>1</v>
      </c>
      <c r="AF467" s="18">
        <v>3.5</v>
      </c>
      <c r="AG467" s="6">
        <v>0</v>
      </c>
      <c r="AH467" s="6">
        <v>0</v>
      </c>
      <c r="AI467" s="6">
        <v>0</v>
      </c>
      <c r="AJ467" s="6">
        <v>4</v>
      </c>
      <c r="AK467" s="18">
        <v>0</v>
      </c>
      <c r="AL467" s="18">
        <v>0</v>
      </c>
      <c r="AM467" s="18">
        <v>0</v>
      </c>
      <c r="AN467" s="18">
        <v>0.25</v>
      </c>
      <c r="AO467" s="18">
        <v>3000</v>
      </c>
      <c r="AP467" s="18">
        <v>0</v>
      </c>
      <c r="AQ467" s="18">
        <v>0</v>
      </c>
      <c r="AR467" s="6">
        <v>0</v>
      </c>
      <c r="AS467" s="18">
        <v>92005001</v>
      </c>
      <c r="AT467" s="19" t="s">
        <v>144</v>
      </c>
      <c r="AU467" s="18" t="s">
        <v>380</v>
      </c>
      <c r="AV467" s="18">
        <v>10000009</v>
      </c>
      <c r="AW467" s="18">
        <v>21100050</v>
      </c>
      <c r="AX467" s="19" t="s">
        <v>145</v>
      </c>
      <c r="AY467" s="19">
        <v>0</v>
      </c>
      <c r="AZ467" s="13">
        <v>0</v>
      </c>
      <c r="BA467" s="13">
        <v>0</v>
      </c>
      <c r="BB467" s="66" t="str">
        <f t="shared" si="56"/>
        <v>立即对目标范围内的怪物造成200%攻击伤害+700,并击退周围附近敌方目标</v>
      </c>
      <c r="BC467" s="18">
        <v>0</v>
      </c>
      <c r="BD467" s="11">
        <v>0</v>
      </c>
      <c r="BE467" s="18">
        <v>0</v>
      </c>
      <c r="BF467" s="18">
        <v>0</v>
      </c>
      <c r="BG467" s="18">
        <v>0</v>
      </c>
      <c r="BH467" s="18">
        <v>0</v>
      </c>
      <c r="BI467" s="9">
        <v>0</v>
      </c>
      <c r="BJ467" s="6">
        <v>0</v>
      </c>
    </row>
    <row r="468" ht="20.1" customHeight="1" spans="3:62">
      <c r="C468" s="11">
        <v>62012205</v>
      </c>
      <c r="D468" s="19" t="s">
        <v>497</v>
      </c>
      <c r="E468" s="11">
        <v>4</v>
      </c>
      <c r="F468" s="18">
        <v>62012201</v>
      </c>
      <c r="G468" s="11">
        <v>0</v>
      </c>
      <c r="H468" s="13">
        <v>3</v>
      </c>
      <c r="I468" s="11">
        <v>3</v>
      </c>
      <c r="J468" s="11">
        <v>0</v>
      </c>
      <c r="K468" s="11">
        <v>0</v>
      </c>
      <c r="L468" s="18">
        <v>0</v>
      </c>
      <c r="M468" s="18">
        <v>0</v>
      </c>
      <c r="N468" s="18">
        <v>1</v>
      </c>
      <c r="O468" s="18">
        <v>0</v>
      </c>
      <c r="P468" s="18">
        <v>0</v>
      </c>
      <c r="Q468" s="18">
        <v>0</v>
      </c>
      <c r="R468" s="6">
        <v>0</v>
      </c>
      <c r="S468" s="13">
        <v>0</v>
      </c>
      <c r="T468" s="11">
        <v>1</v>
      </c>
      <c r="U468" s="18">
        <v>2</v>
      </c>
      <c r="V468" s="18">
        <v>0</v>
      </c>
      <c r="W468" s="18">
        <v>2</v>
      </c>
      <c r="X468" s="18">
        <v>1050</v>
      </c>
      <c r="Y468" s="18">
        <v>0</v>
      </c>
      <c r="Z468" s="18">
        <v>0</v>
      </c>
      <c r="AA468" s="18">
        <v>0</v>
      </c>
      <c r="AB468" s="18">
        <v>0</v>
      </c>
      <c r="AC468" s="18">
        <v>0</v>
      </c>
      <c r="AD468" s="18">
        <v>12</v>
      </c>
      <c r="AE468" s="18">
        <v>1</v>
      </c>
      <c r="AF468" s="18">
        <v>3.5</v>
      </c>
      <c r="AG468" s="6">
        <v>0</v>
      </c>
      <c r="AH468" s="6">
        <v>0</v>
      </c>
      <c r="AI468" s="6">
        <v>0</v>
      </c>
      <c r="AJ468" s="6">
        <v>4</v>
      </c>
      <c r="AK468" s="18">
        <v>0</v>
      </c>
      <c r="AL468" s="18">
        <v>0</v>
      </c>
      <c r="AM468" s="18">
        <v>0</v>
      </c>
      <c r="AN468" s="18">
        <v>0.25</v>
      </c>
      <c r="AO468" s="18">
        <v>3000</v>
      </c>
      <c r="AP468" s="18">
        <v>0</v>
      </c>
      <c r="AQ468" s="18">
        <v>0</v>
      </c>
      <c r="AR468" s="6">
        <v>0</v>
      </c>
      <c r="AS468" s="18">
        <v>92005001</v>
      </c>
      <c r="AT468" s="19" t="s">
        <v>144</v>
      </c>
      <c r="AU468" s="18" t="s">
        <v>380</v>
      </c>
      <c r="AV468" s="18">
        <v>10000009</v>
      </c>
      <c r="AW468" s="18">
        <v>21100050</v>
      </c>
      <c r="AX468" s="19" t="s">
        <v>145</v>
      </c>
      <c r="AY468" s="19">
        <v>0</v>
      </c>
      <c r="AZ468" s="13">
        <v>0</v>
      </c>
      <c r="BA468" s="13">
        <v>0</v>
      </c>
      <c r="BB468" s="66" t="str">
        <f t="shared" si="56"/>
        <v>立即对目标范围内的怪物造成200%攻击伤害+1050,并击退周围附近敌方目标</v>
      </c>
      <c r="BC468" s="18">
        <v>0</v>
      </c>
      <c r="BD468" s="11">
        <v>0</v>
      </c>
      <c r="BE468" s="18">
        <v>0</v>
      </c>
      <c r="BF468" s="18">
        <v>0</v>
      </c>
      <c r="BG468" s="18">
        <v>0</v>
      </c>
      <c r="BH468" s="18">
        <v>0</v>
      </c>
      <c r="BI468" s="9">
        <v>0</v>
      </c>
      <c r="BJ468" s="6">
        <v>0</v>
      </c>
    </row>
    <row r="469" ht="20.1" customHeight="1" spans="3:62">
      <c r="C469" s="11">
        <v>62012206</v>
      </c>
      <c r="D469" s="19" t="s">
        <v>497</v>
      </c>
      <c r="E469" s="11">
        <v>5</v>
      </c>
      <c r="F469" s="18">
        <v>62012201</v>
      </c>
      <c r="G469" s="11">
        <v>0</v>
      </c>
      <c r="H469" s="13">
        <v>3</v>
      </c>
      <c r="I469" s="11">
        <v>3</v>
      </c>
      <c r="J469" s="11">
        <v>0</v>
      </c>
      <c r="K469" s="11">
        <v>0</v>
      </c>
      <c r="L469" s="18">
        <v>0</v>
      </c>
      <c r="M469" s="18">
        <v>0</v>
      </c>
      <c r="N469" s="18">
        <v>1</v>
      </c>
      <c r="O469" s="18">
        <v>0</v>
      </c>
      <c r="P469" s="18">
        <v>0</v>
      </c>
      <c r="Q469" s="18">
        <v>0</v>
      </c>
      <c r="R469" s="6">
        <v>0</v>
      </c>
      <c r="S469" s="13">
        <v>0</v>
      </c>
      <c r="T469" s="11">
        <v>1</v>
      </c>
      <c r="U469" s="18">
        <v>2</v>
      </c>
      <c r="V469" s="18">
        <v>0</v>
      </c>
      <c r="W469" s="18">
        <v>2</v>
      </c>
      <c r="X469" s="18">
        <v>1400</v>
      </c>
      <c r="Y469" s="18">
        <v>0</v>
      </c>
      <c r="Z469" s="18">
        <v>0</v>
      </c>
      <c r="AA469" s="18">
        <v>0</v>
      </c>
      <c r="AB469" s="18">
        <v>0</v>
      </c>
      <c r="AC469" s="18">
        <v>0</v>
      </c>
      <c r="AD469" s="18">
        <v>12</v>
      </c>
      <c r="AE469" s="18">
        <v>1</v>
      </c>
      <c r="AF469" s="18">
        <v>3.5</v>
      </c>
      <c r="AG469" s="6">
        <v>0</v>
      </c>
      <c r="AH469" s="6">
        <v>0</v>
      </c>
      <c r="AI469" s="6">
        <v>0</v>
      </c>
      <c r="AJ469" s="6">
        <v>4</v>
      </c>
      <c r="AK469" s="18">
        <v>0</v>
      </c>
      <c r="AL469" s="18">
        <v>0</v>
      </c>
      <c r="AM469" s="18">
        <v>0</v>
      </c>
      <c r="AN469" s="18">
        <v>0.25</v>
      </c>
      <c r="AO469" s="18">
        <v>3000</v>
      </c>
      <c r="AP469" s="18">
        <v>0</v>
      </c>
      <c r="AQ469" s="18">
        <v>0</v>
      </c>
      <c r="AR469" s="6">
        <v>0</v>
      </c>
      <c r="AS469" s="18">
        <v>92005001</v>
      </c>
      <c r="AT469" s="19" t="s">
        <v>144</v>
      </c>
      <c r="AU469" s="18" t="s">
        <v>380</v>
      </c>
      <c r="AV469" s="18">
        <v>10000009</v>
      </c>
      <c r="AW469" s="18">
        <v>21100050</v>
      </c>
      <c r="AX469" s="19" t="s">
        <v>145</v>
      </c>
      <c r="AY469" s="19">
        <v>0</v>
      </c>
      <c r="AZ469" s="13">
        <v>0</v>
      </c>
      <c r="BA469" s="13">
        <v>0</v>
      </c>
      <c r="BB469" s="66" t="str">
        <f t="shared" si="56"/>
        <v>立即对目标范围内的怪物造成200%攻击伤害+1400,并击退周围附近敌方目标</v>
      </c>
      <c r="BC469" s="18">
        <v>0</v>
      </c>
      <c r="BD469" s="11">
        <v>0</v>
      </c>
      <c r="BE469" s="18">
        <v>0</v>
      </c>
      <c r="BF469" s="18">
        <v>0</v>
      </c>
      <c r="BG469" s="18">
        <v>0</v>
      </c>
      <c r="BH469" s="18">
        <v>0</v>
      </c>
      <c r="BI469" s="9">
        <v>0</v>
      </c>
      <c r="BJ469" s="6">
        <v>0</v>
      </c>
    </row>
    <row r="470" ht="19.5" customHeight="1" spans="3:62">
      <c r="C470" s="11">
        <v>62012301</v>
      </c>
      <c r="D470" s="19" t="s">
        <v>585</v>
      </c>
      <c r="E470" s="11">
        <v>0</v>
      </c>
      <c r="F470" s="18">
        <v>62012301</v>
      </c>
      <c r="G470" s="18">
        <f>C471</f>
        <v>62012302</v>
      </c>
      <c r="H470" s="13">
        <v>4</v>
      </c>
      <c r="I470" s="11">
        <v>5</v>
      </c>
      <c r="J470" s="11">
        <v>5</v>
      </c>
      <c r="K470" s="11">
        <v>0</v>
      </c>
      <c r="L470" s="18">
        <v>0</v>
      </c>
      <c r="M470" s="18">
        <v>0</v>
      </c>
      <c r="N470" s="18">
        <v>1</v>
      </c>
      <c r="O470" s="18">
        <v>0</v>
      </c>
      <c r="P470" s="18">
        <v>0</v>
      </c>
      <c r="Q470" s="18">
        <v>0</v>
      </c>
      <c r="R470" s="6">
        <v>0</v>
      </c>
      <c r="S470" s="13">
        <v>0</v>
      </c>
      <c r="T470" s="11">
        <v>1</v>
      </c>
      <c r="U470" s="18">
        <v>2</v>
      </c>
      <c r="V470" s="18">
        <v>0</v>
      </c>
      <c r="W470" s="18">
        <v>3.25</v>
      </c>
      <c r="X470" s="18">
        <v>300</v>
      </c>
      <c r="Y470" s="18">
        <v>0</v>
      </c>
      <c r="Z470" s="18">
        <v>0</v>
      </c>
      <c r="AA470" s="18">
        <v>0</v>
      </c>
      <c r="AB470" s="18">
        <v>0</v>
      </c>
      <c r="AC470" s="18">
        <v>0</v>
      </c>
      <c r="AD470" s="18">
        <v>9</v>
      </c>
      <c r="AE470" s="18">
        <v>1</v>
      </c>
      <c r="AF470" s="18">
        <v>3</v>
      </c>
      <c r="AG470" s="6">
        <v>2</v>
      </c>
      <c r="AH470" s="6">
        <v>1</v>
      </c>
      <c r="AI470" s="6">
        <v>0</v>
      </c>
      <c r="AJ470" s="6">
        <v>4</v>
      </c>
      <c r="AK470" s="18">
        <v>0</v>
      </c>
      <c r="AL470" s="18">
        <v>1</v>
      </c>
      <c r="AM470" s="18">
        <v>0</v>
      </c>
      <c r="AN470" s="18">
        <v>0.25</v>
      </c>
      <c r="AO470" s="18">
        <v>30000</v>
      </c>
      <c r="AP470" s="18">
        <v>0</v>
      </c>
      <c r="AQ470" s="18">
        <v>0</v>
      </c>
      <c r="AR470" s="6">
        <v>0</v>
      </c>
      <c r="AS470" s="18" t="s">
        <v>143</v>
      </c>
      <c r="AT470" s="19" t="s">
        <v>144</v>
      </c>
      <c r="AU470" s="18" t="s">
        <v>380</v>
      </c>
      <c r="AV470" s="18">
        <v>10003002</v>
      </c>
      <c r="AW470" s="18">
        <v>21100060</v>
      </c>
      <c r="AX470" s="19" t="s">
        <v>145</v>
      </c>
      <c r="AY470" s="19">
        <v>0</v>
      </c>
      <c r="AZ470" s="13">
        <v>0</v>
      </c>
      <c r="BA470" s="13">
        <v>0</v>
      </c>
      <c r="BB470" s="66" t="str">
        <f>"蓄力1秒,立即对目标范围内的怪物造成"&amp;W470*100&amp;"%攻击伤害+"&amp;X470&amp;"点固定伤害"</f>
        <v>蓄力1秒,立即对目标范围内的怪物造成325%攻击伤害+300点固定伤害</v>
      </c>
      <c r="BC470" s="18">
        <v>0</v>
      </c>
      <c r="BD470" s="11">
        <v>0</v>
      </c>
      <c r="BE470" s="18">
        <v>0</v>
      </c>
      <c r="BF470" s="18">
        <v>0</v>
      </c>
      <c r="BG470" s="18">
        <v>0</v>
      </c>
      <c r="BH470" s="18">
        <v>0</v>
      </c>
      <c r="BI470" s="9">
        <v>0</v>
      </c>
      <c r="BJ470" s="6">
        <v>0</v>
      </c>
    </row>
    <row r="471" ht="19.5" customHeight="1" spans="3:62">
      <c r="C471" s="11">
        <v>62012302</v>
      </c>
      <c r="D471" s="19" t="s">
        <v>585</v>
      </c>
      <c r="E471" s="11">
        <v>1</v>
      </c>
      <c r="F471" s="18">
        <v>62012301</v>
      </c>
      <c r="G471" s="18">
        <f t="shared" ref="G471:G472" si="57">C472</f>
        <v>62012303</v>
      </c>
      <c r="H471" s="13">
        <v>4</v>
      </c>
      <c r="I471" s="11">
        <v>5</v>
      </c>
      <c r="J471" s="11">
        <v>2</v>
      </c>
      <c r="K471" s="11">
        <v>0</v>
      </c>
      <c r="L471" s="18">
        <v>0</v>
      </c>
      <c r="M471" s="18">
        <v>0</v>
      </c>
      <c r="N471" s="18">
        <v>1</v>
      </c>
      <c r="O471" s="18">
        <v>0</v>
      </c>
      <c r="P471" s="18">
        <v>0</v>
      </c>
      <c r="Q471" s="18">
        <v>0</v>
      </c>
      <c r="R471" s="6">
        <v>0</v>
      </c>
      <c r="S471" s="13">
        <v>0</v>
      </c>
      <c r="T471" s="11">
        <v>1</v>
      </c>
      <c r="U471" s="18">
        <v>2</v>
      </c>
      <c r="V471" s="18">
        <v>0</v>
      </c>
      <c r="W471" s="18">
        <v>3.25</v>
      </c>
      <c r="X471" s="18">
        <v>300</v>
      </c>
      <c r="Y471" s="18">
        <v>0</v>
      </c>
      <c r="Z471" s="18">
        <v>0</v>
      </c>
      <c r="AA471" s="18">
        <v>0</v>
      </c>
      <c r="AB471" s="18">
        <v>0</v>
      </c>
      <c r="AC471" s="18">
        <v>0</v>
      </c>
      <c r="AD471" s="18">
        <v>9</v>
      </c>
      <c r="AE471" s="18">
        <v>1</v>
      </c>
      <c r="AF471" s="18">
        <v>3</v>
      </c>
      <c r="AG471" s="6">
        <v>2</v>
      </c>
      <c r="AH471" s="6">
        <v>1</v>
      </c>
      <c r="AI471" s="6">
        <v>0</v>
      </c>
      <c r="AJ471" s="6">
        <v>4</v>
      </c>
      <c r="AK471" s="18">
        <v>0</v>
      </c>
      <c r="AL471" s="18">
        <v>1</v>
      </c>
      <c r="AM471" s="18">
        <v>0</v>
      </c>
      <c r="AN471" s="18">
        <v>0.25</v>
      </c>
      <c r="AO471" s="18">
        <v>30000</v>
      </c>
      <c r="AP471" s="18">
        <v>0</v>
      </c>
      <c r="AQ471" s="18">
        <v>0</v>
      </c>
      <c r="AR471" s="6">
        <v>0</v>
      </c>
      <c r="AS471" s="18" t="s">
        <v>143</v>
      </c>
      <c r="AT471" s="19" t="s">
        <v>144</v>
      </c>
      <c r="AU471" s="18" t="s">
        <v>380</v>
      </c>
      <c r="AV471" s="18">
        <v>10003002</v>
      </c>
      <c r="AW471" s="18">
        <v>21100060</v>
      </c>
      <c r="AX471" s="19" t="s">
        <v>145</v>
      </c>
      <c r="AY471" s="19">
        <v>0</v>
      </c>
      <c r="AZ471" s="13">
        <v>0</v>
      </c>
      <c r="BA471" s="13">
        <v>0</v>
      </c>
      <c r="BB471" s="66" t="str">
        <f t="shared" ref="BB471:BB475" si="58">"蓄力1秒,立即对目标范围内的怪物造成"&amp;W471*100&amp;"%攻击伤害+"&amp;X471&amp;"点固定伤害"</f>
        <v>蓄力1秒,立即对目标范围内的怪物造成325%攻击伤害+300点固定伤害</v>
      </c>
      <c r="BC471" s="18">
        <v>0</v>
      </c>
      <c r="BD471" s="11">
        <v>0</v>
      </c>
      <c r="BE471" s="18">
        <v>0</v>
      </c>
      <c r="BF471" s="18">
        <v>0</v>
      </c>
      <c r="BG471" s="18">
        <v>0</v>
      </c>
      <c r="BH471" s="18">
        <v>0</v>
      </c>
      <c r="BI471" s="9">
        <v>0</v>
      </c>
      <c r="BJ471" s="6">
        <v>0</v>
      </c>
    </row>
    <row r="472" ht="19.5" customHeight="1" spans="3:62">
      <c r="C472" s="11">
        <v>62012303</v>
      </c>
      <c r="D472" s="19" t="s">
        <v>585</v>
      </c>
      <c r="E472" s="11">
        <v>2</v>
      </c>
      <c r="F472" s="18">
        <v>62012301</v>
      </c>
      <c r="G472" s="18">
        <f t="shared" si="57"/>
        <v>62012304</v>
      </c>
      <c r="H472" s="13">
        <v>4</v>
      </c>
      <c r="I472" s="11">
        <v>5</v>
      </c>
      <c r="J472" s="11">
        <v>2</v>
      </c>
      <c r="K472" s="11">
        <v>0</v>
      </c>
      <c r="L472" s="18">
        <v>0</v>
      </c>
      <c r="M472" s="18">
        <v>0</v>
      </c>
      <c r="N472" s="18">
        <v>1</v>
      </c>
      <c r="O472" s="18">
        <v>0</v>
      </c>
      <c r="P472" s="18">
        <v>0</v>
      </c>
      <c r="Q472" s="18">
        <v>0</v>
      </c>
      <c r="R472" s="6">
        <v>0</v>
      </c>
      <c r="S472" s="13">
        <v>0</v>
      </c>
      <c r="T472" s="11">
        <v>1</v>
      </c>
      <c r="U472" s="18">
        <v>2</v>
      </c>
      <c r="V472" s="18">
        <v>0</v>
      </c>
      <c r="W472" s="18">
        <v>3.25</v>
      </c>
      <c r="X472" s="18">
        <v>600</v>
      </c>
      <c r="Y472" s="18">
        <v>0</v>
      </c>
      <c r="Z472" s="18">
        <v>0</v>
      </c>
      <c r="AA472" s="18">
        <v>0</v>
      </c>
      <c r="AB472" s="18">
        <v>0</v>
      </c>
      <c r="AC472" s="18">
        <v>0</v>
      </c>
      <c r="AD472" s="18">
        <v>9</v>
      </c>
      <c r="AE472" s="18">
        <v>1</v>
      </c>
      <c r="AF472" s="18">
        <v>3</v>
      </c>
      <c r="AG472" s="6">
        <v>2</v>
      </c>
      <c r="AH472" s="6">
        <v>1</v>
      </c>
      <c r="AI472" s="6">
        <v>0</v>
      </c>
      <c r="AJ472" s="6">
        <v>4</v>
      </c>
      <c r="AK472" s="18">
        <v>0</v>
      </c>
      <c r="AL472" s="18">
        <v>1</v>
      </c>
      <c r="AM472" s="18">
        <v>0</v>
      </c>
      <c r="AN472" s="18">
        <v>0.25</v>
      </c>
      <c r="AO472" s="18">
        <v>30000</v>
      </c>
      <c r="AP472" s="18">
        <v>0</v>
      </c>
      <c r="AQ472" s="18">
        <v>0</v>
      </c>
      <c r="AR472" s="6">
        <v>0</v>
      </c>
      <c r="AS472" s="18" t="s">
        <v>143</v>
      </c>
      <c r="AT472" s="19" t="s">
        <v>144</v>
      </c>
      <c r="AU472" s="18" t="s">
        <v>380</v>
      </c>
      <c r="AV472" s="18">
        <v>10003002</v>
      </c>
      <c r="AW472" s="18">
        <v>21100060</v>
      </c>
      <c r="AX472" s="19" t="s">
        <v>145</v>
      </c>
      <c r="AY472" s="19">
        <v>0</v>
      </c>
      <c r="AZ472" s="13">
        <v>0</v>
      </c>
      <c r="BA472" s="13">
        <v>0</v>
      </c>
      <c r="BB472" s="66" t="str">
        <f t="shared" si="58"/>
        <v>蓄力1秒,立即对目标范围内的怪物造成325%攻击伤害+600点固定伤害</v>
      </c>
      <c r="BC472" s="18">
        <v>0</v>
      </c>
      <c r="BD472" s="11">
        <v>0</v>
      </c>
      <c r="BE472" s="18">
        <v>0</v>
      </c>
      <c r="BF472" s="18">
        <v>0</v>
      </c>
      <c r="BG472" s="18">
        <v>0</v>
      </c>
      <c r="BH472" s="18">
        <v>0</v>
      </c>
      <c r="BI472" s="9">
        <v>0</v>
      </c>
      <c r="BJ472" s="6">
        <v>0</v>
      </c>
    </row>
    <row r="473" ht="19.5" customHeight="1" spans="3:62">
      <c r="C473" s="11">
        <v>62012304</v>
      </c>
      <c r="D473" s="19" t="s">
        <v>585</v>
      </c>
      <c r="E473" s="11">
        <v>3</v>
      </c>
      <c r="F473" s="18">
        <v>62012301</v>
      </c>
      <c r="G473" s="18">
        <v>0</v>
      </c>
      <c r="H473" s="13">
        <v>4</v>
      </c>
      <c r="I473" s="11">
        <v>5</v>
      </c>
      <c r="J473" s="11">
        <v>0</v>
      </c>
      <c r="K473" s="11">
        <v>0</v>
      </c>
      <c r="L473" s="18">
        <v>0</v>
      </c>
      <c r="M473" s="18">
        <v>0</v>
      </c>
      <c r="N473" s="18">
        <v>1</v>
      </c>
      <c r="O473" s="18">
        <v>0</v>
      </c>
      <c r="P473" s="18">
        <v>0</v>
      </c>
      <c r="Q473" s="18">
        <v>0</v>
      </c>
      <c r="R473" s="6">
        <v>0</v>
      </c>
      <c r="S473" s="13">
        <v>0</v>
      </c>
      <c r="T473" s="11">
        <v>1</v>
      </c>
      <c r="U473" s="18">
        <v>2</v>
      </c>
      <c r="V473" s="18">
        <v>0</v>
      </c>
      <c r="W473" s="18">
        <v>3.25</v>
      </c>
      <c r="X473" s="18">
        <v>1000</v>
      </c>
      <c r="Y473" s="18">
        <v>0</v>
      </c>
      <c r="Z473" s="18">
        <v>0</v>
      </c>
      <c r="AA473" s="18">
        <v>0</v>
      </c>
      <c r="AB473" s="18">
        <v>0</v>
      </c>
      <c r="AC473" s="18">
        <v>0</v>
      </c>
      <c r="AD473" s="18">
        <v>9</v>
      </c>
      <c r="AE473" s="18">
        <v>1</v>
      </c>
      <c r="AF473" s="18">
        <v>3</v>
      </c>
      <c r="AG473" s="6">
        <v>2</v>
      </c>
      <c r="AH473" s="6">
        <v>1</v>
      </c>
      <c r="AI473" s="6">
        <v>0</v>
      </c>
      <c r="AJ473" s="6">
        <v>4</v>
      </c>
      <c r="AK473" s="18">
        <v>0</v>
      </c>
      <c r="AL473" s="18">
        <v>1</v>
      </c>
      <c r="AM473" s="18">
        <v>0</v>
      </c>
      <c r="AN473" s="18">
        <v>0.25</v>
      </c>
      <c r="AO473" s="18">
        <v>30000</v>
      </c>
      <c r="AP473" s="18">
        <v>0</v>
      </c>
      <c r="AQ473" s="18">
        <v>0</v>
      </c>
      <c r="AR473" s="6">
        <v>0</v>
      </c>
      <c r="AS473" s="18" t="s">
        <v>143</v>
      </c>
      <c r="AT473" s="19" t="s">
        <v>144</v>
      </c>
      <c r="AU473" s="18" t="s">
        <v>380</v>
      </c>
      <c r="AV473" s="18">
        <v>10003002</v>
      </c>
      <c r="AW473" s="18">
        <v>21100060</v>
      </c>
      <c r="AX473" s="19" t="s">
        <v>145</v>
      </c>
      <c r="AY473" s="19">
        <v>0</v>
      </c>
      <c r="AZ473" s="13">
        <v>0</v>
      </c>
      <c r="BA473" s="13">
        <v>0</v>
      </c>
      <c r="BB473" s="66" t="str">
        <f t="shared" si="58"/>
        <v>蓄力1秒,立即对目标范围内的怪物造成325%攻击伤害+1000点固定伤害</v>
      </c>
      <c r="BC473" s="18">
        <v>0</v>
      </c>
      <c r="BD473" s="11">
        <v>0</v>
      </c>
      <c r="BE473" s="18">
        <v>0</v>
      </c>
      <c r="BF473" s="18">
        <v>0</v>
      </c>
      <c r="BG473" s="18">
        <v>0</v>
      </c>
      <c r="BH473" s="18">
        <v>0</v>
      </c>
      <c r="BI473" s="9">
        <v>0</v>
      </c>
      <c r="BJ473" s="6">
        <v>0</v>
      </c>
    </row>
    <row r="474" ht="19.5" customHeight="1" spans="3:62">
      <c r="C474" s="11">
        <v>62012305</v>
      </c>
      <c r="D474" s="19" t="s">
        <v>585</v>
      </c>
      <c r="E474" s="11">
        <v>4</v>
      </c>
      <c r="F474" s="18">
        <v>62012301</v>
      </c>
      <c r="G474" s="18">
        <v>0</v>
      </c>
      <c r="H474" s="13">
        <v>4</v>
      </c>
      <c r="I474" s="11">
        <v>5</v>
      </c>
      <c r="J474" s="11">
        <v>0</v>
      </c>
      <c r="K474" s="11">
        <v>0</v>
      </c>
      <c r="L474" s="18">
        <v>0</v>
      </c>
      <c r="M474" s="18">
        <v>0</v>
      </c>
      <c r="N474" s="18">
        <v>1</v>
      </c>
      <c r="O474" s="18">
        <v>0</v>
      </c>
      <c r="P474" s="18">
        <v>0</v>
      </c>
      <c r="Q474" s="18">
        <v>0</v>
      </c>
      <c r="R474" s="6">
        <v>0</v>
      </c>
      <c r="S474" s="13">
        <v>0</v>
      </c>
      <c r="T474" s="11">
        <v>1</v>
      </c>
      <c r="U474" s="18">
        <v>2</v>
      </c>
      <c r="V474" s="18">
        <v>0</v>
      </c>
      <c r="W474" s="18">
        <v>3.25</v>
      </c>
      <c r="X474" s="18">
        <v>1500</v>
      </c>
      <c r="Y474" s="18">
        <v>0</v>
      </c>
      <c r="Z474" s="18">
        <v>0</v>
      </c>
      <c r="AA474" s="18">
        <v>0</v>
      </c>
      <c r="AB474" s="18">
        <v>0</v>
      </c>
      <c r="AC474" s="18">
        <v>0</v>
      </c>
      <c r="AD474" s="18">
        <v>9</v>
      </c>
      <c r="AE474" s="18">
        <v>1</v>
      </c>
      <c r="AF474" s="18">
        <v>3</v>
      </c>
      <c r="AG474" s="6">
        <v>2</v>
      </c>
      <c r="AH474" s="6">
        <v>1</v>
      </c>
      <c r="AI474" s="6">
        <v>0</v>
      </c>
      <c r="AJ474" s="6">
        <v>4</v>
      </c>
      <c r="AK474" s="18">
        <v>0</v>
      </c>
      <c r="AL474" s="18">
        <v>1</v>
      </c>
      <c r="AM474" s="18">
        <v>0</v>
      </c>
      <c r="AN474" s="18">
        <v>0.25</v>
      </c>
      <c r="AO474" s="18">
        <v>30000</v>
      </c>
      <c r="AP474" s="18">
        <v>0</v>
      </c>
      <c r="AQ474" s="18">
        <v>0</v>
      </c>
      <c r="AR474" s="6">
        <v>0</v>
      </c>
      <c r="AS474" s="18" t="s">
        <v>143</v>
      </c>
      <c r="AT474" s="19" t="s">
        <v>144</v>
      </c>
      <c r="AU474" s="18" t="s">
        <v>380</v>
      </c>
      <c r="AV474" s="18">
        <v>10003002</v>
      </c>
      <c r="AW474" s="18">
        <v>21100060</v>
      </c>
      <c r="AX474" s="19" t="s">
        <v>145</v>
      </c>
      <c r="AY474" s="19">
        <v>0</v>
      </c>
      <c r="AZ474" s="13">
        <v>0</v>
      </c>
      <c r="BA474" s="13">
        <v>0</v>
      </c>
      <c r="BB474" s="66" t="str">
        <f t="shared" si="58"/>
        <v>蓄力1秒,立即对目标范围内的怪物造成325%攻击伤害+1500点固定伤害</v>
      </c>
      <c r="BC474" s="18">
        <v>0</v>
      </c>
      <c r="BD474" s="11">
        <v>0</v>
      </c>
      <c r="BE474" s="18">
        <v>0</v>
      </c>
      <c r="BF474" s="18">
        <v>0</v>
      </c>
      <c r="BG474" s="18">
        <v>0</v>
      </c>
      <c r="BH474" s="18">
        <v>0</v>
      </c>
      <c r="BI474" s="9">
        <v>0</v>
      </c>
      <c r="BJ474" s="6">
        <v>0</v>
      </c>
    </row>
    <row r="475" ht="19.5" customHeight="1" spans="3:62">
      <c r="C475" s="11">
        <v>62012306</v>
      </c>
      <c r="D475" s="19" t="s">
        <v>585</v>
      </c>
      <c r="E475" s="11">
        <v>5</v>
      </c>
      <c r="F475" s="18">
        <v>62012301</v>
      </c>
      <c r="G475" s="18">
        <v>0</v>
      </c>
      <c r="H475" s="13">
        <v>4</v>
      </c>
      <c r="I475" s="11">
        <v>5</v>
      </c>
      <c r="J475" s="11">
        <v>0</v>
      </c>
      <c r="K475" s="11">
        <v>0</v>
      </c>
      <c r="L475" s="18">
        <v>0</v>
      </c>
      <c r="M475" s="18">
        <v>0</v>
      </c>
      <c r="N475" s="18">
        <v>1</v>
      </c>
      <c r="O475" s="18">
        <v>0</v>
      </c>
      <c r="P475" s="18">
        <v>0</v>
      </c>
      <c r="Q475" s="18">
        <v>0</v>
      </c>
      <c r="R475" s="6">
        <v>0</v>
      </c>
      <c r="S475" s="13">
        <v>0</v>
      </c>
      <c r="T475" s="11">
        <v>1</v>
      </c>
      <c r="U475" s="18">
        <v>2</v>
      </c>
      <c r="V475" s="18">
        <v>0</v>
      </c>
      <c r="W475" s="18">
        <v>3.25</v>
      </c>
      <c r="X475" s="18">
        <v>2000</v>
      </c>
      <c r="Y475" s="18">
        <v>0</v>
      </c>
      <c r="Z475" s="18">
        <v>0</v>
      </c>
      <c r="AA475" s="18">
        <v>0</v>
      </c>
      <c r="AB475" s="18">
        <v>0</v>
      </c>
      <c r="AC475" s="18">
        <v>0</v>
      </c>
      <c r="AD475" s="18">
        <v>9</v>
      </c>
      <c r="AE475" s="18">
        <v>1</v>
      </c>
      <c r="AF475" s="18">
        <v>3</v>
      </c>
      <c r="AG475" s="6">
        <v>2</v>
      </c>
      <c r="AH475" s="6">
        <v>1</v>
      </c>
      <c r="AI475" s="6">
        <v>0</v>
      </c>
      <c r="AJ475" s="6">
        <v>4</v>
      </c>
      <c r="AK475" s="18">
        <v>0</v>
      </c>
      <c r="AL475" s="18">
        <v>1</v>
      </c>
      <c r="AM475" s="18">
        <v>0</v>
      </c>
      <c r="AN475" s="18">
        <v>0.25</v>
      </c>
      <c r="AO475" s="18">
        <v>30000</v>
      </c>
      <c r="AP475" s="18">
        <v>0</v>
      </c>
      <c r="AQ475" s="18">
        <v>0</v>
      </c>
      <c r="AR475" s="6">
        <v>0</v>
      </c>
      <c r="AS475" s="18" t="s">
        <v>143</v>
      </c>
      <c r="AT475" s="19" t="s">
        <v>144</v>
      </c>
      <c r="AU475" s="18" t="s">
        <v>380</v>
      </c>
      <c r="AV475" s="18">
        <v>10003002</v>
      </c>
      <c r="AW475" s="18">
        <v>21100060</v>
      </c>
      <c r="AX475" s="19" t="s">
        <v>145</v>
      </c>
      <c r="AY475" s="19">
        <v>0</v>
      </c>
      <c r="AZ475" s="13">
        <v>0</v>
      </c>
      <c r="BA475" s="13">
        <v>0</v>
      </c>
      <c r="BB475" s="66" t="str">
        <f t="shared" si="58"/>
        <v>蓄力1秒,立即对目标范围内的怪物造成325%攻击伤害+2000点固定伤害</v>
      </c>
      <c r="BC475" s="18">
        <v>0</v>
      </c>
      <c r="BD475" s="11">
        <v>0</v>
      </c>
      <c r="BE475" s="18">
        <v>0</v>
      </c>
      <c r="BF475" s="18">
        <v>0</v>
      </c>
      <c r="BG475" s="18">
        <v>0</v>
      </c>
      <c r="BH475" s="18">
        <v>0</v>
      </c>
      <c r="BI475" s="9">
        <v>0</v>
      </c>
      <c r="BJ475" s="6">
        <v>0</v>
      </c>
    </row>
    <row r="476" ht="20.1" customHeight="1" spans="3:62">
      <c r="C476" s="61">
        <v>620211011</v>
      </c>
      <c r="D476" s="62" t="s">
        <v>523</v>
      </c>
      <c r="E476" s="61">
        <v>0</v>
      </c>
      <c r="F476" s="61">
        <v>62021201</v>
      </c>
      <c r="G476" s="61">
        <v>62021102</v>
      </c>
      <c r="H476" s="61">
        <v>0</v>
      </c>
      <c r="I476" s="61">
        <v>30</v>
      </c>
      <c r="J476" s="61">
        <v>5</v>
      </c>
      <c r="K476" s="61">
        <v>0</v>
      </c>
      <c r="L476" s="61">
        <v>0</v>
      </c>
      <c r="M476" s="61">
        <v>0</v>
      </c>
      <c r="N476" s="61">
        <v>1</v>
      </c>
      <c r="O476" s="61">
        <v>0</v>
      </c>
      <c r="P476" s="61">
        <v>0</v>
      </c>
      <c r="Q476" s="61">
        <v>0</v>
      </c>
      <c r="R476" s="61">
        <v>0</v>
      </c>
      <c r="S476" s="61">
        <v>0</v>
      </c>
      <c r="T476" s="61">
        <v>1</v>
      </c>
      <c r="U476" s="61">
        <v>2</v>
      </c>
      <c r="V476" s="61">
        <v>0</v>
      </c>
      <c r="W476" s="61">
        <v>2</v>
      </c>
      <c r="X476" s="61">
        <v>1050</v>
      </c>
      <c r="Y476" s="61">
        <v>1</v>
      </c>
      <c r="Z476" s="61">
        <v>0</v>
      </c>
      <c r="AA476" s="61">
        <v>0</v>
      </c>
      <c r="AB476" s="61">
        <v>0</v>
      </c>
      <c r="AC476" s="61">
        <v>0</v>
      </c>
      <c r="AD476" s="61">
        <v>9</v>
      </c>
      <c r="AE476" s="61">
        <v>1</v>
      </c>
      <c r="AF476" s="61">
        <v>3</v>
      </c>
      <c r="AG476" s="61">
        <v>2</v>
      </c>
      <c r="AH476" s="61">
        <v>1</v>
      </c>
      <c r="AI476" s="61">
        <v>2</v>
      </c>
      <c r="AJ476" s="61">
        <v>8</v>
      </c>
      <c r="AK476" s="61">
        <v>0</v>
      </c>
      <c r="AL476" s="61">
        <v>0</v>
      </c>
      <c r="AM476" s="61">
        <v>0</v>
      </c>
      <c r="AN476" s="61">
        <v>0.5</v>
      </c>
      <c r="AO476" s="61">
        <v>3000</v>
      </c>
      <c r="AP476" s="61">
        <v>0.4</v>
      </c>
      <c r="AQ476" s="61">
        <v>0</v>
      </c>
      <c r="AR476" s="61">
        <v>92012001</v>
      </c>
      <c r="AS476" s="61" t="s">
        <v>501</v>
      </c>
      <c r="AT476" s="62" t="s">
        <v>493</v>
      </c>
      <c r="AU476" s="61" t="s">
        <v>154</v>
      </c>
      <c r="AV476" s="61">
        <v>10000015</v>
      </c>
      <c r="AW476" s="61">
        <v>21101021</v>
      </c>
      <c r="AX476" s="62" t="s">
        <v>494</v>
      </c>
      <c r="AY476" s="61">
        <v>1</v>
      </c>
      <c r="AZ476" s="61">
        <v>0</v>
      </c>
      <c r="BA476" s="61">
        <v>0</v>
      </c>
      <c r="BB476" s="65" t="str">
        <f>"立即对当前脚下敌人目标造成"&amp;W476*100&amp;"%攻击伤害+"&amp;X476&amp;"点固定伤害和使目标眩晕1秒,并迅速跳跃至目标区域"</f>
        <v>立即对当前脚下敌人目标造成200%攻击伤害+1050点固定伤害和使目标眩晕1秒,并迅速跳跃至目标区域</v>
      </c>
      <c r="BC476" s="61">
        <v>0</v>
      </c>
      <c r="BD476" s="61">
        <v>0</v>
      </c>
      <c r="BE476" s="61">
        <v>0</v>
      </c>
      <c r="BF476" s="61">
        <v>0</v>
      </c>
      <c r="BG476" s="61">
        <v>0</v>
      </c>
      <c r="BH476" s="61">
        <v>0</v>
      </c>
      <c r="BI476" s="47">
        <v>0</v>
      </c>
      <c r="BJ476" s="61">
        <v>0</v>
      </c>
    </row>
    <row r="477" ht="20.1" customHeight="1" spans="3:62">
      <c r="C477" s="61">
        <v>620211021</v>
      </c>
      <c r="D477" s="62" t="s">
        <v>523</v>
      </c>
      <c r="E477" s="61">
        <v>1</v>
      </c>
      <c r="F477" s="61">
        <v>62021201</v>
      </c>
      <c r="G477" s="61">
        <v>62021103</v>
      </c>
      <c r="H477" s="61">
        <v>0</v>
      </c>
      <c r="I477" s="61">
        <v>37</v>
      </c>
      <c r="J477" s="61">
        <v>2</v>
      </c>
      <c r="K477" s="61">
        <v>0</v>
      </c>
      <c r="L477" s="61">
        <v>0</v>
      </c>
      <c r="M477" s="61">
        <v>0</v>
      </c>
      <c r="N477" s="61">
        <v>1</v>
      </c>
      <c r="O477" s="61">
        <v>0</v>
      </c>
      <c r="P477" s="61">
        <v>0</v>
      </c>
      <c r="Q477" s="61">
        <v>0</v>
      </c>
      <c r="R477" s="61">
        <v>0</v>
      </c>
      <c r="S477" s="61">
        <v>0</v>
      </c>
      <c r="T477" s="61">
        <v>1</v>
      </c>
      <c r="U477" s="61">
        <v>2</v>
      </c>
      <c r="V477" s="61">
        <v>0</v>
      </c>
      <c r="W477" s="61">
        <v>2</v>
      </c>
      <c r="X477" s="61">
        <v>1050</v>
      </c>
      <c r="Y477" s="61">
        <v>1</v>
      </c>
      <c r="Z477" s="61">
        <v>0</v>
      </c>
      <c r="AA477" s="61">
        <v>0</v>
      </c>
      <c r="AB477" s="61">
        <v>0</v>
      </c>
      <c r="AC477" s="61">
        <v>0</v>
      </c>
      <c r="AD477" s="61">
        <v>9</v>
      </c>
      <c r="AE477" s="61">
        <v>1</v>
      </c>
      <c r="AF477" s="61">
        <v>3</v>
      </c>
      <c r="AG477" s="61">
        <v>2</v>
      </c>
      <c r="AH477" s="61">
        <v>1</v>
      </c>
      <c r="AI477" s="61">
        <v>2</v>
      </c>
      <c r="AJ477" s="61">
        <v>8</v>
      </c>
      <c r="AK477" s="61">
        <v>0</v>
      </c>
      <c r="AL477" s="61">
        <v>0</v>
      </c>
      <c r="AM477" s="61">
        <v>0</v>
      </c>
      <c r="AN477" s="61">
        <v>0.5</v>
      </c>
      <c r="AO477" s="61">
        <v>3000</v>
      </c>
      <c r="AP477" s="61">
        <v>0.4</v>
      </c>
      <c r="AQ477" s="61">
        <v>0</v>
      </c>
      <c r="AR477" s="61">
        <v>92012001</v>
      </c>
      <c r="AS477" s="61" t="s">
        <v>501</v>
      </c>
      <c r="AT477" s="62" t="s">
        <v>493</v>
      </c>
      <c r="AU477" s="61" t="s">
        <v>154</v>
      </c>
      <c r="AV477" s="61">
        <v>10000015</v>
      </c>
      <c r="AW477" s="61">
        <v>21101021</v>
      </c>
      <c r="AX477" s="62" t="s">
        <v>494</v>
      </c>
      <c r="AY477" s="61">
        <v>1</v>
      </c>
      <c r="AZ477" s="61">
        <v>0</v>
      </c>
      <c r="BA477" s="61">
        <v>0</v>
      </c>
      <c r="BB477" s="65" t="str">
        <f t="shared" ref="BB477:BB481" si="59">"立即对当前脚下敌人目标造成"&amp;W477*100&amp;"%攻击伤害+"&amp;X477&amp;"点固定伤害和使目标眩晕1秒,并迅速跳跃至目标区域"</f>
        <v>立即对当前脚下敌人目标造成200%攻击伤害+1050点固定伤害和使目标眩晕1秒,并迅速跳跃至目标区域</v>
      </c>
      <c r="BC477" s="61">
        <v>0</v>
      </c>
      <c r="BD477" s="61">
        <v>0</v>
      </c>
      <c r="BE477" s="61">
        <v>0</v>
      </c>
      <c r="BF477" s="61">
        <v>0</v>
      </c>
      <c r="BG477" s="61">
        <v>0</v>
      </c>
      <c r="BH477" s="61">
        <v>0</v>
      </c>
      <c r="BI477" s="47">
        <v>0</v>
      </c>
      <c r="BJ477" s="61">
        <v>0</v>
      </c>
    </row>
    <row r="478" ht="20.1" customHeight="1" spans="3:62">
      <c r="C478" s="61">
        <v>620211031</v>
      </c>
      <c r="D478" s="62" t="s">
        <v>523</v>
      </c>
      <c r="E478" s="61">
        <v>2</v>
      </c>
      <c r="F478" s="61">
        <v>62021201</v>
      </c>
      <c r="G478" s="61">
        <v>62021104</v>
      </c>
      <c r="H478" s="61">
        <v>0</v>
      </c>
      <c r="I478" s="61">
        <v>42</v>
      </c>
      <c r="J478" s="61">
        <v>2</v>
      </c>
      <c r="K478" s="61">
        <v>0</v>
      </c>
      <c r="L478" s="61">
        <v>0</v>
      </c>
      <c r="M478" s="61">
        <v>0</v>
      </c>
      <c r="N478" s="61">
        <v>1</v>
      </c>
      <c r="O478" s="61">
        <v>0</v>
      </c>
      <c r="P478" s="61">
        <v>0</v>
      </c>
      <c r="Q478" s="61">
        <v>0</v>
      </c>
      <c r="R478" s="61">
        <v>0</v>
      </c>
      <c r="S478" s="61">
        <v>0</v>
      </c>
      <c r="T478" s="61">
        <v>1</v>
      </c>
      <c r="U478" s="61">
        <v>2</v>
      </c>
      <c r="V478" s="61">
        <v>0</v>
      </c>
      <c r="W478" s="61">
        <v>2</v>
      </c>
      <c r="X478" s="61">
        <v>1400</v>
      </c>
      <c r="Y478" s="61">
        <v>1</v>
      </c>
      <c r="Z478" s="61">
        <v>0</v>
      </c>
      <c r="AA478" s="61">
        <v>0</v>
      </c>
      <c r="AB478" s="61">
        <v>0</v>
      </c>
      <c r="AC478" s="61">
        <v>0</v>
      </c>
      <c r="AD478" s="61">
        <v>9</v>
      </c>
      <c r="AE478" s="61">
        <v>1</v>
      </c>
      <c r="AF478" s="61">
        <v>3</v>
      </c>
      <c r="AG478" s="61">
        <v>2</v>
      </c>
      <c r="AH478" s="61">
        <v>1</v>
      </c>
      <c r="AI478" s="61">
        <v>2</v>
      </c>
      <c r="AJ478" s="61">
        <v>8</v>
      </c>
      <c r="AK478" s="61">
        <v>0</v>
      </c>
      <c r="AL478" s="61">
        <v>0</v>
      </c>
      <c r="AM478" s="61">
        <v>0</v>
      </c>
      <c r="AN478" s="61">
        <v>0.5</v>
      </c>
      <c r="AO478" s="61">
        <v>3000</v>
      </c>
      <c r="AP478" s="61">
        <v>0.4</v>
      </c>
      <c r="AQ478" s="61">
        <v>0</v>
      </c>
      <c r="AR478" s="61">
        <v>92012001</v>
      </c>
      <c r="AS478" s="61" t="s">
        <v>501</v>
      </c>
      <c r="AT478" s="62" t="s">
        <v>493</v>
      </c>
      <c r="AU478" s="61" t="s">
        <v>154</v>
      </c>
      <c r="AV478" s="61">
        <v>10000015</v>
      </c>
      <c r="AW478" s="61">
        <v>21101021</v>
      </c>
      <c r="AX478" s="62" t="s">
        <v>494</v>
      </c>
      <c r="AY478" s="61">
        <v>1</v>
      </c>
      <c r="AZ478" s="61">
        <v>0</v>
      </c>
      <c r="BA478" s="61">
        <v>0</v>
      </c>
      <c r="BB478" s="65" t="str">
        <f t="shared" si="59"/>
        <v>立即对当前脚下敌人目标造成200%攻击伤害+1400点固定伤害和使目标眩晕1秒,并迅速跳跃至目标区域</v>
      </c>
      <c r="BC478" s="61">
        <v>0</v>
      </c>
      <c r="BD478" s="61">
        <v>0</v>
      </c>
      <c r="BE478" s="61">
        <v>0</v>
      </c>
      <c r="BF478" s="61">
        <v>0</v>
      </c>
      <c r="BG478" s="61">
        <v>0</v>
      </c>
      <c r="BH478" s="61">
        <v>0</v>
      </c>
      <c r="BI478" s="47">
        <v>0</v>
      </c>
      <c r="BJ478" s="61">
        <v>0</v>
      </c>
    </row>
    <row r="479" ht="20.1" customHeight="1" spans="3:62">
      <c r="C479" s="61">
        <v>620211041</v>
      </c>
      <c r="D479" s="62" t="s">
        <v>523</v>
      </c>
      <c r="E479" s="61">
        <v>3</v>
      </c>
      <c r="F479" s="61">
        <v>62021201</v>
      </c>
      <c r="G479" s="61">
        <v>0</v>
      </c>
      <c r="H479" s="61">
        <v>0</v>
      </c>
      <c r="I479" s="61">
        <v>0</v>
      </c>
      <c r="J479" s="61">
        <v>0</v>
      </c>
      <c r="K479" s="61">
        <v>0</v>
      </c>
      <c r="L479" s="61">
        <v>0</v>
      </c>
      <c r="M479" s="61">
        <v>0</v>
      </c>
      <c r="N479" s="61">
        <v>1</v>
      </c>
      <c r="O479" s="61">
        <v>0</v>
      </c>
      <c r="P479" s="61">
        <v>0</v>
      </c>
      <c r="Q479" s="61">
        <v>0</v>
      </c>
      <c r="R479" s="61">
        <v>0</v>
      </c>
      <c r="S479" s="61">
        <v>0</v>
      </c>
      <c r="T479" s="61">
        <v>1</v>
      </c>
      <c r="U479" s="61">
        <v>2</v>
      </c>
      <c r="V479" s="61">
        <v>0</v>
      </c>
      <c r="W479" s="61">
        <v>2</v>
      </c>
      <c r="X479" s="61">
        <v>1750</v>
      </c>
      <c r="Y479" s="61">
        <v>1</v>
      </c>
      <c r="Z479" s="61">
        <v>0</v>
      </c>
      <c r="AA479" s="61">
        <v>0</v>
      </c>
      <c r="AB479" s="61">
        <v>0</v>
      </c>
      <c r="AC479" s="61">
        <v>0</v>
      </c>
      <c r="AD479" s="61">
        <v>9</v>
      </c>
      <c r="AE479" s="61">
        <v>1</v>
      </c>
      <c r="AF479" s="61">
        <v>3</v>
      </c>
      <c r="AG479" s="61">
        <v>2</v>
      </c>
      <c r="AH479" s="61">
        <v>1</v>
      </c>
      <c r="AI479" s="61">
        <v>2</v>
      </c>
      <c r="AJ479" s="61">
        <v>8</v>
      </c>
      <c r="AK479" s="61">
        <v>0</v>
      </c>
      <c r="AL479" s="61">
        <v>0</v>
      </c>
      <c r="AM479" s="61">
        <v>0</v>
      </c>
      <c r="AN479" s="61">
        <v>0.5</v>
      </c>
      <c r="AO479" s="61">
        <v>3000</v>
      </c>
      <c r="AP479" s="61">
        <v>0.4</v>
      </c>
      <c r="AQ479" s="61">
        <v>0</v>
      </c>
      <c r="AR479" s="61">
        <v>92012001</v>
      </c>
      <c r="AS479" s="61" t="s">
        <v>501</v>
      </c>
      <c r="AT479" s="62" t="s">
        <v>493</v>
      </c>
      <c r="AU479" s="61" t="s">
        <v>154</v>
      </c>
      <c r="AV479" s="61">
        <v>10000015</v>
      </c>
      <c r="AW479" s="61">
        <v>21101021</v>
      </c>
      <c r="AX479" s="62" t="s">
        <v>494</v>
      </c>
      <c r="AY479" s="61">
        <v>1</v>
      </c>
      <c r="AZ479" s="61">
        <v>0</v>
      </c>
      <c r="BA479" s="61">
        <v>0</v>
      </c>
      <c r="BB479" s="65" t="str">
        <f t="shared" si="59"/>
        <v>立即对当前脚下敌人目标造成200%攻击伤害+1750点固定伤害和使目标眩晕1秒,并迅速跳跃至目标区域</v>
      </c>
      <c r="BC479" s="61">
        <v>0</v>
      </c>
      <c r="BD479" s="61">
        <v>0</v>
      </c>
      <c r="BE479" s="61">
        <v>0</v>
      </c>
      <c r="BF479" s="61">
        <v>0</v>
      </c>
      <c r="BG479" s="61">
        <v>0</v>
      </c>
      <c r="BH479" s="61">
        <v>0</v>
      </c>
      <c r="BI479" s="47">
        <v>0</v>
      </c>
      <c r="BJ479" s="61">
        <v>0</v>
      </c>
    </row>
    <row r="480" ht="20.1" customHeight="1" spans="3:62">
      <c r="C480" s="61">
        <v>620211051</v>
      </c>
      <c r="D480" s="62" t="s">
        <v>523</v>
      </c>
      <c r="E480" s="61">
        <v>4</v>
      </c>
      <c r="F480" s="61">
        <v>62021201</v>
      </c>
      <c r="G480" s="61">
        <v>0</v>
      </c>
      <c r="H480" s="61">
        <v>0</v>
      </c>
      <c r="I480" s="61">
        <v>0</v>
      </c>
      <c r="J480" s="61">
        <v>0</v>
      </c>
      <c r="K480" s="61">
        <v>0</v>
      </c>
      <c r="L480" s="61">
        <v>0</v>
      </c>
      <c r="M480" s="61">
        <v>0</v>
      </c>
      <c r="N480" s="61">
        <v>1</v>
      </c>
      <c r="O480" s="61">
        <v>0</v>
      </c>
      <c r="P480" s="61">
        <v>0</v>
      </c>
      <c r="Q480" s="61">
        <v>0</v>
      </c>
      <c r="R480" s="61">
        <v>0</v>
      </c>
      <c r="S480" s="61">
        <v>0</v>
      </c>
      <c r="T480" s="61">
        <v>1</v>
      </c>
      <c r="U480" s="61">
        <v>2</v>
      </c>
      <c r="V480" s="61">
        <v>0</v>
      </c>
      <c r="W480" s="61">
        <v>2</v>
      </c>
      <c r="X480" s="61">
        <v>2100</v>
      </c>
      <c r="Y480" s="61">
        <v>1</v>
      </c>
      <c r="Z480" s="61">
        <v>0</v>
      </c>
      <c r="AA480" s="61">
        <v>0</v>
      </c>
      <c r="AB480" s="61">
        <v>0</v>
      </c>
      <c r="AC480" s="61">
        <v>0</v>
      </c>
      <c r="AD480" s="61">
        <v>9</v>
      </c>
      <c r="AE480" s="61">
        <v>1</v>
      </c>
      <c r="AF480" s="61">
        <v>3</v>
      </c>
      <c r="AG480" s="61">
        <v>2</v>
      </c>
      <c r="AH480" s="61">
        <v>1</v>
      </c>
      <c r="AI480" s="61">
        <v>2</v>
      </c>
      <c r="AJ480" s="61">
        <v>8</v>
      </c>
      <c r="AK480" s="61">
        <v>0</v>
      </c>
      <c r="AL480" s="61">
        <v>0</v>
      </c>
      <c r="AM480" s="61">
        <v>0</v>
      </c>
      <c r="AN480" s="61">
        <v>0.5</v>
      </c>
      <c r="AO480" s="61">
        <v>3000</v>
      </c>
      <c r="AP480" s="61">
        <v>0.4</v>
      </c>
      <c r="AQ480" s="61">
        <v>0</v>
      </c>
      <c r="AR480" s="61">
        <v>92012001</v>
      </c>
      <c r="AS480" s="61" t="s">
        <v>501</v>
      </c>
      <c r="AT480" s="62" t="s">
        <v>493</v>
      </c>
      <c r="AU480" s="61" t="s">
        <v>154</v>
      </c>
      <c r="AV480" s="61">
        <v>10000015</v>
      </c>
      <c r="AW480" s="61">
        <v>21101021</v>
      </c>
      <c r="AX480" s="62" t="s">
        <v>494</v>
      </c>
      <c r="AY480" s="61">
        <v>1</v>
      </c>
      <c r="AZ480" s="61">
        <v>0</v>
      </c>
      <c r="BA480" s="61">
        <v>0</v>
      </c>
      <c r="BB480" s="65" t="str">
        <f t="shared" si="59"/>
        <v>立即对当前脚下敌人目标造成200%攻击伤害+2100点固定伤害和使目标眩晕1秒,并迅速跳跃至目标区域</v>
      </c>
      <c r="BC480" s="61">
        <v>0</v>
      </c>
      <c r="BD480" s="61">
        <v>0</v>
      </c>
      <c r="BE480" s="61">
        <v>0</v>
      </c>
      <c r="BF480" s="61">
        <v>0</v>
      </c>
      <c r="BG480" s="61">
        <v>0</v>
      </c>
      <c r="BH480" s="61">
        <v>0</v>
      </c>
      <c r="BI480" s="47">
        <v>0</v>
      </c>
      <c r="BJ480" s="61">
        <v>0</v>
      </c>
    </row>
    <row r="481" ht="20.1" customHeight="1" spans="3:62">
      <c r="C481" s="61">
        <v>620211061</v>
      </c>
      <c r="D481" s="62" t="s">
        <v>523</v>
      </c>
      <c r="E481" s="61">
        <v>5</v>
      </c>
      <c r="F481" s="61">
        <v>62021201</v>
      </c>
      <c r="G481" s="61">
        <v>0</v>
      </c>
      <c r="H481" s="61">
        <v>0</v>
      </c>
      <c r="I481" s="61">
        <v>0</v>
      </c>
      <c r="J481" s="61">
        <v>0</v>
      </c>
      <c r="K481" s="61">
        <v>0</v>
      </c>
      <c r="L481" s="61">
        <v>0</v>
      </c>
      <c r="M481" s="61">
        <v>0</v>
      </c>
      <c r="N481" s="61">
        <v>1</v>
      </c>
      <c r="O481" s="61">
        <v>0</v>
      </c>
      <c r="P481" s="61">
        <v>0</v>
      </c>
      <c r="Q481" s="61">
        <v>0</v>
      </c>
      <c r="R481" s="61">
        <v>0</v>
      </c>
      <c r="S481" s="61">
        <v>0</v>
      </c>
      <c r="T481" s="61">
        <v>1</v>
      </c>
      <c r="U481" s="61">
        <v>2</v>
      </c>
      <c r="V481" s="61">
        <v>0</v>
      </c>
      <c r="W481" s="61">
        <v>2</v>
      </c>
      <c r="X481" s="61">
        <v>2450</v>
      </c>
      <c r="Y481" s="61">
        <v>1</v>
      </c>
      <c r="Z481" s="61">
        <v>0</v>
      </c>
      <c r="AA481" s="61">
        <v>0</v>
      </c>
      <c r="AB481" s="61">
        <v>0</v>
      </c>
      <c r="AC481" s="61">
        <v>0</v>
      </c>
      <c r="AD481" s="61">
        <v>9</v>
      </c>
      <c r="AE481" s="61">
        <v>1</v>
      </c>
      <c r="AF481" s="61">
        <v>3</v>
      </c>
      <c r="AG481" s="61">
        <v>2</v>
      </c>
      <c r="AH481" s="61">
        <v>1</v>
      </c>
      <c r="AI481" s="61">
        <v>2</v>
      </c>
      <c r="AJ481" s="61">
        <v>8</v>
      </c>
      <c r="AK481" s="61">
        <v>0</v>
      </c>
      <c r="AL481" s="61">
        <v>0</v>
      </c>
      <c r="AM481" s="61">
        <v>0</v>
      </c>
      <c r="AN481" s="61">
        <v>0.5</v>
      </c>
      <c r="AO481" s="61">
        <v>3000</v>
      </c>
      <c r="AP481" s="61">
        <v>0.4</v>
      </c>
      <c r="AQ481" s="61">
        <v>0</v>
      </c>
      <c r="AR481" s="61">
        <v>92012001</v>
      </c>
      <c r="AS481" s="61" t="s">
        <v>501</v>
      </c>
      <c r="AT481" s="62" t="s">
        <v>493</v>
      </c>
      <c r="AU481" s="61" t="s">
        <v>154</v>
      </c>
      <c r="AV481" s="61">
        <v>10000015</v>
      </c>
      <c r="AW481" s="61">
        <v>21101021</v>
      </c>
      <c r="AX481" s="62" t="s">
        <v>494</v>
      </c>
      <c r="AY481" s="61">
        <v>1</v>
      </c>
      <c r="AZ481" s="61">
        <v>0</v>
      </c>
      <c r="BA481" s="61">
        <v>0</v>
      </c>
      <c r="BB481" s="65" t="str">
        <f t="shared" si="59"/>
        <v>立即对当前脚下敌人目标造成200%攻击伤害+2450点固定伤害和使目标眩晕1秒,并迅速跳跃至目标区域</v>
      </c>
      <c r="BC481" s="61">
        <v>0</v>
      </c>
      <c r="BD481" s="61">
        <v>0</v>
      </c>
      <c r="BE481" s="61">
        <v>0</v>
      </c>
      <c r="BF481" s="61">
        <v>0</v>
      </c>
      <c r="BG481" s="61">
        <v>0</v>
      </c>
      <c r="BH481" s="61">
        <v>0</v>
      </c>
      <c r="BI481" s="47">
        <v>0</v>
      </c>
      <c r="BJ481" s="61">
        <v>0</v>
      </c>
    </row>
    <row r="482" ht="20.1" customHeight="1" spans="1:62">
      <c r="A482" s="67"/>
      <c r="B482" s="67"/>
      <c r="C482" s="11">
        <v>62021101</v>
      </c>
      <c r="D482" s="11" t="s">
        <v>512</v>
      </c>
      <c r="E482" s="11">
        <v>0</v>
      </c>
      <c r="F482" s="11">
        <v>61021101</v>
      </c>
      <c r="G482" s="11">
        <v>62021102</v>
      </c>
      <c r="H482" s="11">
        <v>0</v>
      </c>
      <c r="I482" s="11">
        <v>20</v>
      </c>
      <c r="J482" s="11">
        <v>5</v>
      </c>
      <c r="K482" s="11">
        <v>0</v>
      </c>
      <c r="L482" s="11">
        <v>0</v>
      </c>
      <c r="M482" s="11">
        <v>0</v>
      </c>
      <c r="N482" s="11">
        <v>1</v>
      </c>
      <c r="O482" s="11">
        <v>0</v>
      </c>
      <c r="P482" s="11">
        <v>0</v>
      </c>
      <c r="Q482" s="11">
        <v>0</v>
      </c>
      <c r="R482" s="11">
        <v>0</v>
      </c>
      <c r="S482" s="11">
        <v>0</v>
      </c>
      <c r="T482" s="11">
        <v>1</v>
      </c>
      <c r="U482" s="11">
        <v>2</v>
      </c>
      <c r="V482" s="11">
        <v>0</v>
      </c>
      <c r="W482" s="11">
        <v>0</v>
      </c>
      <c r="X482" s="11">
        <v>0</v>
      </c>
      <c r="Y482" s="11">
        <v>0</v>
      </c>
      <c r="Z482" s="11">
        <v>0</v>
      </c>
      <c r="AA482" s="11">
        <v>0</v>
      </c>
      <c r="AB482" s="11">
        <v>0</v>
      </c>
      <c r="AC482" s="11">
        <v>0</v>
      </c>
      <c r="AD482" s="11">
        <v>30</v>
      </c>
      <c r="AE482" s="11">
        <v>0</v>
      </c>
      <c r="AF482" s="11">
        <v>0</v>
      </c>
      <c r="AG482" s="11">
        <v>2</v>
      </c>
      <c r="AH482" s="11">
        <v>0</v>
      </c>
      <c r="AI482" s="11">
        <v>0</v>
      </c>
      <c r="AJ482" s="11">
        <v>0</v>
      </c>
      <c r="AK482" s="11">
        <v>0</v>
      </c>
      <c r="AL482" s="11">
        <v>0</v>
      </c>
      <c r="AM482" s="11">
        <v>0</v>
      </c>
      <c r="AN482" s="11">
        <v>0</v>
      </c>
      <c r="AO482" s="11">
        <v>1000</v>
      </c>
      <c r="AP482" s="11">
        <v>0</v>
      </c>
      <c r="AQ482" s="11">
        <v>0</v>
      </c>
      <c r="AR482" s="11">
        <v>90002001</v>
      </c>
      <c r="AS482" s="11" t="s">
        <v>143</v>
      </c>
      <c r="AT482" s="11" t="s">
        <v>144</v>
      </c>
      <c r="AU482" s="11" t="s">
        <v>235</v>
      </c>
      <c r="AV482" s="11">
        <v>0</v>
      </c>
      <c r="AW482" s="11">
        <v>0</v>
      </c>
      <c r="AX482" s="11" t="s">
        <v>145</v>
      </c>
      <c r="AY482" s="11" t="s">
        <v>143</v>
      </c>
      <c r="AZ482" s="11">
        <v>0</v>
      </c>
      <c r="BA482" s="11">
        <v>0</v>
      </c>
      <c r="BB482" s="60" t="s">
        <v>586</v>
      </c>
      <c r="BC482" s="11">
        <v>0</v>
      </c>
      <c r="BD482" s="11">
        <v>0</v>
      </c>
      <c r="BE482" s="11">
        <v>0</v>
      </c>
      <c r="BF482" s="11">
        <v>0</v>
      </c>
      <c r="BG482" s="11">
        <v>0</v>
      </c>
      <c r="BH482" s="11">
        <v>0</v>
      </c>
      <c r="BI482" s="11">
        <v>0</v>
      </c>
      <c r="BJ482" s="11">
        <v>1</v>
      </c>
    </row>
    <row r="483" ht="20.1" customHeight="1" spans="1:62">
      <c r="A483" s="67"/>
      <c r="B483" s="67"/>
      <c r="C483" s="11">
        <v>62021102</v>
      </c>
      <c r="D483" s="11" t="s">
        <v>512</v>
      </c>
      <c r="E483" s="11">
        <v>1</v>
      </c>
      <c r="F483" s="11">
        <v>61021101</v>
      </c>
      <c r="G483" s="11">
        <v>62021103</v>
      </c>
      <c r="H483" s="11">
        <v>0</v>
      </c>
      <c r="I483" s="11">
        <v>27</v>
      </c>
      <c r="J483" s="11">
        <v>2</v>
      </c>
      <c r="K483" s="11">
        <v>0</v>
      </c>
      <c r="L483" s="11">
        <v>0</v>
      </c>
      <c r="M483" s="11">
        <v>0</v>
      </c>
      <c r="N483" s="11">
        <v>1</v>
      </c>
      <c r="O483" s="11">
        <v>0</v>
      </c>
      <c r="P483" s="11">
        <v>0</v>
      </c>
      <c r="Q483" s="11">
        <v>0</v>
      </c>
      <c r="R483" s="11">
        <v>0</v>
      </c>
      <c r="S483" s="11">
        <v>0</v>
      </c>
      <c r="T483" s="11">
        <v>1</v>
      </c>
      <c r="U483" s="11">
        <v>2</v>
      </c>
      <c r="V483" s="11">
        <v>0</v>
      </c>
      <c r="W483" s="11">
        <v>0</v>
      </c>
      <c r="X483" s="11">
        <v>0</v>
      </c>
      <c r="Y483" s="11">
        <v>0</v>
      </c>
      <c r="Z483" s="11">
        <v>0</v>
      </c>
      <c r="AA483" s="11">
        <v>0</v>
      </c>
      <c r="AB483" s="11">
        <v>0</v>
      </c>
      <c r="AC483" s="11">
        <v>0</v>
      </c>
      <c r="AD483" s="11">
        <v>30</v>
      </c>
      <c r="AE483" s="11">
        <v>0</v>
      </c>
      <c r="AF483" s="11">
        <v>0</v>
      </c>
      <c r="AG483" s="11">
        <v>2</v>
      </c>
      <c r="AH483" s="11">
        <v>0</v>
      </c>
      <c r="AI483" s="11">
        <v>0</v>
      </c>
      <c r="AJ483" s="11">
        <v>0</v>
      </c>
      <c r="AK483" s="11">
        <v>0</v>
      </c>
      <c r="AL483" s="11">
        <v>0</v>
      </c>
      <c r="AM483" s="11">
        <v>0</v>
      </c>
      <c r="AN483" s="11">
        <v>0</v>
      </c>
      <c r="AO483" s="11">
        <v>1000</v>
      </c>
      <c r="AP483" s="11">
        <v>0</v>
      </c>
      <c r="AQ483" s="11">
        <v>0</v>
      </c>
      <c r="AR483" s="11">
        <v>90002001</v>
      </c>
      <c r="AS483" s="11" t="s">
        <v>143</v>
      </c>
      <c r="AT483" s="11" t="s">
        <v>144</v>
      </c>
      <c r="AU483" s="11" t="s">
        <v>235</v>
      </c>
      <c r="AV483" s="11">
        <v>0</v>
      </c>
      <c r="AW483" s="11">
        <v>0</v>
      </c>
      <c r="AX483" s="11" t="s">
        <v>145</v>
      </c>
      <c r="AY483" s="11" t="s">
        <v>143</v>
      </c>
      <c r="AZ483" s="11">
        <v>0</v>
      </c>
      <c r="BA483" s="11">
        <v>0</v>
      </c>
      <c r="BB483" s="60" t="s">
        <v>586</v>
      </c>
      <c r="BC483" s="11">
        <v>0</v>
      </c>
      <c r="BD483" s="11">
        <v>0</v>
      </c>
      <c r="BE483" s="11">
        <v>0</v>
      </c>
      <c r="BF483" s="11">
        <v>0</v>
      </c>
      <c r="BG483" s="11">
        <v>0</v>
      </c>
      <c r="BH483" s="11">
        <v>0</v>
      </c>
      <c r="BI483" s="11">
        <v>0</v>
      </c>
      <c r="BJ483" s="11">
        <v>1</v>
      </c>
    </row>
    <row r="484" ht="20.1" customHeight="1" spans="1:62">
      <c r="A484" s="67"/>
      <c r="B484" s="67"/>
      <c r="C484" s="11">
        <v>62021103</v>
      </c>
      <c r="D484" s="11" t="s">
        <v>512</v>
      </c>
      <c r="E484" s="11">
        <v>2</v>
      </c>
      <c r="F484" s="11">
        <v>61021101</v>
      </c>
      <c r="G484" s="11">
        <v>62021104</v>
      </c>
      <c r="H484" s="11">
        <v>0</v>
      </c>
      <c r="I484" s="11">
        <v>32</v>
      </c>
      <c r="J484" s="11">
        <v>2</v>
      </c>
      <c r="K484" s="11">
        <v>0</v>
      </c>
      <c r="L484" s="11">
        <v>0</v>
      </c>
      <c r="M484" s="11">
        <v>0</v>
      </c>
      <c r="N484" s="11">
        <v>1</v>
      </c>
      <c r="O484" s="11">
        <v>0</v>
      </c>
      <c r="P484" s="11">
        <v>0</v>
      </c>
      <c r="Q484" s="11">
        <v>0</v>
      </c>
      <c r="R484" s="11">
        <v>0</v>
      </c>
      <c r="S484" s="11">
        <v>0</v>
      </c>
      <c r="T484" s="11">
        <v>1</v>
      </c>
      <c r="U484" s="11">
        <v>2</v>
      </c>
      <c r="V484" s="11">
        <v>0</v>
      </c>
      <c r="W484" s="11">
        <v>0</v>
      </c>
      <c r="X484" s="11">
        <v>0</v>
      </c>
      <c r="Y484" s="11">
        <v>0</v>
      </c>
      <c r="Z484" s="11">
        <v>0</v>
      </c>
      <c r="AA484" s="11">
        <v>0</v>
      </c>
      <c r="AB484" s="11">
        <v>0</v>
      </c>
      <c r="AC484" s="11">
        <v>0</v>
      </c>
      <c r="AD484" s="11">
        <v>30</v>
      </c>
      <c r="AE484" s="11">
        <v>0</v>
      </c>
      <c r="AF484" s="11">
        <v>0</v>
      </c>
      <c r="AG484" s="11">
        <v>2</v>
      </c>
      <c r="AH484" s="11">
        <v>0</v>
      </c>
      <c r="AI484" s="11">
        <v>0</v>
      </c>
      <c r="AJ484" s="11">
        <v>0</v>
      </c>
      <c r="AK484" s="11">
        <v>0</v>
      </c>
      <c r="AL484" s="11">
        <v>0</v>
      </c>
      <c r="AM484" s="11">
        <v>0</v>
      </c>
      <c r="AN484" s="11">
        <v>0</v>
      </c>
      <c r="AO484" s="11">
        <v>1000</v>
      </c>
      <c r="AP484" s="11">
        <v>0</v>
      </c>
      <c r="AQ484" s="11">
        <v>0</v>
      </c>
      <c r="AR484" s="11">
        <v>90002002</v>
      </c>
      <c r="AS484" s="11" t="s">
        <v>143</v>
      </c>
      <c r="AT484" s="11" t="s">
        <v>144</v>
      </c>
      <c r="AU484" s="11" t="s">
        <v>235</v>
      </c>
      <c r="AV484" s="11">
        <v>0</v>
      </c>
      <c r="AW484" s="11">
        <v>0</v>
      </c>
      <c r="AX484" s="11" t="s">
        <v>145</v>
      </c>
      <c r="AY484" s="11" t="s">
        <v>143</v>
      </c>
      <c r="AZ484" s="11">
        <v>0</v>
      </c>
      <c r="BA484" s="11">
        <v>0</v>
      </c>
      <c r="BB484" s="60" t="s">
        <v>587</v>
      </c>
      <c r="BC484" s="11">
        <v>0</v>
      </c>
      <c r="BD484" s="11">
        <v>0</v>
      </c>
      <c r="BE484" s="11">
        <v>0</v>
      </c>
      <c r="BF484" s="11">
        <v>0</v>
      </c>
      <c r="BG484" s="11">
        <v>0</v>
      </c>
      <c r="BH484" s="11">
        <v>0</v>
      </c>
      <c r="BI484" s="11">
        <v>0</v>
      </c>
      <c r="BJ484" s="11">
        <v>1</v>
      </c>
    </row>
    <row r="485" ht="20.1" customHeight="1" spans="1:62">
      <c r="A485" s="67"/>
      <c r="B485" s="67"/>
      <c r="C485" s="11">
        <v>62021104</v>
      </c>
      <c r="D485" s="11" t="s">
        <v>512</v>
      </c>
      <c r="E485" s="11">
        <v>3</v>
      </c>
      <c r="F485" s="11">
        <v>61021101</v>
      </c>
      <c r="G485" s="11">
        <v>0</v>
      </c>
      <c r="H485" s="11">
        <v>0</v>
      </c>
      <c r="I485" s="11">
        <v>0</v>
      </c>
      <c r="J485" s="11">
        <v>0</v>
      </c>
      <c r="K485" s="11">
        <v>0</v>
      </c>
      <c r="L485" s="11">
        <v>0</v>
      </c>
      <c r="M485" s="11">
        <v>0</v>
      </c>
      <c r="N485" s="11">
        <v>1</v>
      </c>
      <c r="O485" s="11">
        <v>0</v>
      </c>
      <c r="P485" s="11">
        <v>0</v>
      </c>
      <c r="Q485" s="11">
        <v>0</v>
      </c>
      <c r="R485" s="11">
        <v>0</v>
      </c>
      <c r="S485" s="11">
        <v>0</v>
      </c>
      <c r="T485" s="11">
        <v>1</v>
      </c>
      <c r="U485" s="11">
        <v>2</v>
      </c>
      <c r="V485" s="11">
        <v>0</v>
      </c>
      <c r="W485" s="11">
        <v>0</v>
      </c>
      <c r="X485" s="11">
        <v>0</v>
      </c>
      <c r="Y485" s="11">
        <v>0</v>
      </c>
      <c r="Z485" s="11">
        <v>0</v>
      </c>
      <c r="AA485" s="11">
        <v>0</v>
      </c>
      <c r="AB485" s="11">
        <v>0</v>
      </c>
      <c r="AC485" s="11">
        <v>0</v>
      </c>
      <c r="AD485" s="11">
        <v>30</v>
      </c>
      <c r="AE485" s="11">
        <v>0</v>
      </c>
      <c r="AF485" s="11">
        <v>0</v>
      </c>
      <c r="AG485" s="11">
        <v>2</v>
      </c>
      <c r="AH485" s="11">
        <v>0</v>
      </c>
      <c r="AI485" s="11">
        <v>0</v>
      </c>
      <c r="AJ485" s="11">
        <v>0</v>
      </c>
      <c r="AK485" s="11">
        <v>0</v>
      </c>
      <c r="AL485" s="11">
        <v>0</v>
      </c>
      <c r="AM485" s="11">
        <v>0</v>
      </c>
      <c r="AN485" s="11">
        <v>0</v>
      </c>
      <c r="AO485" s="11">
        <v>1000</v>
      </c>
      <c r="AP485" s="11">
        <v>0</v>
      </c>
      <c r="AQ485" s="11">
        <v>0</v>
      </c>
      <c r="AR485" s="11">
        <v>90002003</v>
      </c>
      <c r="AS485" s="11" t="s">
        <v>143</v>
      </c>
      <c r="AT485" s="11" t="s">
        <v>144</v>
      </c>
      <c r="AU485" s="11" t="s">
        <v>235</v>
      </c>
      <c r="AV485" s="11">
        <v>0</v>
      </c>
      <c r="AW485" s="11">
        <v>0</v>
      </c>
      <c r="AX485" s="11" t="s">
        <v>145</v>
      </c>
      <c r="AY485" s="11" t="s">
        <v>143</v>
      </c>
      <c r="AZ485" s="11">
        <v>0</v>
      </c>
      <c r="BA485" s="11">
        <v>0</v>
      </c>
      <c r="BB485" s="60" t="s">
        <v>588</v>
      </c>
      <c r="BC485" s="11">
        <v>0</v>
      </c>
      <c r="BD485" s="11">
        <v>0</v>
      </c>
      <c r="BE485" s="11">
        <v>0</v>
      </c>
      <c r="BF485" s="11">
        <v>0</v>
      </c>
      <c r="BG485" s="11">
        <v>0</v>
      </c>
      <c r="BH485" s="11">
        <v>0</v>
      </c>
      <c r="BI485" s="11">
        <v>0</v>
      </c>
      <c r="BJ485" s="11">
        <v>1</v>
      </c>
    </row>
    <row r="486" ht="20.1" customHeight="1" spans="1:62">
      <c r="A486" s="67"/>
      <c r="B486" s="67"/>
      <c r="C486" s="11">
        <v>62021105</v>
      </c>
      <c r="D486" s="11" t="s">
        <v>512</v>
      </c>
      <c r="E486" s="11">
        <v>4</v>
      </c>
      <c r="F486" s="11">
        <v>61021101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v>0</v>
      </c>
      <c r="Y486" s="11">
        <v>0</v>
      </c>
      <c r="Z486" s="11">
        <v>0</v>
      </c>
      <c r="AA486" s="11">
        <v>0</v>
      </c>
      <c r="AB486" s="11">
        <v>0</v>
      </c>
      <c r="AC486" s="11">
        <v>0</v>
      </c>
      <c r="AD486" s="11">
        <v>30</v>
      </c>
      <c r="AE486" s="11">
        <v>0</v>
      </c>
      <c r="AF486" s="11">
        <v>0</v>
      </c>
      <c r="AG486" s="11">
        <v>2</v>
      </c>
      <c r="AH486" s="11">
        <v>0</v>
      </c>
      <c r="AI486" s="11">
        <v>0</v>
      </c>
      <c r="AJ486" s="11">
        <v>0</v>
      </c>
      <c r="AK486" s="11">
        <v>0</v>
      </c>
      <c r="AL486" s="11">
        <v>0</v>
      </c>
      <c r="AM486" s="11">
        <v>0</v>
      </c>
      <c r="AN486" s="11">
        <v>0</v>
      </c>
      <c r="AO486" s="11">
        <v>1000</v>
      </c>
      <c r="AP486" s="11">
        <v>0</v>
      </c>
      <c r="AQ486" s="11">
        <v>0</v>
      </c>
      <c r="AR486" s="11">
        <v>90002004</v>
      </c>
      <c r="AS486" s="11" t="s">
        <v>143</v>
      </c>
      <c r="AT486" s="11" t="s">
        <v>144</v>
      </c>
      <c r="AU486" s="11" t="s">
        <v>235</v>
      </c>
      <c r="AV486" s="11">
        <v>0</v>
      </c>
      <c r="AW486" s="11">
        <v>0</v>
      </c>
      <c r="AX486" s="11" t="s">
        <v>145</v>
      </c>
      <c r="AY486" s="11" t="s">
        <v>143</v>
      </c>
      <c r="AZ486" s="11">
        <v>0</v>
      </c>
      <c r="BA486" s="11">
        <v>0</v>
      </c>
      <c r="BB486" s="60" t="s">
        <v>589</v>
      </c>
      <c r="BC486" s="11">
        <v>0</v>
      </c>
      <c r="BD486" s="11">
        <v>0</v>
      </c>
      <c r="BE486" s="11">
        <v>0</v>
      </c>
      <c r="BF486" s="11">
        <v>0</v>
      </c>
      <c r="BG486" s="11">
        <v>0</v>
      </c>
      <c r="BH486" s="11">
        <v>0</v>
      </c>
      <c r="BI486" s="11">
        <v>0</v>
      </c>
      <c r="BJ486" s="11">
        <v>1</v>
      </c>
    </row>
    <row r="487" ht="20.1" customHeight="1" spans="1:62">
      <c r="A487" s="67"/>
      <c r="B487" s="67"/>
      <c r="C487" s="11">
        <v>62021106</v>
      </c>
      <c r="D487" s="11" t="s">
        <v>512</v>
      </c>
      <c r="E487" s="11">
        <v>5</v>
      </c>
      <c r="F487" s="11">
        <v>61021101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v>0</v>
      </c>
      <c r="Y487" s="11">
        <v>0</v>
      </c>
      <c r="Z487" s="11">
        <v>0</v>
      </c>
      <c r="AA487" s="11">
        <v>0</v>
      </c>
      <c r="AB487" s="11">
        <v>0</v>
      </c>
      <c r="AC487" s="11">
        <v>0</v>
      </c>
      <c r="AD487" s="11">
        <v>30</v>
      </c>
      <c r="AE487" s="11">
        <v>0</v>
      </c>
      <c r="AF487" s="11">
        <v>0</v>
      </c>
      <c r="AG487" s="11">
        <v>2</v>
      </c>
      <c r="AH487" s="11">
        <v>0</v>
      </c>
      <c r="AI487" s="11">
        <v>0</v>
      </c>
      <c r="AJ487" s="11">
        <v>0</v>
      </c>
      <c r="AK487" s="11">
        <v>0</v>
      </c>
      <c r="AL487" s="11">
        <v>0</v>
      </c>
      <c r="AM487" s="11">
        <v>0</v>
      </c>
      <c r="AN487" s="11">
        <v>0</v>
      </c>
      <c r="AO487" s="11">
        <v>1000</v>
      </c>
      <c r="AP487" s="11">
        <v>0</v>
      </c>
      <c r="AQ487" s="11">
        <v>0</v>
      </c>
      <c r="AR487" s="11">
        <v>90002005</v>
      </c>
      <c r="AS487" s="11" t="s">
        <v>143</v>
      </c>
      <c r="AT487" s="11" t="s">
        <v>144</v>
      </c>
      <c r="AU487" s="11" t="s">
        <v>235</v>
      </c>
      <c r="AV487" s="11">
        <v>0</v>
      </c>
      <c r="AW487" s="11">
        <v>0</v>
      </c>
      <c r="AX487" s="11" t="s">
        <v>145</v>
      </c>
      <c r="AY487" s="11" t="s">
        <v>143</v>
      </c>
      <c r="AZ487" s="11">
        <v>0</v>
      </c>
      <c r="BA487" s="11">
        <v>0</v>
      </c>
      <c r="BB487" s="60" t="s">
        <v>590</v>
      </c>
      <c r="BC487" s="11">
        <v>0</v>
      </c>
      <c r="BD487" s="11">
        <v>0</v>
      </c>
      <c r="BE487" s="11">
        <v>0</v>
      </c>
      <c r="BF487" s="11">
        <v>0</v>
      </c>
      <c r="BG487" s="11">
        <v>0</v>
      </c>
      <c r="BH487" s="11">
        <v>0</v>
      </c>
      <c r="BI487" s="11">
        <v>0</v>
      </c>
      <c r="BJ487" s="11">
        <v>1</v>
      </c>
    </row>
    <row r="488" ht="19.5" customHeight="1" spans="1:62">
      <c r="A488" s="67"/>
      <c r="B488" s="67"/>
      <c r="C488" s="11">
        <v>62021201</v>
      </c>
      <c r="D488" s="19" t="s">
        <v>591</v>
      </c>
      <c r="E488" s="11">
        <v>0</v>
      </c>
      <c r="F488" s="18">
        <v>62021301</v>
      </c>
      <c r="G488" s="11">
        <v>62021202</v>
      </c>
      <c r="H488" s="13">
        <v>0</v>
      </c>
      <c r="I488" s="11">
        <v>25</v>
      </c>
      <c r="J488" s="11">
        <v>5</v>
      </c>
      <c r="K488" s="11">
        <v>0</v>
      </c>
      <c r="L488" s="18">
        <v>0</v>
      </c>
      <c r="M488" s="18">
        <v>0</v>
      </c>
      <c r="N488" s="18">
        <v>1</v>
      </c>
      <c r="O488" s="18">
        <v>0</v>
      </c>
      <c r="P488" s="18">
        <v>0</v>
      </c>
      <c r="Q488" s="18">
        <v>0</v>
      </c>
      <c r="R488" s="6">
        <v>0</v>
      </c>
      <c r="S488" s="13">
        <v>0</v>
      </c>
      <c r="T488" s="11">
        <v>1</v>
      </c>
      <c r="U488" s="18">
        <v>2</v>
      </c>
      <c r="V488" s="18">
        <v>0</v>
      </c>
      <c r="W488" s="18">
        <v>2.5</v>
      </c>
      <c r="X488" s="18">
        <v>1500</v>
      </c>
      <c r="Y488" s="18">
        <v>0</v>
      </c>
      <c r="Z488" s="18">
        <v>0</v>
      </c>
      <c r="AA488" s="18">
        <v>0</v>
      </c>
      <c r="AB488" s="18">
        <v>0</v>
      </c>
      <c r="AC488" s="18">
        <v>0</v>
      </c>
      <c r="AD488" s="18">
        <v>12</v>
      </c>
      <c r="AE488" s="18">
        <v>1</v>
      </c>
      <c r="AF488" s="18">
        <v>3</v>
      </c>
      <c r="AG488" s="6">
        <v>2</v>
      </c>
      <c r="AH488" s="6">
        <v>2</v>
      </c>
      <c r="AI488" s="6">
        <v>0</v>
      </c>
      <c r="AJ488" s="6">
        <v>4</v>
      </c>
      <c r="AK488" s="18">
        <v>0</v>
      </c>
      <c r="AL488" s="18">
        <v>0</v>
      </c>
      <c r="AM488" s="18">
        <v>0</v>
      </c>
      <c r="AN488" s="18">
        <v>0.25</v>
      </c>
      <c r="AO488" s="18">
        <v>30000</v>
      </c>
      <c r="AP488" s="18">
        <v>0.5</v>
      </c>
      <c r="AQ488" s="18">
        <v>10</v>
      </c>
      <c r="AR488" s="6">
        <v>0</v>
      </c>
      <c r="AS488" s="18">
        <v>92002001</v>
      </c>
      <c r="AT488" s="19" t="s">
        <v>144</v>
      </c>
      <c r="AU488" s="18" t="s">
        <v>373</v>
      </c>
      <c r="AV488" s="18">
        <v>10003002</v>
      </c>
      <c r="AW488" s="18">
        <v>21101030</v>
      </c>
      <c r="AX488" s="19" t="s">
        <v>532</v>
      </c>
      <c r="AY488" s="19">
        <v>0</v>
      </c>
      <c r="AZ488" s="13">
        <v>0</v>
      </c>
      <c r="BA488" s="13">
        <v>0</v>
      </c>
      <c r="BB488" s="66" t="str">
        <f>"立即对指定前方区域释放冲击波,冲击波对触碰的怪物造成"&amp;W488*100&amp;"%攻击伤害+"&amp;X488&amp;"点固定伤害"</f>
        <v>立即对指定前方区域释放冲击波,冲击波对触碰的怪物造成250%攻击伤害+1500点固定伤害</v>
      </c>
      <c r="BC488" s="18">
        <v>0</v>
      </c>
      <c r="BD488" s="11">
        <v>0</v>
      </c>
      <c r="BE488" s="18">
        <v>0</v>
      </c>
      <c r="BF488" s="18">
        <v>0</v>
      </c>
      <c r="BG488" s="18">
        <v>0</v>
      </c>
      <c r="BH488" s="18">
        <v>0</v>
      </c>
      <c r="BI488" s="9">
        <v>0</v>
      </c>
      <c r="BJ488" s="6">
        <v>0</v>
      </c>
    </row>
    <row r="489" ht="19.5" customHeight="1" spans="3:62">
      <c r="C489" s="11">
        <v>62021202</v>
      </c>
      <c r="D489" s="19" t="s">
        <v>591</v>
      </c>
      <c r="E489" s="11">
        <v>1</v>
      </c>
      <c r="F489" s="18">
        <v>62021301</v>
      </c>
      <c r="G489" s="11">
        <v>62021203</v>
      </c>
      <c r="H489" s="13">
        <v>0</v>
      </c>
      <c r="I489" s="11">
        <v>32</v>
      </c>
      <c r="J489" s="11">
        <v>2</v>
      </c>
      <c r="K489" s="11">
        <v>0</v>
      </c>
      <c r="L489" s="18">
        <v>0</v>
      </c>
      <c r="M489" s="18">
        <v>0</v>
      </c>
      <c r="N489" s="18">
        <v>1</v>
      </c>
      <c r="O489" s="18">
        <v>0</v>
      </c>
      <c r="P489" s="18">
        <v>0</v>
      </c>
      <c r="Q489" s="18">
        <v>0</v>
      </c>
      <c r="R489" s="6">
        <v>0</v>
      </c>
      <c r="S489" s="13">
        <v>0</v>
      </c>
      <c r="T489" s="11">
        <v>1</v>
      </c>
      <c r="U489" s="18">
        <v>2</v>
      </c>
      <c r="V489" s="18">
        <v>0</v>
      </c>
      <c r="W489" s="18">
        <v>2.5</v>
      </c>
      <c r="X489" s="18">
        <v>1500</v>
      </c>
      <c r="Y489" s="18">
        <v>0</v>
      </c>
      <c r="Z489" s="18">
        <v>0</v>
      </c>
      <c r="AA489" s="18">
        <v>0</v>
      </c>
      <c r="AB489" s="18">
        <v>0</v>
      </c>
      <c r="AC489" s="18">
        <v>0</v>
      </c>
      <c r="AD489" s="18">
        <v>12</v>
      </c>
      <c r="AE489" s="18">
        <v>1</v>
      </c>
      <c r="AF489" s="18">
        <v>3</v>
      </c>
      <c r="AG489" s="6">
        <v>2</v>
      </c>
      <c r="AH489" s="6">
        <v>2</v>
      </c>
      <c r="AI489" s="6">
        <v>0</v>
      </c>
      <c r="AJ489" s="6">
        <v>4</v>
      </c>
      <c r="AK489" s="18">
        <v>0</v>
      </c>
      <c r="AL489" s="18">
        <v>0</v>
      </c>
      <c r="AM489" s="18">
        <v>0</v>
      </c>
      <c r="AN489" s="18">
        <v>0.25</v>
      </c>
      <c r="AO489" s="18">
        <v>30000</v>
      </c>
      <c r="AP489" s="18">
        <v>0.5</v>
      </c>
      <c r="AQ489" s="18">
        <v>10</v>
      </c>
      <c r="AR489" s="6">
        <v>0</v>
      </c>
      <c r="AS489" s="18">
        <v>92002001</v>
      </c>
      <c r="AT489" s="19" t="s">
        <v>144</v>
      </c>
      <c r="AU489" s="18" t="s">
        <v>373</v>
      </c>
      <c r="AV489" s="18">
        <v>10003002</v>
      </c>
      <c r="AW489" s="18">
        <v>21101030</v>
      </c>
      <c r="AX489" s="19" t="s">
        <v>532</v>
      </c>
      <c r="AY489" s="19">
        <v>0</v>
      </c>
      <c r="AZ489" s="13">
        <v>0</v>
      </c>
      <c r="BA489" s="13">
        <v>0</v>
      </c>
      <c r="BB489" s="66" t="str">
        <f t="shared" ref="BB489:BB493" si="60">"立即对指定前方区域释放冲击波,冲击波对触碰的怪物造成"&amp;W489*100&amp;"%攻击伤害+"&amp;X489&amp;"点固定伤害"</f>
        <v>立即对指定前方区域释放冲击波,冲击波对触碰的怪物造成250%攻击伤害+1500点固定伤害</v>
      </c>
      <c r="BC489" s="18">
        <v>0</v>
      </c>
      <c r="BD489" s="11">
        <v>0</v>
      </c>
      <c r="BE489" s="18">
        <v>0</v>
      </c>
      <c r="BF489" s="18">
        <v>0</v>
      </c>
      <c r="BG489" s="18">
        <v>0</v>
      </c>
      <c r="BH489" s="18">
        <v>0</v>
      </c>
      <c r="BI489" s="9">
        <v>0</v>
      </c>
      <c r="BJ489" s="6">
        <v>0</v>
      </c>
    </row>
    <row r="490" ht="19.5" customHeight="1" spans="3:62">
      <c r="C490" s="11">
        <v>62021203</v>
      </c>
      <c r="D490" s="19" t="s">
        <v>591</v>
      </c>
      <c r="E490" s="11">
        <v>2</v>
      </c>
      <c r="F490" s="18">
        <v>62021301</v>
      </c>
      <c r="G490" s="11">
        <v>62021204</v>
      </c>
      <c r="H490" s="13">
        <v>0</v>
      </c>
      <c r="I490" s="11">
        <v>37</v>
      </c>
      <c r="J490" s="11">
        <v>2</v>
      </c>
      <c r="K490" s="11">
        <v>0</v>
      </c>
      <c r="L490" s="18">
        <v>0</v>
      </c>
      <c r="M490" s="18">
        <v>0</v>
      </c>
      <c r="N490" s="18">
        <v>1</v>
      </c>
      <c r="O490" s="18">
        <v>0</v>
      </c>
      <c r="P490" s="18">
        <v>0</v>
      </c>
      <c r="Q490" s="18">
        <v>0</v>
      </c>
      <c r="R490" s="6">
        <v>0</v>
      </c>
      <c r="S490" s="13">
        <v>0</v>
      </c>
      <c r="T490" s="11">
        <v>1</v>
      </c>
      <c r="U490" s="18">
        <v>2</v>
      </c>
      <c r="V490" s="18">
        <v>0</v>
      </c>
      <c r="W490" s="18">
        <v>2.5</v>
      </c>
      <c r="X490" s="18">
        <v>2000</v>
      </c>
      <c r="Y490" s="18">
        <v>0</v>
      </c>
      <c r="Z490" s="18">
        <v>0</v>
      </c>
      <c r="AA490" s="18">
        <v>0</v>
      </c>
      <c r="AB490" s="18">
        <v>0</v>
      </c>
      <c r="AC490" s="18">
        <v>0</v>
      </c>
      <c r="AD490" s="18">
        <v>12</v>
      </c>
      <c r="AE490" s="18">
        <v>1</v>
      </c>
      <c r="AF490" s="18">
        <v>3</v>
      </c>
      <c r="AG490" s="6">
        <v>2</v>
      </c>
      <c r="AH490" s="6">
        <v>2</v>
      </c>
      <c r="AI490" s="6">
        <v>0</v>
      </c>
      <c r="AJ490" s="6">
        <v>4</v>
      </c>
      <c r="AK490" s="18">
        <v>0</v>
      </c>
      <c r="AL490" s="18">
        <v>0</v>
      </c>
      <c r="AM490" s="18">
        <v>0</v>
      </c>
      <c r="AN490" s="18">
        <v>0.25</v>
      </c>
      <c r="AO490" s="18">
        <v>30000</v>
      </c>
      <c r="AP490" s="18">
        <v>0.5</v>
      </c>
      <c r="AQ490" s="18">
        <v>10</v>
      </c>
      <c r="AR490" s="6">
        <v>0</v>
      </c>
      <c r="AS490" s="18">
        <v>92002001</v>
      </c>
      <c r="AT490" s="19" t="s">
        <v>144</v>
      </c>
      <c r="AU490" s="18" t="s">
        <v>373</v>
      </c>
      <c r="AV490" s="18">
        <v>10003002</v>
      </c>
      <c r="AW490" s="18">
        <v>21101030</v>
      </c>
      <c r="AX490" s="19" t="s">
        <v>532</v>
      </c>
      <c r="AY490" s="19">
        <v>0</v>
      </c>
      <c r="AZ490" s="13">
        <v>0</v>
      </c>
      <c r="BA490" s="13">
        <v>0</v>
      </c>
      <c r="BB490" s="66" t="str">
        <f t="shared" si="60"/>
        <v>立即对指定前方区域释放冲击波,冲击波对触碰的怪物造成250%攻击伤害+2000点固定伤害</v>
      </c>
      <c r="BC490" s="18">
        <v>0</v>
      </c>
      <c r="BD490" s="11">
        <v>0</v>
      </c>
      <c r="BE490" s="18">
        <v>0</v>
      </c>
      <c r="BF490" s="18">
        <v>0</v>
      </c>
      <c r="BG490" s="18">
        <v>0</v>
      </c>
      <c r="BH490" s="18">
        <v>0</v>
      </c>
      <c r="BI490" s="9">
        <v>0</v>
      </c>
      <c r="BJ490" s="6">
        <v>0</v>
      </c>
    </row>
    <row r="491" ht="19.5" customHeight="1" spans="3:62">
      <c r="C491" s="11">
        <v>62021204</v>
      </c>
      <c r="D491" s="19" t="s">
        <v>591</v>
      </c>
      <c r="E491" s="11">
        <v>3</v>
      </c>
      <c r="F491" s="18">
        <v>62021301</v>
      </c>
      <c r="G491" s="18">
        <v>0</v>
      </c>
      <c r="H491" s="13">
        <v>0</v>
      </c>
      <c r="I491" s="11">
        <v>0</v>
      </c>
      <c r="J491" s="11">
        <v>0</v>
      </c>
      <c r="K491" s="11">
        <v>0</v>
      </c>
      <c r="L491" s="18">
        <v>0</v>
      </c>
      <c r="M491" s="18">
        <v>0</v>
      </c>
      <c r="N491" s="18">
        <v>1</v>
      </c>
      <c r="O491" s="18">
        <v>0</v>
      </c>
      <c r="P491" s="18">
        <v>0</v>
      </c>
      <c r="Q491" s="18">
        <v>0</v>
      </c>
      <c r="R491" s="6">
        <v>0</v>
      </c>
      <c r="S491" s="13">
        <v>0</v>
      </c>
      <c r="T491" s="11">
        <v>1</v>
      </c>
      <c r="U491" s="18">
        <v>2</v>
      </c>
      <c r="V491" s="18">
        <v>0</v>
      </c>
      <c r="W491" s="18">
        <v>2.5</v>
      </c>
      <c r="X491" s="18">
        <v>2500</v>
      </c>
      <c r="Y491" s="18">
        <v>0</v>
      </c>
      <c r="Z491" s="18">
        <v>0</v>
      </c>
      <c r="AA491" s="18">
        <v>0</v>
      </c>
      <c r="AB491" s="18">
        <v>0</v>
      </c>
      <c r="AC491" s="18">
        <v>0</v>
      </c>
      <c r="AD491" s="18">
        <v>12</v>
      </c>
      <c r="AE491" s="18">
        <v>1</v>
      </c>
      <c r="AF491" s="18">
        <v>3</v>
      </c>
      <c r="AG491" s="6">
        <v>2</v>
      </c>
      <c r="AH491" s="6">
        <v>2</v>
      </c>
      <c r="AI491" s="6">
        <v>0</v>
      </c>
      <c r="AJ491" s="6">
        <v>4</v>
      </c>
      <c r="AK491" s="18">
        <v>0</v>
      </c>
      <c r="AL491" s="18">
        <v>0</v>
      </c>
      <c r="AM491" s="18">
        <v>0</v>
      </c>
      <c r="AN491" s="18">
        <v>0.25</v>
      </c>
      <c r="AO491" s="18">
        <v>30000</v>
      </c>
      <c r="AP491" s="18">
        <v>0.5</v>
      </c>
      <c r="AQ491" s="18">
        <v>10</v>
      </c>
      <c r="AR491" s="6">
        <v>0</v>
      </c>
      <c r="AS491" s="18">
        <v>92002001</v>
      </c>
      <c r="AT491" s="19" t="s">
        <v>144</v>
      </c>
      <c r="AU491" s="18" t="s">
        <v>373</v>
      </c>
      <c r="AV491" s="18">
        <v>10003002</v>
      </c>
      <c r="AW491" s="18">
        <v>21101030</v>
      </c>
      <c r="AX491" s="19" t="s">
        <v>532</v>
      </c>
      <c r="AY491" s="19">
        <v>0</v>
      </c>
      <c r="AZ491" s="13">
        <v>0</v>
      </c>
      <c r="BA491" s="13">
        <v>0</v>
      </c>
      <c r="BB491" s="66" t="str">
        <f t="shared" si="60"/>
        <v>立即对指定前方区域释放冲击波,冲击波对触碰的怪物造成250%攻击伤害+2500点固定伤害</v>
      </c>
      <c r="BC491" s="18">
        <v>0</v>
      </c>
      <c r="BD491" s="11">
        <v>0</v>
      </c>
      <c r="BE491" s="18">
        <v>0</v>
      </c>
      <c r="BF491" s="18">
        <v>0</v>
      </c>
      <c r="BG491" s="18">
        <v>0</v>
      </c>
      <c r="BH491" s="18">
        <v>0</v>
      </c>
      <c r="BI491" s="9">
        <v>0</v>
      </c>
      <c r="BJ491" s="6">
        <v>0</v>
      </c>
    </row>
    <row r="492" ht="19.5" customHeight="1" spans="3:62">
      <c r="C492" s="11">
        <v>62021205</v>
      </c>
      <c r="D492" s="19" t="s">
        <v>591</v>
      </c>
      <c r="E492" s="11">
        <v>4</v>
      </c>
      <c r="F492" s="18">
        <v>62021301</v>
      </c>
      <c r="G492" s="18">
        <v>0</v>
      </c>
      <c r="H492" s="13">
        <v>0</v>
      </c>
      <c r="I492" s="11">
        <v>0</v>
      </c>
      <c r="J492" s="11">
        <v>0</v>
      </c>
      <c r="K492" s="11">
        <v>0</v>
      </c>
      <c r="L492" s="18">
        <v>0</v>
      </c>
      <c r="M492" s="18">
        <v>0</v>
      </c>
      <c r="N492" s="18">
        <v>1</v>
      </c>
      <c r="O492" s="18">
        <v>0</v>
      </c>
      <c r="P492" s="18">
        <v>0</v>
      </c>
      <c r="Q492" s="18">
        <v>0</v>
      </c>
      <c r="R492" s="6">
        <v>0</v>
      </c>
      <c r="S492" s="13">
        <v>0</v>
      </c>
      <c r="T492" s="11">
        <v>1</v>
      </c>
      <c r="U492" s="18">
        <v>2</v>
      </c>
      <c r="V492" s="18">
        <v>0</v>
      </c>
      <c r="W492" s="18">
        <v>2.5</v>
      </c>
      <c r="X492" s="18">
        <v>3000</v>
      </c>
      <c r="Y492" s="18">
        <v>0</v>
      </c>
      <c r="Z492" s="18">
        <v>0</v>
      </c>
      <c r="AA492" s="18">
        <v>0</v>
      </c>
      <c r="AB492" s="18">
        <v>0</v>
      </c>
      <c r="AC492" s="18">
        <v>0</v>
      </c>
      <c r="AD492" s="18">
        <v>12</v>
      </c>
      <c r="AE492" s="18">
        <v>1</v>
      </c>
      <c r="AF492" s="18">
        <v>3</v>
      </c>
      <c r="AG492" s="6">
        <v>2</v>
      </c>
      <c r="AH492" s="6">
        <v>2</v>
      </c>
      <c r="AI492" s="6">
        <v>0</v>
      </c>
      <c r="AJ492" s="6">
        <v>4</v>
      </c>
      <c r="AK492" s="18">
        <v>0</v>
      </c>
      <c r="AL492" s="18">
        <v>0</v>
      </c>
      <c r="AM492" s="18">
        <v>0</v>
      </c>
      <c r="AN492" s="18">
        <v>0.25</v>
      </c>
      <c r="AO492" s="18">
        <v>30000</v>
      </c>
      <c r="AP492" s="18">
        <v>0.5</v>
      </c>
      <c r="AQ492" s="18">
        <v>10</v>
      </c>
      <c r="AR492" s="6">
        <v>0</v>
      </c>
      <c r="AS492" s="18">
        <v>92002001</v>
      </c>
      <c r="AT492" s="19" t="s">
        <v>144</v>
      </c>
      <c r="AU492" s="18" t="s">
        <v>373</v>
      </c>
      <c r="AV492" s="18">
        <v>10003002</v>
      </c>
      <c r="AW492" s="18">
        <v>21101030</v>
      </c>
      <c r="AX492" s="19" t="s">
        <v>532</v>
      </c>
      <c r="AY492" s="19">
        <v>0</v>
      </c>
      <c r="AZ492" s="13">
        <v>0</v>
      </c>
      <c r="BA492" s="13">
        <v>0</v>
      </c>
      <c r="BB492" s="66" t="str">
        <f t="shared" si="60"/>
        <v>立即对指定前方区域释放冲击波,冲击波对触碰的怪物造成250%攻击伤害+3000点固定伤害</v>
      </c>
      <c r="BC492" s="18">
        <v>0</v>
      </c>
      <c r="BD492" s="11">
        <v>0</v>
      </c>
      <c r="BE492" s="18">
        <v>0</v>
      </c>
      <c r="BF492" s="18">
        <v>0</v>
      </c>
      <c r="BG492" s="18">
        <v>0</v>
      </c>
      <c r="BH492" s="18">
        <v>0</v>
      </c>
      <c r="BI492" s="9">
        <v>0</v>
      </c>
      <c r="BJ492" s="6">
        <v>0</v>
      </c>
    </row>
    <row r="493" ht="19.5" customHeight="1" spans="3:62">
      <c r="C493" s="11">
        <v>62021206</v>
      </c>
      <c r="D493" s="19" t="s">
        <v>591</v>
      </c>
      <c r="E493" s="11">
        <v>5</v>
      </c>
      <c r="F493" s="18">
        <v>62021301</v>
      </c>
      <c r="G493" s="18">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2.5</v>
      </c>
      <c r="X493" s="18">
        <v>3500</v>
      </c>
      <c r="Y493" s="18">
        <v>0</v>
      </c>
      <c r="Z493" s="18">
        <v>0</v>
      </c>
      <c r="AA493" s="18">
        <v>0</v>
      </c>
      <c r="AB493" s="18">
        <v>0</v>
      </c>
      <c r="AC493" s="18">
        <v>0</v>
      </c>
      <c r="AD493" s="18">
        <v>12</v>
      </c>
      <c r="AE493" s="18">
        <v>1</v>
      </c>
      <c r="AF493" s="18">
        <v>3</v>
      </c>
      <c r="AG493" s="6">
        <v>2</v>
      </c>
      <c r="AH493" s="6">
        <v>2</v>
      </c>
      <c r="AI493" s="6">
        <v>0</v>
      </c>
      <c r="AJ493" s="6">
        <v>4</v>
      </c>
      <c r="AK493" s="18">
        <v>0</v>
      </c>
      <c r="AL493" s="18">
        <v>0</v>
      </c>
      <c r="AM493" s="18">
        <v>0</v>
      </c>
      <c r="AN493" s="18">
        <v>0.25</v>
      </c>
      <c r="AO493" s="18">
        <v>30000</v>
      </c>
      <c r="AP493" s="18">
        <v>0.5</v>
      </c>
      <c r="AQ493" s="18">
        <v>10</v>
      </c>
      <c r="AR493" s="6">
        <v>0</v>
      </c>
      <c r="AS493" s="18">
        <v>92002001</v>
      </c>
      <c r="AT493" s="19" t="s">
        <v>144</v>
      </c>
      <c r="AU493" s="18" t="s">
        <v>373</v>
      </c>
      <c r="AV493" s="18">
        <v>10003002</v>
      </c>
      <c r="AW493" s="18">
        <v>21101030</v>
      </c>
      <c r="AX493" s="19" t="s">
        <v>532</v>
      </c>
      <c r="AY493" s="19">
        <v>0</v>
      </c>
      <c r="AZ493" s="13">
        <v>0</v>
      </c>
      <c r="BA493" s="13">
        <v>0</v>
      </c>
      <c r="BB493" s="66" t="str">
        <f t="shared" si="60"/>
        <v>立即对指定前方区域释放冲击波,冲击波对触碰的怪物造成250%攻击伤害+3500点固定伤害</v>
      </c>
      <c r="BC493" s="18">
        <v>0</v>
      </c>
      <c r="BD493" s="11">
        <v>0</v>
      </c>
      <c r="BE493" s="18">
        <v>0</v>
      </c>
      <c r="BF493" s="18">
        <v>0</v>
      </c>
      <c r="BG493" s="18">
        <v>0</v>
      </c>
      <c r="BH493" s="18">
        <v>0</v>
      </c>
      <c r="BI493" s="9">
        <v>0</v>
      </c>
      <c r="BJ493" s="6">
        <v>0</v>
      </c>
    </row>
    <row r="494" ht="20.1" customHeight="1" spans="3:62">
      <c r="C494" s="11">
        <v>62021301</v>
      </c>
      <c r="D494" s="19" t="s">
        <v>245</v>
      </c>
      <c r="E494" s="11">
        <v>0</v>
      </c>
      <c r="F494" s="11">
        <v>62021401</v>
      </c>
      <c r="G494" s="18">
        <f>C495</f>
        <v>62021302</v>
      </c>
      <c r="H494" s="13">
        <v>0</v>
      </c>
      <c r="I494" s="11">
        <v>20</v>
      </c>
      <c r="J494" s="11">
        <v>5</v>
      </c>
      <c r="K494" s="11">
        <v>0</v>
      </c>
      <c r="L494" s="18">
        <v>0</v>
      </c>
      <c r="M494" s="18">
        <v>0</v>
      </c>
      <c r="N494" s="18">
        <v>1</v>
      </c>
      <c r="O494" s="18">
        <v>0</v>
      </c>
      <c r="P494" s="18">
        <v>0</v>
      </c>
      <c r="Q494" s="18">
        <v>0</v>
      </c>
      <c r="R494" s="6">
        <v>0</v>
      </c>
      <c r="S494" s="13">
        <v>0</v>
      </c>
      <c r="T494" s="11">
        <v>1</v>
      </c>
      <c r="U494" s="18">
        <v>2</v>
      </c>
      <c r="V494" s="18">
        <v>0</v>
      </c>
      <c r="W494" s="18">
        <v>1.2</v>
      </c>
      <c r="X494" s="18">
        <v>500</v>
      </c>
      <c r="Y494" s="18">
        <v>0</v>
      </c>
      <c r="Z494" s="18">
        <v>0</v>
      </c>
      <c r="AA494" s="18">
        <v>0</v>
      </c>
      <c r="AB494" s="18">
        <v>0</v>
      </c>
      <c r="AC494" s="18">
        <v>0</v>
      </c>
      <c r="AD494" s="18">
        <v>6</v>
      </c>
      <c r="AE494" s="18">
        <v>1</v>
      </c>
      <c r="AF494" s="18">
        <v>3</v>
      </c>
      <c r="AG494" s="6">
        <v>2</v>
      </c>
      <c r="AH494" s="6">
        <v>1</v>
      </c>
      <c r="AI494" s="6">
        <v>0</v>
      </c>
      <c r="AJ494" s="6">
        <v>7</v>
      </c>
      <c r="AK494" s="18">
        <v>0</v>
      </c>
      <c r="AL494" s="18">
        <v>0</v>
      </c>
      <c r="AM494" s="18">
        <v>6</v>
      </c>
      <c r="AN494" s="18">
        <v>0.25</v>
      </c>
      <c r="AO494" s="18">
        <v>6000</v>
      </c>
      <c r="AP494" s="18">
        <v>0</v>
      </c>
      <c r="AQ494" s="18">
        <v>0</v>
      </c>
      <c r="AR494" s="6">
        <v>0</v>
      </c>
      <c r="AS494" s="18">
        <v>92014001</v>
      </c>
      <c r="AT494" s="19" t="s">
        <v>246</v>
      </c>
      <c r="AU494" s="18" t="s">
        <v>247</v>
      </c>
      <c r="AV494" s="18">
        <v>10002001</v>
      </c>
      <c r="AW494" s="18">
        <v>21101040</v>
      </c>
      <c r="AX494" s="19" t="s">
        <v>218</v>
      </c>
      <c r="AY494" s="19" t="s">
        <v>592</v>
      </c>
      <c r="AZ494" s="13">
        <v>0</v>
      </c>
      <c r="BA494" s="13">
        <v>0</v>
      </c>
      <c r="BB494" s="66" t="str">
        <f>"对目标区域持续造成伤害,在此范围内的敌方目标每秒造成2次"&amp;W494*100&amp;"%攻击伤害+"&amp;X494&amp;"点固定伤害,目标移动速度降低75%,持续6秒"</f>
        <v>对目标区域持续造成伤害,在此范围内的敌方目标每秒造成2次120%攻击伤害+500点固定伤害,目标移动速度降低75%,持续6秒</v>
      </c>
      <c r="BC494" s="18">
        <v>0</v>
      </c>
      <c r="BD494" s="11">
        <v>0</v>
      </c>
      <c r="BE494" s="18">
        <v>0</v>
      </c>
      <c r="BF494" s="18">
        <v>0</v>
      </c>
      <c r="BG494" s="18">
        <v>0</v>
      </c>
      <c r="BH494" s="18">
        <v>0</v>
      </c>
      <c r="BI494" s="9">
        <v>0</v>
      </c>
      <c r="BJ494" s="6">
        <v>0</v>
      </c>
    </row>
    <row r="495" ht="20.1" customHeight="1" spans="3:62">
      <c r="C495" s="11">
        <v>62021302</v>
      </c>
      <c r="D495" s="19" t="s">
        <v>245</v>
      </c>
      <c r="E495" s="11">
        <v>1</v>
      </c>
      <c r="F495" s="11">
        <v>62021401</v>
      </c>
      <c r="G495" s="18">
        <f t="shared" ref="G495:G496" si="61">C496</f>
        <v>62021303</v>
      </c>
      <c r="H495" s="13">
        <v>0</v>
      </c>
      <c r="I495" s="11">
        <v>27</v>
      </c>
      <c r="J495" s="11">
        <v>2</v>
      </c>
      <c r="K495" s="11">
        <v>0</v>
      </c>
      <c r="L495" s="18">
        <v>0</v>
      </c>
      <c r="M495" s="18">
        <v>0</v>
      </c>
      <c r="N495" s="18">
        <v>1</v>
      </c>
      <c r="O495" s="18">
        <v>0</v>
      </c>
      <c r="P495" s="18">
        <v>0</v>
      </c>
      <c r="Q495" s="18">
        <v>0</v>
      </c>
      <c r="R495" s="6">
        <v>0</v>
      </c>
      <c r="S495" s="13">
        <v>0</v>
      </c>
      <c r="T495" s="11">
        <v>1</v>
      </c>
      <c r="U495" s="18">
        <v>2</v>
      </c>
      <c r="V495" s="18">
        <v>0</v>
      </c>
      <c r="W495" s="18">
        <v>1.2</v>
      </c>
      <c r="X495" s="18">
        <v>500</v>
      </c>
      <c r="Y495" s="18">
        <v>0</v>
      </c>
      <c r="Z495" s="18">
        <v>0</v>
      </c>
      <c r="AA495" s="18">
        <v>0</v>
      </c>
      <c r="AB495" s="18">
        <v>0</v>
      </c>
      <c r="AC495" s="18">
        <v>0</v>
      </c>
      <c r="AD495" s="18">
        <v>6</v>
      </c>
      <c r="AE495" s="18">
        <v>1</v>
      </c>
      <c r="AF495" s="18">
        <v>3</v>
      </c>
      <c r="AG495" s="6">
        <v>2</v>
      </c>
      <c r="AH495" s="6">
        <v>1</v>
      </c>
      <c r="AI495" s="6">
        <v>0</v>
      </c>
      <c r="AJ495" s="6">
        <v>7</v>
      </c>
      <c r="AK495" s="18">
        <v>0</v>
      </c>
      <c r="AL495" s="18">
        <v>0</v>
      </c>
      <c r="AM495" s="18">
        <v>6</v>
      </c>
      <c r="AN495" s="18">
        <v>0.25</v>
      </c>
      <c r="AO495" s="18">
        <v>6000</v>
      </c>
      <c r="AP495" s="18">
        <v>0</v>
      </c>
      <c r="AQ495" s="18">
        <v>0</v>
      </c>
      <c r="AR495" s="6">
        <v>0</v>
      </c>
      <c r="AS495" s="18">
        <v>92014001</v>
      </c>
      <c r="AT495" s="19" t="s">
        <v>246</v>
      </c>
      <c r="AU495" s="18" t="s">
        <v>247</v>
      </c>
      <c r="AV495" s="18">
        <v>10002001</v>
      </c>
      <c r="AW495" s="18">
        <v>21101040</v>
      </c>
      <c r="AX495" s="19" t="s">
        <v>218</v>
      </c>
      <c r="AY495" s="19" t="s">
        <v>592</v>
      </c>
      <c r="AZ495" s="13">
        <v>0</v>
      </c>
      <c r="BA495" s="13">
        <v>0</v>
      </c>
      <c r="BB495" s="66" t="str">
        <f t="shared" ref="BB495:BB499" si="62">"对目标区域持续造成伤害,在此范围内的敌方目标每秒造成2次"&amp;W495*100&amp;"%攻击伤害+"&amp;X495&amp;"点固定伤害,目标移动速度降低75%,持续6秒"</f>
        <v>对目标区域持续造成伤害,在此范围内的敌方目标每秒造成2次120%攻击伤害+500点固定伤害,目标移动速度降低75%,持续6秒</v>
      </c>
      <c r="BC495" s="18">
        <v>0</v>
      </c>
      <c r="BD495" s="11">
        <v>0</v>
      </c>
      <c r="BE495" s="18">
        <v>0</v>
      </c>
      <c r="BF495" s="18">
        <v>0</v>
      </c>
      <c r="BG495" s="18">
        <v>0</v>
      </c>
      <c r="BH495" s="18">
        <v>0</v>
      </c>
      <c r="BI495" s="9">
        <v>0</v>
      </c>
      <c r="BJ495" s="6">
        <v>0</v>
      </c>
    </row>
    <row r="496" ht="20.1" customHeight="1" spans="3:62">
      <c r="C496" s="11">
        <v>62021303</v>
      </c>
      <c r="D496" s="19" t="s">
        <v>245</v>
      </c>
      <c r="E496" s="11">
        <v>2</v>
      </c>
      <c r="F496" s="11">
        <v>62021401</v>
      </c>
      <c r="G496" s="18">
        <f t="shared" si="61"/>
        <v>62021304</v>
      </c>
      <c r="H496" s="13">
        <v>0</v>
      </c>
      <c r="I496" s="11">
        <v>32</v>
      </c>
      <c r="J496" s="11">
        <v>2</v>
      </c>
      <c r="K496" s="11">
        <v>0</v>
      </c>
      <c r="L496" s="18">
        <v>0</v>
      </c>
      <c r="M496" s="18">
        <v>0</v>
      </c>
      <c r="N496" s="18">
        <v>1</v>
      </c>
      <c r="O496" s="18">
        <v>0</v>
      </c>
      <c r="P496" s="18">
        <v>0</v>
      </c>
      <c r="Q496" s="18">
        <v>0</v>
      </c>
      <c r="R496" s="6">
        <v>0</v>
      </c>
      <c r="S496" s="13">
        <v>0</v>
      </c>
      <c r="T496" s="11">
        <v>1</v>
      </c>
      <c r="U496" s="18">
        <v>2</v>
      </c>
      <c r="V496" s="18">
        <v>0</v>
      </c>
      <c r="W496" s="18">
        <v>1.2</v>
      </c>
      <c r="X496" s="18">
        <v>750</v>
      </c>
      <c r="Y496" s="18">
        <v>0</v>
      </c>
      <c r="Z496" s="18">
        <v>0</v>
      </c>
      <c r="AA496" s="18">
        <v>0</v>
      </c>
      <c r="AB496" s="18">
        <v>0</v>
      </c>
      <c r="AC496" s="18">
        <v>0</v>
      </c>
      <c r="AD496" s="18">
        <v>6</v>
      </c>
      <c r="AE496" s="18">
        <v>1</v>
      </c>
      <c r="AF496" s="18">
        <v>3</v>
      </c>
      <c r="AG496" s="6">
        <v>2</v>
      </c>
      <c r="AH496" s="6">
        <v>1</v>
      </c>
      <c r="AI496" s="6">
        <v>0</v>
      </c>
      <c r="AJ496" s="6">
        <v>7</v>
      </c>
      <c r="AK496" s="18">
        <v>0</v>
      </c>
      <c r="AL496" s="18">
        <v>0</v>
      </c>
      <c r="AM496" s="18">
        <v>6</v>
      </c>
      <c r="AN496" s="18">
        <v>0.25</v>
      </c>
      <c r="AO496" s="18">
        <v>6000</v>
      </c>
      <c r="AP496" s="18">
        <v>0</v>
      </c>
      <c r="AQ496" s="18">
        <v>0</v>
      </c>
      <c r="AR496" s="6">
        <v>0</v>
      </c>
      <c r="AS496" s="18">
        <v>92014001</v>
      </c>
      <c r="AT496" s="19" t="s">
        <v>246</v>
      </c>
      <c r="AU496" s="18" t="s">
        <v>247</v>
      </c>
      <c r="AV496" s="18">
        <v>10002001</v>
      </c>
      <c r="AW496" s="18">
        <v>21101040</v>
      </c>
      <c r="AX496" s="19" t="s">
        <v>218</v>
      </c>
      <c r="AY496" s="19" t="s">
        <v>592</v>
      </c>
      <c r="AZ496" s="13">
        <v>0</v>
      </c>
      <c r="BA496" s="13">
        <v>0</v>
      </c>
      <c r="BB496" s="66" t="str">
        <f t="shared" si="62"/>
        <v>对目标区域持续造成伤害,在此范围内的敌方目标每秒造成2次120%攻击伤害+750点固定伤害,目标移动速度降低75%,持续6秒</v>
      </c>
      <c r="BC496" s="18">
        <v>0</v>
      </c>
      <c r="BD496" s="11">
        <v>0</v>
      </c>
      <c r="BE496" s="18">
        <v>0</v>
      </c>
      <c r="BF496" s="18">
        <v>0</v>
      </c>
      <c r="BG496" s="18">
        <v>0</v>
      </c>
      <c r="BH496" s="18">
        <v>0</v>
      </c>
      <c r="BI496" s="9">
        <v>0</v>
      </c>
      <c r="BJ496" s="6">
        <v>0</v>
      </c>
    </row>
    <row r="497" ht="20.1" customHeight="1" spans="3:62">
      <c r="C497" s="11">
        <v>62021304</v>
      </c>
      <c r="D497" s="19" t="s">
        <v>245</v>
      </c>
      <c r="E497" s="11">
        <v>3</v>
      </c>
      <c r="F497" s="11">
        <v>62021401</v>
      </c>
      <c r="G497" s="11">
        <v>0</v>
      </c>
      <c r="H497" s="13">
        <v>0</v>
      </c>
      <c r="I497" s="18">
        <v>0</v>
      </c>
      <c r="J497" s="11">
        <v>0</v>
      </c>
      <c r="K497" s="11">
        <v>0</v>
      </c>
      <c r="L497" s="18">
        <v>0</v>
      </c>
      <c r="M497" s="18">
        <v>0</v>
      </c>
      <c r="N497" s="18">
        <v>1</v>
      </c>
      <c r="O497" s="18">
        <v>0</v>
      </c>
      <c r="P497" s="18">
        <v>0</v>
      </c>
      <c r="Q497" s="18">
        <v>0</v>
      </c>
      <c r="R497" s="6">
        <v>0</v>
      </c>
      <c r="S497" s="13">
        <v>0</v>
      </c>
      <c r="T497" s="11">
        <v>1</v>
      </c>
      <c r="U497" s="18">
        <v>2</v>
      </c>
      <c r="V497" s="18">
        <v>0</v>
      </c>
      <c r="W497" s="18">
        <v>1.2</v>
      </c>
      <c r="X497" s="18">
        <v>1000</v>
      </c>
      <c r="Y497" s="18">
        <v>0</v>
      </c>
      <c r="Z497" s="18">
        <v>0</v>
      </c>
      <c r="AA497" s="18">
        <v>0</v>
      </c>
      <c r="AB497" s="18">
        <v>0</v>
      </c>
      <c r="AC497" s="18">
        <v>0</v>
      </c>
      <c r="AD497" s="18">
        <v>6</v>
      </c>
      <c r="AE497" s="18">
        <v>1</v>
      </c>
      <c r="AF497" s="18">
        <v>3</v>
      </c>
      <c r="AG497" s="6">
        <v>2</v>
      </c>
      <c r="AH497" s="6">
        <v>1</v>
      </c>
      <c r="AI497" s="6">
        <v>0</v>
      </c>
      <c r="AJ497" s="6">
        <v>7</v>
      </c>
      <c r="AK497" s="18">
        <v>0</v>
      </c>
      <c r="AL497" s="18">
        <v>0</v>
      </c>
      <c r="AM497" s="18">
        <v>6</v>
      </c>
      <c r="AN497" s="18">
        <v>0.25</v>
      </c>
      <c r="AO497" s="18">
        <v>6000</v>
      </c>
      <c r="AP497" s="18">
        <v>0</v>
      </c>
      <c r="AQ497" s="18">
        <v>0</v>
      </c>
      <c r="AR497" s="6">
        <v>0</v>
      </c>
      <c r="AS497" s="18">
        <v>92014001</v>
      </c>
      <c r="AT497" s="19" t="s">
        <v>246</v>
      </c>
      <c r="AU497" s="18" t="s">
        <v>247</v>
      </c>
      <c r="AV497" s="18">
        <v>10002001</v>
      </c>
      <c r="AW497" s="18">
        <v>21101040</v>
      </c>
      <c r="AX497" s="19" t="s">
        <v>218</v>
      </c>
      <c r="AY497" s="19" t="s">
        <v>592</v>
      </c>
      <c r="AZ497" s="13">
        <v>0</v>
      </c>
      <c r="BA497" s="13">
        <v>0</v>
      </c>
      <c r="BB497" s="66" t="str">
        <f t="shared" si="62"/>
        <v>对目标区域持续造成伤害,在此范围内的敌方目标每秒造成2次120%攻击伤害+1000点固定伤害,目标移动速度降低75%,持续6秒</v>
      </c>
      <c r="BC497" s="18">
        <v>0</v>
      </c>
      <c r="BD497" s="11">
        <v>0</v>
      </c>
      <c r="BE497" s="18">
        <v>0</v>
      </c>
      <c r="BF497" s="18">
        <v>0</v>
      </c>
      <c r="BG497" s="18">
        <v>0</v>
      </c>
      <c r="BH497" s="18">
        <v>0</v>
      </c>
      <c r="BI497" s="9">
        <v>0</v>
      </c>
      <c r="BJ497" s="6">
        <v>0</v>
      </c>
    </row>
    <row r="498" ht="20.1" customHeight="1" spans="3:62">
      <c r="C498" s="11">
        <v>62021305</v>
      </c>
      <c r="D498" s="19" t="s">
        <v>245</v>
      </c>
      <c r="E498" s="11">
        <v>4</v>
      </c>
      <c r="F498" s="11">
        <v>62021401</v>
      </c>
      <c r="G498" s="11">
        <v>0</v>
      </c>
      <c r="H498" s="13">
        <v>0</v>
      </c>
      <c r="I498" s="18">
        <v>0</v>
      </c>
      <c r="J498" s="11">
        <v>0</v>
      </c>
      <c r="K498" s="11">
        <v>0</v>
      </c>
      <c r="L498" s="18">
        <v>0</v>
      </c>
      <c r="M498" s="18">
        <v>0</v>
      </c>
      <c r="N498" s="18">
        <v>1</v>
      </c>
      <c r="O498" s="18">
        <v>0</v>
      </c>
      <c r="P498" s="18">
        <v>0</v>
      </c>
      <c r="Q498" s="18">
        <v>0</v>
      </c>
      <c r="R498" s="6">
        <v>0</v>
      </c>
      <c r="S498" s="13">
        <v>0</v>
      </c>
      <c r="T498" s="11">
        <v>1</v>
      </c>
      <c r="U498" s="18">
        <v>2</v>
      </c>
      <c r="V498" s="18">
        <v>0</v>
      </c>
      <c r="W498" s="18">
        <v>1.2</v>
      </c>
      <c r="X498" s="18">
        <v>1250</v>
      </c>
      <c r="Y498" s="18">
        <v>0</v>
      </c>
      <c r="Z498" s="18">
        <v>0</v>
      </c>
      <c r="AA498" s="18">
        <v>0</v>
      </c>
      <c r="AB498" s="18">
        <v>0</v>
      </c>
      <c r="AC498" s="18">
        <v>0</v>
      </c>
      <c r="AD498" s="18">
        <v>6</v>
      </c>
      <c r="AE498" s="18">
        <v>1</v>
      </c>
      <c r="AF498" s="18">
        <v>3</v>
      </c>
      <c r="AG498" s="6">
        <v>2</v>
      </c>
      <c r="AH498" s="6">
        <v>1</v>
      </c>
      <c r="AI498" s="6">
        <v>0</v>
      </c>
      <c r="AJ498" s="6">
        <v>7</v>
      </c>
      <c r="AK498" s="18">
        <v>0</v>
      </c>
      <c r="AL498" s="18">
        <v>0</v>
      </c>
      <c r="AM498" s="18">
        <v>6</v>
      </c>
      <c r="AN498" s="18">
        <v>0.25</v>
      </c>
      <c r="AO498" s="18">
        <v>6000</v>
      </c>
      <c r="AP498" s="18">
        <v>0</v>
      </c>
      <c r="AQ498" s="18">
        <v>0</v>
      </c>
      <c r="AR498" s="6">
        <v>0</v>
      </c>
      <c r="AS498" s="18">
        <v>92014001</v>
      </c>
      <c r="AT498" s="19" t="s">
        <v>246</v>
      </c>
      <c r="AU498" s="18" t="s">
        <v>247</v>
      </c>
      <c r="AV498" s="18">
        <v>10002001</v>
      </c>
      <c r="AW498" s="18">
        <v>21101040</v>
      </c>
      <c r="AX498" s="19" t="s">
        <v>218</v>
      </c>
      <c r="AY498" s="19" t="s">
        <v>592</v>
      </c>
      <c r="AZ498" s="13">
        <v>0</v>
      </c>
      <c r="BA498" s="13">
        <v>0</v>
      </c>
      <c r="BB498" s="66" t="str">
        <f t="shared" si="62"/>
        <v>对目标区域持续造成伤害,在此范围内的敌方目标每秒造成2次120%攻击伤害+1250点固定伤害,目标移动速度降低75%,持续6秒</v>
      </c>
      <c r="BC498" s="18">
        <v>0</v>
      </c>
      <c r="BD498" s="11">
        <v>0</v>
      </c>
      <c r="BE498" s="18">
        <v>0</v>
      </c>
      <c r="BF498" s="18">
        <v>0</v>
      </c>
      <c r="BG498" s="18">
        <v>0</v>
      </c>
      <c r="BH498" s="18">
        <v>0</v>
      </c>
      <c r="BI498" s="9">
        <v>0</v>
      </c>
      <c r="BJ498" s="6">
        <v>0</v>
      </c>
    </row>
    <row r="499" ht="20.1" customHeight="1" spans="3:62">
      <c r="C499" s="11">
        <v>62021306</v>
      </c>
      <c r="D499" s="19" t="s">
        <v>245</v>
      </c>
      <c r="E499" s="11">
        <v>5</v>
      </c>
      <c r="F499" s="11">
        <v>62021401</v>
      </c>
      <c r="G499" s="11">
        <v>0</v>
      </c>
      <c r="H499" s="13">
        <v>0</v>
      </c>
      <c r="I499" s="18">
        <v>0</v>
      </c>
      <c r="J499" s="11">
        <v>0</v>
      </c>
      <c r="K499" s="11">
        <v>0</v>
      </c>
      <c r="L499" s="18">
        <v>0</v>
      </c>
      <c r="M499" s="18">
        <v>0</v>
      </c>
      <c r="N499" s="18">
        <v>1</v>
      </c>
      <c r="O499" s="18">
        <v>0</v>
      </c>
      <c r="P499" s="18">
        <v>0</v>
      </c>
      <c r="Q499" s="18">
        <v>0</v>
      </c>
      <c r="R499" s="6">
        <v>0</v>
      </c>
      <c r="S499" s="13">
        <v>0</v>
      </c>
      <c r="T499" s="11">
        <v>1</v>
      </c>
      <c r="U499" s="18">
        <v>2</v>
      </c>
      <c r="V499" s="18">
        <v>0</v>
      </c>
      <c r="W499" s="18">
        <v>1.2</v>
      </c>
      <c r="X499" s="18">
        <v>1500</v>
      </c>
      <c r="Y499" s="18">
        <v>0</v>
      </c>
      <c r="Z499" s="18">
        <v>0</v>
      </c>
      <c r="AA499" s="18">
        <v>0</v>
      </c>
      <c r="AB499" s="18">
        <v>0</v>
      </c>
      <c r="AC499" s="18">
        <v>0</v>
      </c>
      <c r="AD499" s="18">
        <v>6</v>
      </c>
      <c r="AE499" s="18">
        <v>1</v>
      </c>
      <c r="AF499" s="18">
        <v>3</v>
      </c>
      <c r="AG499" s="6">
        <v>2</v>
      </c>
      <c r="AH499" s="6">
        <v>1</v>
      </c>
      <c r="AI499" s="6">
        <v>0</v>
      </c>
      <c r="AJ499" s="6">
        <v>7</v>
      </c>
      <c r="AK499" s="18">
        <v>0</v>
      </c>
      <c r="AL499" s="18">
        <v>0</v>
      </c>
      <c r="AM499" s="18">
        <v>6</v>
      </c>
      <c r="AN499" s="18">
        <v>0.25</v>
      </c>
      <c r="AO499" s="18">
        <v>6000</v>
      </c>
      <c r="AP499" s="18">
        <v>0</v>
      </c>
      <c r="AQ499" s="18">
        <v>0</v>
      </c>
      <c r="AR499" s="6">
        <v>0</v>
      </c>
      <c r="AS499" s="18">
        <v>92014001</v>
      </c>
      <c r="AT499" s="19" t="s">
        <v>246</v>
      </c>
      <c r="AU499" s="18" t="s">
        <v>247</v>
      </c>
      <c r="AV499" s="18">
        <v>10002001</v>
      </c>
      <c r="AW499" s="18">
        <v>21101040</v>
      </c>
      <c r="AX499" s="19" t="s">
        <v>218</v>
      </c>
      <c r="AY499" s="19" t="s">
        <v>592</v>
      </c>
      <c r="AZ499" s="13">
        <v>0</v>
      </c>
      <c r="BA499" s="13">
        <v>0</v>
      </c>
      <c r="BB499" s="66" t="str">
        <f t="shared" si="62"/>
        <v>对目标区域持续造成伤害,在此范围内的敌方目标每秒造成2次120%攻击伤害+1500点固定伤害,目标移动速度降低75%,持续6秒</v>
      </c>
      <c r="BC499" s="18">
        <v>0</v>
      </c>
      <c r="BD499" s="11">
        <v>0</v>
      </c>
      <c r="BE499" s="18">
        <v>0</v>
      </c>
      <c r="BF499" s="18">
        <v>0</v>
      </c>
      <c r="BG499" s="18">
        <v>0</v>
      </c>
      <c r="BH499" s="18">
        <v>0</v>
      </c>
      <c r="BI499" s="9">
        <v>0</v>
      </c>
      <c r="BJ499" s="6">
        <v>0</v>
      </c>
    </row>
    <row r="500" ht="20.1" customHeight="1" spans="3:62">
      <c r="C500" s="11">
        <v>62021401</v>
      </c>
      <c r="D500" s="12" t="s">
        <v>593</v>
      </c>
      <c r="E500" s="18">
        <v>0</v>
      </c>
      <c r="F500" s="11">
        <v>62021501</v>
      </c>
      <c r="G500" s="11">
        <v>62021402</v>
      </c>
      <c r="H500" s="13">
        <v>0</v>
      </c>
      <c r="I500" s="11">
        <v>35</v>
      </c>
      <c r="J500" s="11">
        <v>5</v>
      </c>
      <c r="K500" s="18">
        <v>0</v>
      </c>
      <c r="L500" s="11">
        <v>0</v>
      </c>
      <c r="M500" s="11">
        <v>0</v>
      </c>
      <c r="N500" s="11">
        <v>1</v>
      </c>
      <c r="O500" s="11">
        <v>0</v>
      </c>
      <c r="P500" s="11">
        <v>0</v>
      </c>
      <c r="Q500" s="11">
        <v>0</v>
      </c>
      <c r="R500" s="6">
        <v>0</v>
      </c>
      <c r="S500" s="11">
        <v>0</v>
      </c>
      <c r="T500" s="11">
        <v>1</v>
      </c>
      <c r="U500" s="11">
        <v>2</v>
      </c>
      <c r="V500" s="11">
        <v>0</v>
      </c>
      <c r="W500" s="11">
        <v>0</v>
      </c>
      <c r="X500" s="11">
        <v>0</v>
      </c>
      <c r="Y500" s="11">
        <v>0</v>
      </c>
      <c r="Z500" s="11">
        <v>0</v>
      </c>
      <c r="AA500" s="11">
        <v>0</v>
      </c>
      <c r="AB500" s="11">
        <v>0</v>
      </c>
      <c r="AC500" s="11">
        <v>0</v>
      </c>
      <c r="AD500" s="11">
        <v>50</v>
      </c>
      <c r="AE500" s="11">
        <v>0</v>
      </c>
      <c r="AF500" s="11">
        <v>0</v>
      </c>
      <c r="AG500" s="6">
        <v>2</v>
      </c>
      <c r="AH500" s="6">
        <v>2</v>
      </c>
      <c r="AI500" s="6">
        <v>0</v>
      </c>
      <c r="AJ500" s="6">
        <v>1.5</v>
      </c>
      <c r="AK500" s="11">
        <v>0</v>
      </c>
      <c r="AL500" s="11">
        <v>0.5</v>
      </c>
      <c r="AM500" s="11">
        <v>0</v>
      </c>
      <c r="AN500" s="18">
        <v>0.25</v>
      </c>
      <c r="AO500" s="11">
        <v>3000</v>
      </c>
      <c r="AP500" s="11">
        <v>0</v>
      </c>
      <c r="AQ500" s="11">
        <v>0</v>
      </c>
      <c r="AR500" s="6">
        <v>0</v>
      </c>
      <c r="AS500" s="11" t="s">
        <v>143</v>
      </c>
      <c r="AT500" s="12" t="s">
        <v>144</v>
      </c>
      <c r="AU500" s="11" t="s">
        <v>373</v>
      </c>
      <c r="AV500" s="18">
        <v>0</v>
      </c>
      <c r="AW500" s="18">
        <v>21101051</v>
      </c>
      <c r="AX500" s="12" t="s">
        <v>594</v>
      </c>
      <c r="AY500" s="92" t="s">
        <v>595</v>
      </c>
      <c r="AZ500" s="13">
        <v>0</v>
      </c>
      <c r="BA500" s="13">
        <v>0</v>
      </c>
      <c r="BB500" s="37" t="s">
        <v>596</v>
      </c>
      <c r="BC500" s="11">
        <v>0</v>
      </c>
      <c r="BD500" s="11">
        <v>0</v>
      </c>
      <c r="BE500" s="11">
        <v>0</v>
      </c>
      <c r="BF500" s="11">
        <v>0</v>
      </c>
      <c r="BG500" s="11">
        <v>0</v>
      </c>
      <c r="BH500" s="11">
        <v>0</v>
      </c>
      <c r="BI500" s="9">
        <v>0</v>
      </c>
      <c r="BJ500" s="6">
        <v>0</v>
      </c>
    </row>
    <row r="501" ht="20.1" customHeight="1" spans="3:62">
      <c r="C501" s="11">
        <v>62021402</v>
      </c>
      <c r="D501" s="12" t="s">
        <v>593</v>
      </c>
      <c r="E501" s="18">
        <v>1</v>
      </c>
      <c r="F501" s="11">
        <v>62021501</v>
      </c>
      <c r="G501" s="11">
        <v>62021403</v>
      </c>
      <c r="H501" s="13">
        <v>0</v>
      </c>
      <c r="I501" s="11">
        <v>42</v>
      </c>
      <c r="J501" s="11">
        <v>2</v>
      </c>
      <c r="K501" s="18">
        <v>0</v>
      </c>
      <c r="L501" s="11">
        <v>0</v>
      </c>
      <c r="M501" s="11">
        <v>0</v>
      </c>
      <c r="N501" s="11">
        <v>1</v>
      </c>
      <c r="O501" s="11">
        <v>0</v>
      </c>
      <c r="P501" s="11">
        <v>0</v>
      </c>
      <c r="Q501" s="11">
        <v>0</v>
      </c>
      <c r="R501" s="6">
        <v>0</v>
      </c>
      <c r="S501" s="11">
        <v>0</v>
      </c>
      <c r="T501" s="11">
        <v>1</v>
      </c>
      <c r="U501" s="11">
        <v>2</v>
      </c>
      <c r="V501" s="11">
        <v>0</v>
      </c>
      <c r="W501" s="11">
        <v>0</v>
      </c>
      <c r="X501" s="11">
        <v>0</v>
      </c>
      <c r="Y501" s="11">
        <v>0</v>
      </c>
      <c r="Z501" s="11">
        <v>0</v>
      </c>
      <c r="AA501" s="11">
        <v>0</v>
      </c>
      <c r="AB501" s="11">
        <v>0</v>
      </c>
      <c r="AC501" s="11">
        <v>0</v>
      </c>
      <c r="AD501" s="11">
        <v>50</v>
      </c>
      <c r="AE501" s="11">
        <v>0</v>
      </c>
      <c r="AF501" s="11">
        <v>0</v>
      </c>
      <c r="AG501" s="6">
        <v>2</v>
      </c>
      <c r="AH501" s="6">
        <v>2</v>
      </c>
      <c r="AI501" s="6">
        <v>0</v>
      </c>
      <c r="AJ501" s="6">
        <v>1.5</v>
      </c>
      <c r="AK501" s="11">
        <v>0</v>
      </c>
      <c r="AL501" s="11">
        <v>0.5</v>
      </c>
      <c r="AM501" s="11">
        <v>0</v>
      </c>
      <c r="AN501" s="18">
        <v>0.25</v>
      </c>
      <c r="AO501" s="11">
        <v>3000</v>
      </c>
      <c r="AP501" s="11">
        <v>0</v>
      </c>
      <c r="AQ501" s="11">
        <v>0</v>
      </c>
      <c r="AR501" s="6">
        <v>0</v>
      </c>
      <c r="AS501" s="11" t="s">
        <v>143</v>
      </c>
      <c r="AT501" s="12" t="s">
        <v>144</v>
      </c>
      <c r="AU501" s="11" t="s">
        <v>373</v>
      </c>
      <c r="AV501" s="18">
        <v>0</v>
      </c>
      <c r="AW501" s="18">
        <v>21101051</v>
      </c>
      <c r="AX501" s="12" t="s">
        <v>594</v>
      </c>
      <c r="AY501" s="92" t="s">
        <v>595</v>
      </c>
      <c r="AZ501" s="13">
        <v>0</v>
      </c>
      <c r="BA501" s="13">
        <v>0</v>
      </c>
      <c r="BB501" s="37" t="s">
        <v>596</v>
      </c>
      <c r="BC501" s="11">
        <v>0</v>
      </c>
      <c r="BD501" s="11">
        <v>0</v>
      </c>
      <c r="BE501" s="11">
        <v>0</v>
      </c>
      <c r="BF501" s="11">
        <v>0</v>
      </c>
      <c r="BG501" s="11">
        <v>0</v>
      </c>
      <c r="BH501" s="11">
        <v>0</v>
      </c>
      <c r="BI501" s="9">
        <v>0</v>
      </c>
      <c r="BJ501" s="6">
        <v>0</v>
      </c>
    </row>
    <row r="502" ht="20.1" customHeight="1" spans="3:62">
      <c r="C502" s="11">
        <v>62021403</v>
      </c>
      <c r="D502" s="12" t="s">
        <v>593</v>
      </c>
      <c r="E502" s="18">
        <v>2</v>
      </c>
      <c r="F502" s="11">
        <v>62021501</v>
      </c>
      <c r="G502" s="11">
        <v>62021404</v>
      </c>
      <c r="H502" s="13">
        <v>0</v>
      </c>
      <c r="I502" s="11">
        <v>47</v>
      </c>
      <c r="J502" s="11">
        <v>2</v>
      </c>
      <c r="K502" s="18">
        <v>0</v>
      </c>
      <c r="L502" s="11">
        <v>0</v>
      </c>
      <c r="M502" s="11">
        <v>0</v>
      </c>
      <c r="N502" s="11">
        <v>1</v>
      </c>
      <c r="O502" s="11">
        <v>0</v>
      </c>
      <c r="P502" s="11">
        <v>0</v>
      </c>
      <c r="Q502" s="11">
        <v>0</v>
      </c>
      <c r="R502" s="6">
        <v>0</v>
      </c>
      <c r="S502" s="11">
        <v>0</v>
      </c>
      <c r="T502" s="11">
        <v>1</v>
      </c>
      <c r="U502" s="11">
        <v>2</v>
      </c>
      <c r="V502" s="11">
        <v>0</v>
      </c>
      <c r="W502" s="11">
        <v>0</v>
      </c>
      <c r="X502" s="11">
        <v>0</v>
      </c>
      <c r="Y502" s="11">
        <v>0</v>
      </c>
      <c r="Z502" s="11">
        <v>0</v>
      </c>
      <c r="AA502" s="11">
        <v>0</v>
      </c>
      <c r="AB502" s="11">
        <v>0</v>
      </c>
      <c r="AC502" s="11">
        <v>0</v>
      </c>
      <c r="AD502" s="11">
        <v>50</v>
      </c>
      <c r="AE502" s="11">
        <v>0</v>
      </c>
      <c r="AF502" s="11">
        <v>0</v>
      </c>
      <c r="AG502" s="6">
        <v>2</v>
      </c>
      <c r="AH502" s="6">
        <v>2</v>
      </c>
      <c r="AI502" s="6">
        <v>0</v>
      </c>
      <c r="AJ502" s="6">
        <v>1.5</v>
      </c>
      <c r="AK502" s="11">
        <v>0</v>
      </c>
      <c r="AL502" s="11">
        <v>0.5</v>
      </c>
      <c r="AM502" s="11">
        <v>0</v>
      </c>
      <c r="AN502" s="18">
        <v>0.25</v>
      </c>
      <c r="AO502" s="11">
        <v>3000</v>
      </c>
      <c r="AP502" s="11">
        <v>0</v>
      </c>
      <c r="AQ502" s="11">
        <v>0</v>
      </c>
      <c r="AR502" s="6">
        <v>0</v>
      </c>
      <c r="AS502" s="11" t="s">
        <v>143</v>
      </c>
      <c r="AT502" s="12" t="s">
        <v>144</v>
      </c>
      <c r="AU502" s="11" t="s">
        <v>373</v>
      </c>
      <c r="AV502" s="18">
        <v>0</v>
      </c>
      <c r="AW502" s="18">
        <v>21101051</v>
      </c>
      <c r="AX502" s="12" t="s">
        <v>594</v>
      </c>
      <c r="AY502" s="92" t="s">
        <v>597</v>
      </c>
      <c r="AZ502" s="13">
        <v>0</v>
      </c>
      <c r="BA502" s="13">
        <v>0</v>
      </c>
      <c r="BB502" s="37" t="s">
        <v>598</v>
      </c>
      <c r="BC502" s="11">
        <v>0</v>
      </c>
      <c r="BD502" s="11">
        <v>0</v>
      </c>
      <c r="BE502" s="11">
        <v>0</v>
      </c>
      <c r="BF502" s="11">
        <v>0</v>
      </c>
      <c r="BG502" s="11">
        <v>0</v>
      </c>
      <c r="BH502" s="11">
        <v>0</v>
      </c>
      <c r="BI502" s="9">
        <v>0</v>
      </c>
      <c r="BJ502" s="6">
        <v>0</v>
      </c>
    </row>
    <row r="503" ht="19.5" customHeight="1" spans="3:62">
      <c r="C503" s="11">
        <v>62021404</v>
      </c>
      <c r="D503" s="12" t="s">
        <v>593</v>
      </c>
      <c r="E503" s="18">
        <v>3</v>
      </c>
      <c r="F503" s="11">
        <v>62021501</v>
      </c>
      <c r="G503" s="11">
        <v>0</v>
      </c>
      <c r="H503" s="13">
        <v>0</v>
      </c>
      <c r="I503" s="11">
        <v>1</v>
      </c>
      <c r="J503" s="11">
        <v>0</v>
      </c>
      <c r="K503" s="18">
        <v>0</v>
      </c>
      <c r="L503" s="11">
        <v>0</v>
      </c>
      <c r="M503" s="11">
        <v>0</v>
      </c>
      <c r="N503" s="11">
        <v>1</v>
      </c>
      <c r="O503" s="11">
        <v>0</v>
      </c>
      <c r="P503" s="11">
        <v>0</v>
      </c>
      <c r="Q503" s="11">
        <v>0</v>
      </c>
      <c r="R503" s="6">
        <v>0</v>
      </c>
      <c r="S503" s="11">
        <v>0</v>
      </c>
      <c r="T503" s="11">
        <v>1</v>
      </c>
      <c r="U503" s="11">
        <v>2</v>
      </c>
      <c r="V503" s="11">
        <v>0</v>
      </c>
      <c r="W503" s="11">
        <v>0</v>
      </c>
      <c r="X503" s="11">
        <v>0</v>
      </c>
      <c r="Y503" s="11">
        <v>0</v>
      </c>
      <c r="Z503" s="11">
        <v>0</v>
      </c>
      <c r="AA503" s="11">
        <v>0</v>
      </c>
      <c r="AB503" s="11">
        <v>0</v>
      </c>
      <c r="AC503" s="11">
        <v>0</v>
      </c>
      <c r="AD503" s="11">
        <v>50</v>
      </c>
      <c r="AE503" s="11">
        <v>0</v>
      </c>
      <c r="AF503" s="11">
        <v>0</v>
      </c>
      <c r="AG503" s="6">
        <v>2</v>
      </c>
      <c r="AH503" s="6">
        <v>2</v>
      </c>
      <c r="AI503" s="6">
        <v>0</v>
      </c>
      <c r="AJ503" s="6">
        <v>1.5</v>
      </c>
      <c r="AK503" s="11">
        <v>0</v>
      </c>
      <c r="AL503" s="11">
        <v>0.5</v>
      </c>
      <c r="AM503" s="11">
        <v>0</v>
      </c>
      <c r="AN503" s="18">
        <v>0.25</v>
      </c>
      <c r="AO503" s="11">
        <v>3000</v>
      </c>
      <c r="AP503" s="11">
        <v>0</v>
      </c>
      <c r="AQ503" s="11">
        <v>0</v>
      </c>
      <c r="AR503" s="6">
        <v>0</v>
      </c>
      <c r="AS503" s="11" t="s">
        <v>143</v>
      </c>
      <c r="AT503" s="12" t="s">
        <v>144</v>
      </c>
      <c r="AU503" s="11" t="s">
        <v>373</v>
      </c>
      <c r="AV503" s="18">
        <v>0</v>
      </c>
      <c r="AW503" s="18">
        <v>21101051</v>
      </c>
      <c r="AX503" s="12" t="s">
        <v>594</v>
      </c>
      <c r="AY503" s="92" t="s">
        <v>599</v>
      </c>
      <c r="AZ503" s="13">
        <v>0</v>
      </c>
      <c r="BA503" s="13">
        <v>0</v>
      </c>
      <c r="BB503" s="37" t="s">
        <v>600</v>
      </c>
      <c r="BC503" s="11">
        <v>0</v>
      </c>
      <c r="BD503" s="11">
        <v>0</v>
      </c>
      <c r="BE503" s="11">
        <v>0</v>
      </c>
      <c r="BF503" s="11">
        <v>0</v>
      </c>
      <c r="BG503" s="11">
        <v>0</v>
      </c>
      <c r="BH503" s="11">
        <v>0</v>
      </c>
      <c r="BI503" s="9">
        <v>0</v>
      </c>
      <c r="BJ503" s="6">
        <v>0</v>
      </c>
    </row>
    <row r="504" ht="19.5" customHeight="1" spans="3:62">
      <c r="C504" s="11">
        <v>62021405</v>
      </c>
      <c r="D504" s="12" t="s">
        <v>593</v>
      </c>
      <c r="E504" s="18">
        <v>4</v>
      </c>
      <c r="F504" s="11">
        <v>62021501</v>
      </c>
      <c r="G504" s="11">
        <v>0</v>
      </c>
      <c r="H504" s="13">
        <v>0</v>
      </c>
      <c r="I504" s="11">
        <v>1</v>
      </c>
      <c r="J504" s="11">
        <v>0</v>
      </c>
      <c r="K504" s="18">
        <v>0</v>
      </c>
      <c r="L504" s="11">
        <v>0</v>
      </c>
      <c r="M504" s="11">
        <v>0</v>
      </c>
      <c r="N504" s="11">
        <v>1</v>
      </c>
      <c r="O504" s="11">
        <v>0</v>
      </c>
      <c r="P504" s="11">
        <v>0</v>
      </c>
      <c r="Q504" s="11">
        <v>0</v>
      </c>
      <c r="R504" s="6">
        <v>0</v>
      </c>
      <c r="S504" s="11">
        <v>0</v>
      </c>
      <c r="T504" s="11">
        <v>1</v>
      </c>
      <c r="U504" s="11">
        <v>2</v>
      </c>
      <c r="V504" s="11">
        <v>0</v>
      </c>
      <c r="W504" s="11">
        <v>0</v>
      </c>
      <c r="X504" s="11">
        <v>0</v>
      </c>
      <c r="Y504" s="11">
        <v>0</v>
      </c>
      <c r="Z504" s="11">
        <v>0</v>
      </c>
      <c r="AA504" s="11">
        <v>0</v>
      </c>
      <c r="AB504" s="11">
        <v>0</v>
      </c>
      <c r="AC504" s="11">
        <v>0</v>
      </c>
      <c r="AD504" s="11">
        <v>50</v>
      </c>
      <c r="AE504" s="11">
        <v>0</v>
      </c>
      <c r="AF504" s="11">
        <v>0</v>
      </c>
      <c r="AG504" s="6">
        <v>2</v>
      </c>
      <c r="AH504" s="6">
        <v>2</v>
      </c>
      <c r="AI504" s="6">
        <v>0</v>
      </c>
      <c r="AJ504" s="6">
        <v>1.5</v>
      </c>
      <c r="AK504" s="11">
        <v>0</v>
      </c>
      <c r="AL504" s="11">
        <v>0.5</v>
      </c>
      <c r="AM504" s="11">
        <v>0</v>
      </c>
      <c r="AN504" s="18">
        <v>0.25</v>
      </c>
      <c r="AO504" s="11">
        <v>3000</v>
      </c>
      <c r="AP504" s="11">
        <v>0</v>
      </c>
      <c r="AQ504" s="11">
        <v>0</v>
      </c>
      <c r="AR504" s="6">
        <v>0</v>
      </c>
      <c r="AS504" s="11" t="s">
        <v>143</v>
      </c>
      <c r="AT504" s="12" t="s">
        <v>144</v>
      </c>
      <c r="AU504" s="11" t="s">
        <v>373</v>
      </c>
      <c r="AV504" s="18">
        <v>0</v>
      </c>
      <c r="AW504" s="18">
        <v>21101051</v>
      </c>
      <c r="AX504" s="12" t="s">
        <v>594</v>
      </c>
      <c r="AY504" s="92" t="s">
        <v>601</v>
      </c>
      <c r="AZ504" s="13">
        <v>0</v>
      </c>
      <c r="BA504" s="13">
        <v>0</v>
      </c>
      <c r="BB504" s="37" t="s">
        <v>602</v>
      </c>
      <c r="BC504" s="11">
        <v>0</v>
      </c>
      <c r="BD504" s="11">
        <v>0</v>
      </c>
      <c r="BE504" s="11">
        <v>0</v>
      </c>
      <c r="BF504" s="11">
        <v>0</v>
      </c>
      <c r="BG504" s="11">
        <v>0</v>
      </c>
      <c r="BH504" s="11">
        <v>0</v>
      </c>
      <c r="BI504" s="9">
        <v>0</v>
      </c>
      <c r="BJ504" s="6">
        <v>0</v>
      </c>
    </row>
    <row r="505" ht="19.5" customHeight="1" spans="3:62">
      <c r="C505" s="11">
        <v>62021406</v>
      </c>
      <c r="D505" s="12" t="s">
        <v>593</v>
      </c>
      <c r="E505" s="18">
        <v>5</v>
      </c>
      <c r="F505" s="11">
        <v>62021501</v>
      </c>
      <c r="G505" s="18">
        <v>0</v>
      </c>
      <c r="H505" s="13">
        <v>0</v>
      </c>
      <c r="I505" s="11">
        <v>1</v>
      </c>
      <c r="J505" s="11">
        <v>0</v>
      </c>
      <c r="K505" s="18">
        <v>0</v>
      </c>
      <c r="L505" s="11">
        <v>0</v>
      </c>
      <c r="M505" s="11">
        <v>0</v>
      </c>
      <c r="N505" s="11">
        <v>1</v>
      </c>
      <c r="O505" s="11">
        <v>0</v>
      </c>
      <c r="P505" s="11">
        <v>0</v>
      </c>
      <c r="Q505" s="11">
        <v>0</v>
      </c>
      <c r="R505" s="6">
        <v>0</v>
      </c>
      <c r="S505" s="11">
        <v>0</v>
      </c>
      <c r="T505" s="11">
        <v>1</v>
      </c>
      <c r="U505" s="11">
        <v>2</v>
      </c>
      <c r="V505" s="11">
        <v>0</v>
      </c>
      <c r="W505" s="11">
        <v>0</v>
      </c>
      <c r="X505" s="11">
        <v>0</v>
      </c>
      <c r="Y505" s="11">
        <v>0</v>
      </c>
      <c r="Z505" s="11">
        <v>0</v>
      </c>
      <c r="AA505" s="11">
        <v>0</v>
      </c>
      <c r="AB505" s="11">
        <v>0</v>
      </c>
      <c r="AC505" s="11">
        <v>0</v>
      </c>
      <c r="AD505" s="11">
        <v>50</v>
      </c>
      <c r="AE505" s="11">
        <v>0</v>
      </c>
      <c r="AF505" s="11">
        <v>0</v>
      </c>
      <c r="AG505" s="6">
        <v>2</v>
      </c>
      <c r="AH505" s="6">
        <v>2</v>
      </c>
      <c r="AI505" s="6">
        <v>0</v>
      </c>
      <c r="AJ505" s="6">
        <v>1.5</v>
      </c>
      <c r="AK505" s="11">
        <v>0</v>
      </c>
      <c r="AL505" s="11">
        <v>0.5</v>
      </c>
      <c r="AM505" s="11">
        <v>0</v>
      </c>
      <c r="AN505" s="18">
        <v>0.25</v>
      </c>
      <c r="AO505" s="11">
        <v>3000</v>
      </c>
      <c r="AP505" s="11">
        <v>0</v>
      </c>
      <c r="AQ505" s="11">
        <v>0</v>
      </c>
      <c r="AR505" s="6">
        <v>0</v>
      </c>
      <c r="AS505" s="11" t="s">
        <v>143</v>
      </c>
      <c r="AT505" s="12" t="s">
        <v>144</v>
      </c>
      <c r="AU505" s="11" t="s">
        <v>373</v>
      </c>
      <c r="AV505" s="18">
        <v>0</v>
      </c>
      <c r="AW505" s="18">
        <v>21101051</v>
      </c>
      <c r="AX505" s="12" t="s">
        <v>594</v>
      </c>
      <c r="AY505" s="92" t="s">
        <v>603</v>
      </c>
      <c r="AZ505" s="13">
        <v>0</v>
      </c>
      <c r="BA505" s="13">
        <v>0</v>
      </c>
      <c r="BB505" s="37" t="s">
        <v>604</v>
      </c>
      <c r="BC505" s="11">
        <v>0</v>
      </c>
      <c r="BD505" s="11">
        <v>0</v>
      </c>
      <c r="BE505" s="11">
        <v>0</v>
      </c>
      <c r="BF505" s="11">
        <v>0</v>
      </c>
      <c r="BG505" s="11">
        <v>0</v>
      </c>
      <c r="BH505" s="11">
        <v>0</v>
      </c>
      <c r="BI505" s="9">
        <v>0</v>
      </c>
      <c r="BJ505" s="6">
        <v>0</v>
      </c>
    </row>
    <row r="506" ht="20.1" customHeight="1" spans="3:62">
      <c r="C506" s="11">
        <v>62021511</v>
      </c>
      <c r="D506" s="19" t="s">
        <v>605</v>
      </c>
      <c r="E506" s="11">
        <v>1</v>
      </c>
      <c r="F506" s="18">
        <v>61021101</v>
      </c>
      <c r="G506" s="18">
        <v>0</v>
      </c>
      <c r="H506" s="13">
        <v>0</v>
      </c>
      <c r="I506" s="11">
        <v>1</v>
      </c>
      <c r="J506" s="11">
        <v>0</v>
      </c>
      <c r="K506" s="11">
        <v>0</v>
      </c>
      <c r="L506" s="18">
        <v>0</v>
      </c>
      <c r="M506" s="18">
        <v>0</v>
      </c>
      <c r="N506" s="18">
        <v>2</v>
      </c>
      <c r="O506" s="18">
        <v>2</v>
      </c>
      <c r="P506" s="18">
        <v>1</v>
      </c>
      <c r="Q506" s="18">
        <v>0</v>
      </c>
      <c r="R506" s="6">
        <v>0</v>
      </c>
      <c r="S506" s="13">
        <v>0</v>
      </c>
      <c r="T506" s="11">
        <v>1</v>
      </c>
      <c r="U506" s="18">
        <v>2</v>
      </c>
      <c r="V506" s="18">
        <v>0</v>
      </c>
      <c r="W506" s="18">
        <v>0</v>
      </c>
      <c r="X506" s="18">
        <v>0</v>
      </c>
      <c r="Y506" s="18">
        <v>0</v>
      </c>
      <c r="Z506" s="18">
        <v>0</v>
      </c>
      <c r="AA506" s="18">
        <v>0</v>
      </c>
      <c r="AB506" s="18">
        <v>0</v>
      </c>
      <c r="AC506" s="18">
        <v>0</v>
      </c>
      <c r="AD506" s="18">
        <v>9999999</v>
      </c>
      <c r="AE506" s="18">
        <v>0</v>
      </c>
      <c r="AF506" s="18">
        <v>0</v>
      </c>
      <c r="AG506" s="6">
        <v>2</v>
      </c>
      <c r="AH506" s="6">
        <v>0</v>
      </c>
      <c r="AI506" s="6">
        <v>0</v>
      </c>
      <c r="AJ506" s="6">
        <v>0</v>
      </c>
      <c r="AK506" s="18">
        <v>0</v>
      </c>
      <c r="AL506" s="18">
        <v>0</v>
      </c>
      <c r="AM506" s="18">
        <v>0</v>
      </c>
      <c r="AN506" s="18">
        <v>0</v>
      </c>
      <c r="AO506" s="18">
        <v>1000</v>
      </c>
      <c r="AP506" s="18">
        <v>0</v>
      </c>
      <c r="AQ506" s="18">
        <v>0</v>
      </c>
      <c r="AR506" s="6">
        <v>0</v>
      </c>
      <c r="AS506" s="18" t="s">
        <v>143</v>
      </c>
      <c r="AT506" s="19" t="s">
        <v>144</v>
      </c>
      <c r="AU506" s="18" t="s">
        <v>235</v>
      </c>
      <c r="AV506" s="18">
        <v>0</v>
      </c>
      <c r="AW506" s="18">
        <v>21101050</v>
      </c>
      <c r="AX506" s="19" t="s">
        <v>145</v>
      </c>
      <c r="AY506" s="19" t="s">
        <v>143</v>
      </c>
      <c r="AZ506" s="13">
        <v>0</v>
      </c>
      <c r="BA506" s="13">
        <v>0</v>
      </c>
      <c r="BB506" s="66" t="s">
        <v>236</v>
      </c>
      <c r="BC506" s="18">
        <v>0</v>
      </c>
      <c r="BD506" s="11">
        <v>0</v>
      </c>
      <c r="BE506" s="18">
        <v>0</v>
      </c>
      <c r="BF506" s="18">
        <v>0</v>
      </c>
      <c r="BG506" s="18">
        <v>0</v>
      </c>
      <c r="BH506" s="18">
        <v>0</v>
      </c>
      <c r="BI506" s="9">
        <v>0</v>
      </c>
      <c r="BJ506" s="6">
        <v>0</v>
      </c>
    </row>
    <row r="507" ht="19.5" customHeight="1" spans="3:62">
      <c r="C507" s="11">
        <v>62021512</v>
      </c>
      <c r="D507" s="19" t="s">
        <v>606</v>
      </c>
      <c r="E507" s="11">
        <v>1</v>
      </c>
      <c r="F507" s="18">
        <v>62021301</v>
      </c>
      <c r="G507" s="18">
        <v>0</v>
      </c>
      <c r="H507" s="13">
        <v>0</v>
      </c>
      <c r="I507" s="11">
        <v>1</v>
      </c>
      <c r="J507" s="18">
        <v>0</v>
      </c>
      <c r="K507" s="11">
        <v>0</v>
      </c>
      <c r="L507" s="18">
        <v>0</v>
      </c>
      <c r="M507" s="18">
        <v>0</v>
      </c>
      <c r="N507" s="18">
        <v>2</v>
      </c>
      <c r="O507" s="18">
        <v>1</v>
      </c>
      <c r="P507" s="18">
        <v>0.8</v>
      </c>
      <c r="Q507" s="18">
        <v>0</v>
      </c>
      <c r="R507" s="6">
        <v>0</v>
      </c>
      <c r="S507" s="13">
        <v>0</v>
      </c>
      <c r="T507" s="11">
        <v>1</v>
      </c>
      <c r="U507" s="18">
        <v>2</v>
      </c>
      <c r="V507" s="18">
        <v>0</v>
      </c>
      <c r="W507" s="18">
        <v>2.5</v>
      </c>
      <c r="X507" s="18">
        <v>1500</v>
      </c>
      <c r="Y507" s="18">
        <v>0</v>
      </c>
      <c r="Z507" s="18">
        <v>0</v>
      </c>
      <c r="AA507" s="18">
        <v>0</v>
      </c>
      <c r="AB507" s="18">
        <v>0</v>
      </c>
      <c r="AC507" s="18">
        <v>0</v>
      </c>
      <c r="AD507" s="18">
        <v>5</v>
      </c>
      <c r="AE507" s="18">
        <v>1</v>
      </c>
      <c r="AF507" s="18">
        <v>2</v>
      </c>
      <c r="AG507" s="6">
        <v>2</v>
      </c>
      <c r="AH507" s="6">
        <v>2</v>
      </c>
      <c r="AI507" s="6">
        <v>0</v>
      </c>
      <c r="AJ507" s="6">
        <v>4</v>
      </c>
      <c r="AK507" s="18">
        <v>0</v>
      </c>
      <c r="AL507" s="18">
        <v>0</v>
      </c>
      <c r="AM507" s="18">
        <v>0</v>
      </c>
      <c r="AN507" s="18">
        <v>0</v>
      </c>
      <c r="AO507" s="18">
        <v>30000</v>
      </c>
      <c r="AP507" s="18">
        <v>0.5</v>
      </c>
      <c r="AQ507" s="18">
        <v>10</v>
      </c>
      <c r="AR507" s="6">
        <v>0</v>
      </c>
      <c r="AS507" s="18">
        <v>92002001</v>
      </c>
      <c r="AT507" s="19" t="s">
        <v>144</v>
      </c>
      <c r="AU507" s="18" t="s">
        <v>373</v>
      </c>
      <c r="AV507" s="18">
        <v>10003002</v>
      </c>
      <c r="AW507" s="18">
        <v>21101030</v>
      </c>
      <c r="AX507" s="19" t="s">
        <v>532</v>
      </c>
      <c r="AY507" s="19">
        <v>0</v>
      </c>
      <c r="AZ507" s="13">
        <v>0</v>
      </c>
      <c r="BA507" s="13">
        <v>0</v>
      </c>
      <c r="BB507" s="66" t="str">
        <f t="shared" ref="BB507" si="63">"立即对指定前方区域释放冲击波,冲击波对触碰的怪物造成"&amp;W507*100&amp;"%攻击伤害+"&amp;X507&amp;"点固定伤害"</f>
        <v>立即对指定前方区域释放冲击波,冲击波对触碰的怪物造成250%攻击伤害+1500点固定伤害</v>
      </c>
      <c r="BC507" s="18">
        <v>0</v>
      </c>
      <c r="BD507" s="11">
        <v>0</v>
      </c>
      <c r="BE507" s="18">
        <v>0</v>
      </c>
      <c r="BF507" s="18">
        <v>0</v>
      </c>
      <c r="BG507" s="18">
        <v>0</v>
      </c>
      <c r="BH507" s="18">
        <v>0</v>
      </c>
      <c r="BI507" s="9">
        <v>0</v>
      </c>
      <c r="BJ507" s="6">
        <v>0</v>
      </c>
    </row>
    <row r="508" ht="19.5" customHeight="1" spans="3:62">
      <c r="C508" s="11">
        <v>62021513</v>
      </c>
      <c r="D508" s="19" t="s">
        <v>607</v>
      </c>
      <c r="E508" s="11">
        <v>1</v>
      </c>
      <c r="F508" s="18">
        <v>62011101</v>
      </c>
      <c r="G508" s="11">
        <v>0</v>
      </c>
      <c r="H508" s="13">
        <v>0</v>
      </c>
      <c r="I508" s="11">
        <v>1</v>
      </c>
      <c r="J508" s="11">
        <v>0</v>
      </c>
      <c r="K508" s="11">
        <v>0</v>
      </c>
      <c r="L508" s="18">
        <v>0</v>
      </c>
      <c r="M508" s="18">
        <v>0</v>
      </c>
      <c r="N508" s="18">
        <v>2</v>
      </c>
      <c r="O508" s="18">
        <v>1</v>
      </c>
      <c r="P508" s="18">
        <v>0.8</v>
      </c>
      <c r="Q508" s="18">
        <v>0</v>
      </c>
      <c r="R508" s="6">
        <v>0</v>
      </c>
      <c r="S508" s="13">
        <v>0</v>
      </c>
      <c r="T508" s="11">
        <v>1</v>
      </c>
      <c r="U508" s="18">
        <v>2</v>
      </c>
      <c r="V508" s="18">
        <v>0</v>
      </c>
      <c r="W508" s="18">
        <v>2.5</v>
      </c>
      <c r="X508" s="18">
        <v>1000</v>
      </c>
      <c r="Y508" s="18">
        <v>0</v>
      </c>
      <c r="Z508" s="18">
        <v>0</v>
      </c>
      <c r="AA508" s="18">
        <v>0</v>
      </c>
      <c r="AB508" s="18">
        <v>0</v>
      </c>
      <c r="AC508" s="18">
        <v>0</v>
      </c>
      <c r="AD508" s="18">
        <v>8</v>
      </c>
      <c r="AE508" s="18">
        <v>1</v>
      </c>
      <c r="AF508" s="18">
        <v>3</v>
      </c>
      <c r="AG508" s="6">
        <v>2</v>
      </c>
      <c r="AH508" s="6">
        <v>1</v>
      </c>
      <c r="AI508" s="6">
        <v>0</v>
      </c>
      <c r="AJ508" s="6">
        <v>6</v>
      </c>
      <c r="AK508" s="18">
        <v>0</v>
      </c>
      <c r="AL508" s="18">
        <v>0</v>
      </c>
      <c r="AM508" s="18">
        <v>0</v>
      </c>
      <c r="AN508" s="18">
        <v>0.25</v>
      </c>
      <c r="AO508" s="18">
        <v>3000</v>
      </c>
      <c r="AP508" s="18">
        <v>0.5</v>
      </c>
      <c r="AQ508" s="18">
        <v>0</v>
      </c>
      <c r="AR508" s="6">
        <v>0</v>
      </c>
      <c r="AS508" s="18">
        <v>0</v>
      </c>
      <c r="AT508" s="19" t="s">
        <v>144</v>
      </c>
      <c r="AU508" s="18" t="s">
        <v>581</v>
      </c>
      <c r="AV508" s="18">
        <v>10000006</v>
      </c>
      <c r="AW508" s="18">
        <v>21100010</v>
      </c>
      <c r="AX508" s="19" t="s">
        <v>145</v>
      </c>
      <c r="AY508" s="19">
        <v>0</v>
      </c>
      <c r="AZ508" s="13">
        <v>0</v>
      </c>
      <c r="BA508" s="13">
        <v>0</v>
      </c>
      <c r="BB508" s="66" t="str">
        <f t="shared" ref="BB508" si="64">"立即对目标范围内的怪物造成"&amp;W508*100&amp;"%攻击伤害+"&amp;X508&amp;"点固定伤害"</f>
        <v>立即对目标范围内的怪物造成250%攻击伤害+1000点固定伤害</v>
      </c>
      <c r="BC508" s="18">
        <v>0</v>
      </c>
      <c r="BD508" s="11">
        <v>0</v>
      </c>
      <c r="BE508" s="18">
        <v>0</v>
      </c>
      <c r="BF508" s="18">
        <v>0</v>
      </c>
      <c r="BG508" s="18">
        <v>0</v>
      </c>
      <c r="BH508" s="18">
        <v>0</v>
      </c>
      <c r="BI508" s="9">
        <v>0</v>
      </c>
      <c r="BJ508" s="6">
        <v>0</v>
      </c>
    </row>
    <row r="509" ht="20.1" customHeight="1" spans="3:62">
      <c r="C509" s="18">
        <v>62022101</v>
      </c>
      <c r="D509" s="7" t="s">
        <v>608</v>
      </c>
      <c r="E509" s="11">
        <v>0</v>
      </c>
      <c r="F509" s="18">
        <v>62022101</v>
      </c>
      <c r="G509" s="18">
        <v>62022102</v>
      </c>
      <c r="H509" s="6">
        <v>0</v>
      </c>
      <c r="I509" s="11">
        <v>20</v>
      </c>
      <c r="J509" s="11">
        <v>5</v>
      </c>
      <c r="K509" s="11">
        <v>0</v>
      </c>
      <c r="L509" s="6">
        <v>0</v>
      </c>
      <c r="M509" s="6">
        <v>0</v>
      </c>
      <c r="N509" s="6">
        <v>1</v>
      </c>
      <c r="O509" s="6">
        <v>0</v>
      </c>
      <c r="P509" s="6">
        <v>0</v>
      </c>
      <c r="Q509" s="6">
        <v>0</v>
      </c>
      <c r="R509" s="6">
        <v>0</v>
      </c>
      <c r="S509" s="6">
        <v>0</v>
      </c>
      <c r="T509" s="11">
        <v>1</v>
      </c>
      <c r="U509" s="6">
        <v>2</v>
      </c>
      <c r="V509" s="6">
        <v>0</v>
      </c>
      <c r="W509" s="18">
        <v>2.5</v>
      </c>
      <c r="X509" s="18">
        <v>1050</v>
      </c>
      <c r="Y509" s="6">
        <v>0</v>
      </c>
      <c r="Z509" s="6">
        <v>0</v>
      </c>
      <c r="AA509" s="6">
        <v>0</v>
      </c>
      <c r="AB509" s="6">
        <v>0</v>
      </c>
      <c r="AC509" s="6">
        <v>0</v>
      </c>
      <c r="AD509" s="6">
        <v>10</v>
      </c>
      <c r="AE509" s="6">
        <v>0</v>
      </c>
      <c r="AF509" s="6">
        <v>0</v>
      </c>
      <c r="AG509" s="6">
        <v>7</v>
      </c>
      <c r="AH509" s="6">
        <v>0</v>
      </c>
      <c r="AI509" s="6">
        <v>0</v>
      </c>
      <c r="AJ509" s="6">
        <v>10</v>
      </c>
      <c r="AK509" s="6">
        <v>0</v>
      </c>
      <c r="AL509" s="6">
        <v>0</v>
      </c>
      <c r="AM509" s="6">
        <v>0</v>
      </c>
      <c r="AN509" s="6">
        <v>0.25</v>
      </c>
      <c r="AO509" s="6">
        <v>1000</v>
      </c>
      <c r="AP509" s="6">
        <v>0</v>
      </c>
      <c r="AQ509" s="6">
        <v>0</v>
      </c>
      <c r="AR509" s="6">
        <v>0</v>
      </c>
      <c r="AS509" s="91" t="s">
        <v>609</v>
      </c>
      <c r="AT509" s="7" t="s">
        <v>185</v>
      </c>
      <c r="AU509" s="6" t="s">
        <v>581</v>
      </c>
      <c r="AV509" s="6">
        <v>21102010</v>
      </c>
      <c r="AW509" s="6">
        <v>0</v>
      </c>
      <c r="AX509" s="7" t="s">
        <v>145</v>
      </c>
      <c r="AY509" s="6">
        <v>0</v>
      </c>
      <c r="AZ509" s="13">
        <v>0</v>
      </c>
      <c r="BA509" s="13">
        <v>0</v>
      </c>
      <c r="BB509" s="66" t="str">
        <f>"立即对当前目标怪物造成"&amp;W509*100&amp;"%攻击伤害+"&amp;X509&amp;"点固定伤害,并使目标眩晕1秒和双防降低30%,持续6秒"</f>
        <v>立即对当前目标怪物造成250%攻击伤害+1050点固定伤害,并使目标眩晕1秒和双防降低30%,持续6秒</v>
      </c>
      <c r="BC509" s="6">
        <v>0</v>
      </c>
      <c r="BD509" s="11">
        <v>0</v>
      </c>
      <c r="BE509" s="6">
        <v>0</v>
      </c>
      <c r="BF509" s="6">
        <v>0</v>
      </c>
      <c r="BG509" s="6">
        <v>0</v>
      </c>
      <c r="BH509" s="6">
        <v>0</v>
      </c>
      <c r="BI509" s="9">
        <v>0</v>
      </c>
      <c r="BJ509" s="6">
        <v>0</v>
      </c>
    </row>
    <row r="510" ht="20.1" customHeight="1" spans="3:62">
      <c r="C510" s="18">
        <v>62022102</v>
      </c>
      <c r="D510" s="7" t="s">
        <v>608</v>
      </c>
      <c r="E510" s="11">
        <v>1</v>
      </c>
      <c r="F510" s="18">
        <v>62022101</v>
      </c>
      <c r="G510" s="18">
        <v>62022103</v>
      </c>
      <c r="H510" s="6">
        <v>0</v>
      </c>
      <c r="I510" s="11">
        <v>27</v>
      </c>
      <c r="J510" s="11">
        <v>2</v>
      </c>
      <c r="K510" s="11">
        <v>0</v>
      </c>
      <c r="L510" s="6">
        <v>0</v>
      </c>
      <c r="M510" s="6">
        <v>0</v>
      </c>
      <c r="N510" s="6">
        <v>1</v>
      </c>
      <c r="O510" s="6">
        <v>0</v>
      </c>
      <c r="P510" s="6">
        <v>0</v>
      </c>
      <c r="Q510" s="6">
        <v>0</v>
      </c>
      <c r="R510" s="6">
        <v>0</v>
      </c>
      <c r="S510" s="6">
        <v>0</v>
      </c>
      <c r="T510" s="11">
        <v>1</v>
      </c>
      <c r="U510" s="6">
        <v>2</v>
      </c>
      <c r="V510" s="6">
        <v>0</v>
      </c>
      <c r="W510" s="18">
        <v>2.5</v>
      </c>
      <c r="X510" s="18">
        <v>1050</v>
      </c>
      <c r="Y510" s="6">
        <v>0</v>
      </c>
      <c r="Z510" s="6">
        <v>0</v>
      </c>
      <c r="AA510" s="6">
        <v>0</v>
      </c>
      <c r="AB510" s="6">
        <v>0</v>
      </c>
      <c r="AC510" s="6">
        <v>0</v>
      </c>
      <c r="AD510" s="6">
        <v>10</v>
      </c>
      <c r="AE510" s="6">
        <v>0</v>
      </c>
      <c r="AF510" s="6">
        <v>0</v>
      </c>
      <c r="AG510" s="6">
        <v>7</v>
      </c>
      <c r="AH510" s="6">
        <v>0</v>
      </c>
      <c r="AI510" s="6">
        <v>0</v>
      </c>
      <c r="AJ510" s="6">
        <v>10</v>
      </c>
      <c r="AK510" s="6">
        <v>0</v>
      </c>
      <c r="AL510" s="6">
        <v>0</v>
      </c>
      <c r="AM510" s="6">
        <v>0</v>
      </c>
      <c r="AN510" s="6">
        <v>0.25</v>
      </c>
      <c r="AO510" s="6">
        <v>1000</v>
      </c>
      <c r="AP510" s="6">
        <v>0</v>
      </c>
      <c r="AQ510" s="6">
        <v>0</v>
      </c>
      <c r="AR510" s="6">
        <v>0</v>
      </c>
      <c r="AS510" s="91" t="s">
        <v>609</v>
      </c>
      <c r="AT510" s="7" t="s">
        <v>185</v>
      </c>
      <c r="AU510" s="6" t="s">
        <v>581</v>
      </c>
      <c r="AV510" s="6">
        <v>21102010</v>
      </c>
      <c r="AW510" s="6">
        <v>0</v>
      </c>
      <c r="AX510" s="7" t="s">
        <v>145</v>
      </c>
      <c r="AY510" s="6">
        <v>0</v>
      </c>
      <c r="AZ510" s="13">
        <v>0</v>
      </c>
      <c r="BA510" s="13">
        <v>0</v>
      </c>
      <c r="BB510" s="66" t="str">
        <f t="shared" ref="BB510:BB514" si="65">"立即对当前目标怪物造成"&amp;W510*100&amp;"%攻击伤害+"&amp;X510&amp;"点固定伤害,并使目标眩晕1秒和双防降低30%,持续6秒"</f>
        <v>立即对当前目标怪物造成250%攻击伤害+1050点固定伤害,并使目标眩晕1秒和双防降低30%,持续6秒</v>
      </c>
      <c r="BC510" s="6">
        <v>0</v>
      </c>
      <c r="BD510" s="11">
        <v>0</v>
      </c>
      <c r="BE510" s="6">
        <v>0</v>
      </c>
      <c r="BF510" s="6">
        <v>0</v>
      </c>
      <c r="BG510" s="6">
        <v>0</v>
      </c>
      <c r="BH510" s="6">
        <v>0</v>
      </c>
      <c r="BI510" s="9">
        <v>0</v>
      </c>
      <c r="BJ510" s="6">
        <v>0</v>
      </c>
    </row>
    <row r="511" ht="20.1" customHeight="1" spans="3:62">
      <c r="C511" s="18">
        <v>62022103</v>
      </c>
      <c r="D511" s="7" t="s">
        <v>608</v>
      </c>
      <c r="E511" s="11">
        <v>2</v>
      </c>
      <c r="F511" s="18">
        <v>62022101</v>
      </c>
      <c r="G511" s="18">
        <v>62022104</v>
      </c>
      <c r="H511" s="6">
        <v>0</v>
      </c>
      <c r="I511" s="11">
        <v>32</v>
      </c>
      <c r="J511" s="11">
        <v>2</v>
      </c>
      <c r="K511" s="11">
        <v>0</v>
      </c>
      <c r="L511" s="6">
        <v>0</v>
      </c>
      <c r="M511" s="6">
        <v>0</v>
      </c>
      <c r="N511" s="6">
        <v>1</v>
      </c>
      <c r="O511" s="6">
        <v>0</v>
      </c>
      <c r="P511" s="6">
        <v>0</v>
      </c>
      <c r="Q511" s="6">
        <v>0</v>
      </c>
      <c r="R511" s="6">
        <v>0</v>
      </c>
      <c r="S511" s="6">
        <v>0</v>
      </c>
      <c r="T511" s="11">
        <v>1</v>
      </c>
      <c r="U511" s="6">
        <v>2</v>
      </c>
      <c r="V511" s="6">
        <v>0</v>
      </c>
      <c r="W511" s="18">
        <v>2.5</v>
      </c>
      <c r="X511" s="18">
        <v>1400</v>
      </c>
      <c r="Y511" s="6">
        <v>0</v>
      </c>
      <c r="Z511" s="6">
        <v>0</v>
      </c>
      <c r="AA511" s="6">
        <v>0</v>
      </c>
      <c r="AB511" s="6">
        <v>0</v>
      </c>
      <c r="AC511" s="6">
        <v>0</v>
      </c>
      <c r="AD511" s="6">
        <v>10</v>
      </c>
      <c r="AE511" s="6">
        <v>0</v>
      </c>
      <c r="AF511" s="6">
        <v>0</v>
      </c>
      <c r="AG511" s="6">
        <v>7</v>
      </c>
      <c r="AH511" s="6">
        <v>0</v>
      </c>
      <c r="AI511" s="6">
        <v>0</v>
      </c>
      <c r="AJ511" s="6">
        <v>10</v>
      </c>
      <c r="AK511" s="6">
        <v>0</v>
      </c>
      <c r="AL511" s="6">
        <v>0</v>
      </c>
      <c r="AM511" s="6">
        <v>0</v>
      </c>
      <c r="AN511" s="6">
        <v>0.25</v>
      </c>
      <c r="AO511" s="6">
        <v>1000</v>
      </c>
      <c r="AP511" s="6">
        <v>0</v>
      </c>
      <c r="AQ511" s="6">
        <v>0</v>
      </c>
      <c r="AR511" s="6">
        <v>0</v>
      </c>
      <c r="AS511" s="91" t="s">
        <v>609</v>
      </c>
      <c r="AT511" s="7" t="s">
        <v>185</v>
      </c>
      <c r="AU511" s="6" t="s">
        <v>581</v>
      </c>
      <c r="AV511" s="6">
        <v>21102010</v>
      </c>
      <c r="AW511" s="6">
        <v>0</v>
      </c>
      <c r="AX511" s="7" t="s">
        <v>145</v>
      </c>
      <c r="AY511" s="6">
        <v>0</v>
      </c>
      <c r="AZ511" s="13">
        <v>0</v>
      </c>
      <c r="BA511" s="13">
        <v>0</v>
      </c>
      <c r="BB511" s="66" t="str">
        <f t="shared" si="65"/>
        <v>立即对当前目标怪物造成250%攻击伤害+1400点固定伤害,并使目标眩晕1秒和双防降低30%,持续6秒</v>
      </c>
      <c r="BC511" s="6">
        <v>0</v>
      </c>
      <c r="BD511" s="11">
        <v>0</v>
      </c>
      <c r="BE511" s="6">
        <v>0</v>
      </c>
      <c r="BF511" s="6">
        <v>0</v>
      </c>
      <c r="BG511" s="6">
        <v>0</v>
      </c>
      <c r="BH511" s="6">
        <v>0</v>
      </c>
      <c r="BI511" s="9">
        <v>0</v>
      </c>
      <c r="BJ511" s="6">
        <v>0</v>
      </c>
    </row>
    <row r="512" ht="20.1" customHeight="1" spans="3:62">
      <c r="C512" s="18">
        <v>62022104</v>
      </c>
      <c r="D512" s="7" t="s">
        <v>608</v>
      </c>
      <c r="E512" s="11">
        <v>3</v>
      </c>
      <c r="F512" s="18">
        <v>62022101</v>
      </c>
      <c r="G512" s="6">
        <v>0</v>
      </c>
      <c r="H512" s="6">
        <v>0</v>
      </c>
      <c r="I512" s="11">
        <v>0</v>
      </c>
      <c r="J512" s="63">
        <v>0</v>
      </c>
      <c r="K512" s="11">
        <v>0</v>
      </c>
      <c r="L512" s="6">
        <v>0</v>
      </c>
      <c r="M512" s="6">
        <v>0</v>
      </c>
      <c r="N512" s="6">
        <v>1</v>
      </c>
      <c r="O512" s="6">
        <v>0</v>
      </c>
      <c r="P512" s="6">
        <v>0</v>
      </c>
      <c r="Q512" s="6">
        <v>0</v>
      </c>
      <c r="R512" s="6">
        <v>0</v>
      </c>
      <c r="S512" s="6">
        <v>0</v>
      </c>
      <c r="T512" s="11">
        <v>1</v>
      </c>
      <c r="U512" s="6">
        <v>2</v>
      </c>
      <c r="V512" s="6">
        <v>0</v>
      </c>
      <c r="W512" s="18">
        <v>2.5</v>
      </c>
      <c r="X512" s="18">
        <v>1750</v>
      </c>
      <c r="Y512" s="6">
        <v>0</v>
      </c>
      <c r="Z512" s="6">
        <v>0</v>
      </c>
      <c r="AA512" s="6">
        <v>0</v>
      </c>
      <c r="AB512" s="6">
        <v>0</v>
      </c>
      <c r="AC512" s="6">
        <v>0</v>
      </c>
      <c r="AD512" s="6">
        <v>10</v>
      </c>
      <c r="AE512" s="6">
        <v>0</v>
      </c>
      <c r="AF512" s="6">
        <v>0</v>
      </c>
      <c r="AG512" s="6">
        <v>7</v>
      </c>
      <c r="AH512" s="6">
        <v>0</v>
      </c>
      <c r="AI512" s="6">
        <v>0</v>
      </c>
      <c r="AJ512" s="6">
        <v>10</v>
      </c>
      <c r="AK512" s="6">
        <v>0</v>
      </c>
      <c r="AL512" s="6">
        <v>0</v>
      </c>
      <c r="AM512" s="6">
        <v>0</v>
      </c>
      <c r="AN512" s="6">
        <v>0.25</v>
      </c>
      <c r="AO512" s="6">
        <v>1000</v>
      </c>
      <c r="AP512" s="6">
        <v>0</v>
      </c>
      <c r="AQ512" s="6">
        <v>0</v>
      </c>
      <c r="AR512" s="6">
        <v>0</v>
      </c>
      <c r="AS512" s="91" t="s">
        <v>609</v>
      </c>
      <c r="AT512" s="7" t="s">
        <v>185</v>
      </c>
      <c r="AU512" s="6" t="s">
        <v>581</v>
      </c>
      <c r="AV512" s="6">
        <v>21102010</v>
      </c>
      <c r="AW512" s="6">
        <v>0</v>
      </c>
      <c r="AX512" s="7" t="s">
        <v>145</v>
      </c>
      <c r="AY512" s="6">
        <v>0</v>
      </c>
      <c r="AZ512" s="13">
        <v>0</v>
      </c>
      <c r="BA512" s="13">
        <v>0</v>
      </c>
      <c r="BB512" s="66" t="str">
        <f t="shared" si="65"/>
        <v>立即对当前目标怪物造成250%攻击伤害+1750点固定伤害,并使目标眩晕1秒和双防降低30%,持续6秒</v>
      </c>
      <c r="BC512" s="6">
        <v>0</v>
      </c>
      <c r="BD512" s="11">
        <v>0</v>
      </c>
      <c r="BE512" s="6">
        <v>0</v>
      </c>
      <c r="BF512" s="6">
        <v>0</v>
      </c>
      <c r="BG512" s="6">
        <v>0</v>
      </c>
      <c r="BH512" s="6">
        <v>0</v>
      </c>
      <c r="BI512" s="9">
        <v>0</v>
      </c>
      <c r="BJ512" s="6">
        <v>0</v>
      </c>
    </row>
    <row r="513" ht="20.1" customHeight="1" spans="3:62">
      <c r="C513" s="18">
        <v>62022105</v>
      </c>
      <c r="D513" s="7" t="s">
        <v>608</v>
      </c>
      <c r="E513" s="11">
        <v>4</v>
      </c>
      <c r="F513" s="18">
        <v>62022101</v>
      </c>
      <c r="G513" s="6">
        <v>0</v>
      </c>
      <c r="H513" s="6">
        <v>0</v>
      </c>
      <c r="I513" s="11">
        <v>0</v>
      </c>
      <c r="J513" s="11">
        <v>0</v>
      </c>
      <c r="K513" s="11">
        <v>0</v>
      </c>
      <c r="L513" s="6">
        <v>0</v>
      </c>
      <c r="M513" s="6">
        <v>0</v>
      </c>
      <c r="N513" s="6">
        <v>1</v>
      </c>
      <c r="O513" s="6">
        <v>0</v>
      </c>
      <c r="P513" s="6">
        <v>0</v>
      </c>
      <c r="Q513" s="6">
        <v>0</v>
      </c>
      <c r="R513" s="6">
        <v>0</v>
      </c>
      <c r="S513" s="6">
        <v>0</v>
      </c>
      <c r="T513" s="11">
        <v>1</v>
      </c>
      <c r="U513" s="6">
        <v>2</v>
      </c>
      <c r="V513" s="6">
        <v>0</v>
      </c>
      <c r="W513" s="18">
        <v>2.5</v>
      </c>
      <c r="X513" s="18">
        <v>2100</v>
      </c>
      <c r="Y513" s="6">
        <v>0</v>
      </c>
      <c r="Z513" s="6">
        <v>0</v>
      </c>
      <c r="AA513" s="6">
        <v>0</v>
      </c>
      <c r="AB513" s="6">
        <v>0</v>
      </c>
      <c r="AC513" s="6">
        <v>0</v>
      </c>
      <c r="AD513" s="6">
        <v>10</v>
      </c>
      <c r="AE513" s="6">
        <v>0</v>
      </c>
      <c r="AF513" s="6">
        <v>0</v>
      </c>
      <c r="AG513" s="6">
        <v>7</v>
      </c>
      <c r="AH513" s="6">
        <v>0</v>
      </c>
      <c r="AI513" s="6">
        <v>0</v>
      </c>
      <c r="AJ513" s="6">
        <v>10</v>
      </c>
      <c r="AK513" s="6">
        <v>0</v>
      </c>
      <c r="AL513" s="6">
        <v>0</v>
      </c>
      <c r="AM513" s="6">
        <v>0</v>
      </c>
      <c r="AN513" s="6">
        <v>0.25</v>
      </c>
      <c r="AO513" s="6">
        <v>1000</v>
      </c>
      <c r="AP513" s="6">
        <v>0</v>
      </c>
      <c r="AQ513" s="6">
        <v>0</v>
      </c>
      <c r="AR513" s="6">
        <v>0</v>
      </c>
      <c r="AS513" s="91" t="s">
        <v>609</v>
      </c>
      <c r="AT513" s="7" t="s">
        <v>185</v>
      </c>
      <c r="AU513" s="6" t="s">
        <v>581</v>
      </c>
      <c r="AV513" s="6">
        <v>21102010</v>
      </c>
      <c r="AW513" s="6">
        <v>0</v>
      </c>
      <c r="AX513" s="7" t="s">
        <v>145</v>
      </c>
      <c r="AY513" s="6">
        <v>0</v>
      </c>
      <c r="AZ513" s="13">
        <v>0</v>
      </c>
      <c r="BA513" s="13">
        <v>0</v>
      </c>
      <c r="BB513" s="66" t="str">
        <f t="shared" si="65"/>
        <v>立即对当前目标怪物造成250%攻击伤害+2100点固定伤害,并使目标眩晕1秒和双防降低30%,持续6秒</v>
      </c>
      <c r="BC513" s="6">
        <v>0</v>
      </c>
      <c r="BD513" s="11">
        <v>0</v>
      </c>
      <c r="BE513" s="6">
        <v>0</v>
      </c>
      <c r="BF513" s="6">
        <v>0</v>
      </c>
      <c r="BG513" s="6">
        <v>0</v>
      </c>
      <c r="BH513" s="6">
        <v>0</v>
      </c>
      <c r="BI513" s="9">
        <v>0</v>
      </c>
      <c r="BJ513" s="6">
        <v>0</v>
      </c>
    </row>
    <row r="514" ht="20.1" customHeight="1" spans="3:62">
      <c r="C514" s="18">
        <v>62022106</v>
      </c>
      <c r="D514" s="7" t="s">
        <v>608</v>
      </c>
      <c r="E514" s="11">
        <v>5</v>
      </c>
      <c r="F514" s="18">
        <v>62022101</v>
      </c>
      <c r="G514" s="6">
        <v>0</v>
      </c>
      <c r="H514" s="6">
        <v>0</v>
      </c>
      <c r="I514" s="11">
        <v>0</v>
      </c>
      <c r="J514" s="11">
        <v>0</v>
      </c>
      <c r="K514" s="11">
        <v>0</v>
      </c>
      <c r="L514" s="6">
        <v>0</v>
      </c>
      <c r="M514" s="6">
        <v>0</v>
      </c>
      <c r="N514" s="6">
        <v>1</v>
      </c>
      <c r="O514" s="6">
        <v>0</v>
      </c>
      <c r="P514" s="6">
        <v>0</v>
      </c>
      <c r="Q514" s="6">
        <v>0</v>
      </c>
      <c r="R514" s="6">
        <v>0</v>
      </c>
      <c r="S514" s="6">
        <v>0</v>
      </c>
      <c r="T514" s="11">
        <v>1</v>
      </c>
      <c r="U514" s="6">
        <v>2</v>
      </c>
      <c r="V514" s="6">
        <v>0</v>
      </c>
      <c r="W514" s="18">
        <v>2.5</v>
      </c>
      <c r="X514" s="18">
        <v>2450</v>
      </c>
      <c r="Y514" s="6">
        <v>0</v>
      </c>
      <c r="Z514" s="6">
        <v>0</v>
      </c>
      <c r="AA514" s="6">
        <v>0</v>
      </c>
      <c r="AB514" s="6">
        <v>0</v>
      </c>
      <c r="AC514" s="6">
        <v>0</v>
      </c>
      <c r="AD514" s="6">
        <v>10</v>
      </c>
      <c r="AE514" s="6">
        <v>0</v>
      </c>
      <c r="AF514" s="6">
        <v>0</v>
      </c>
      <c r="AG514" s="6">
        <v>7</v>
      </c>
      <c r="AH514" s="6">
        <v>0</v>
      </c>
      <c r="AI514" s="6">
        <v>0</v>
      </c>
      <c r="AJ514" s="6">
        <v>10</v>
      </c>
      <c r="AK514" s="6">
        <v>0</v>
      </c>
      <c r="AL514" s="6">
        <v>0</v>
      </c>
      <c r="AM514" s="6">
        <v>0</v>
      </c>
      <c r="AN514" s="6">
        <v>0.25</v>
      </c>
      <c r="AO514" s="6">
        <v>1000</v>
      </c>
      <c r="AP514" s="6">
        <v>0</v>
      </c>
      <c r="AQ514" s="6">
        <v>0</v>
      </c>
      <c r="AR514" s="6">
        <v>0</v>
      </c>
      <c r="AS514" s="91" t="s">
        <v>609</v>
      </c>
      <c r="AT514" s="7" t="s">
        <v>185</v>
      </c>
      <c r="AU514" s="6" t="s">
        <v>581</v>
      </c>
      <c r="AV514" s="6">
        <v>21102010</v>
      </c>
      <c r="AW514" s="6">
        <v>0</v>
      </c>
      <c r="AX514" s="7" t="s">
        <v>145</v>
      </c>
      <c r="AY514" s="6">
        <v>0</v>
      </c>
      <c r="AZ514" s="13">
        <v>0</v>
      </c>
      <c r="BA514" s="13">
        <v>0</v>
      </c>
      <c r="BB514" s="66" t="str">
        <f t="shared" si="65"/>
        <v>立即对当前目标怪物造成250%攻击伤害+2450点固定伤害,并使目标眩晕1秒和双防降低30%,持续6秒</v>
      </c>
      <c r="BC514" s="6">
        <v>0</v>
      </c>
      <c r="BD514" s="11">
        <v>0</v>
      </c>
      <c r="BE514" s="6">
        <v>0</v>
      </c>
      <c r="BF514" s="6">
        <v>0</v>
      </c>
      <c r="BG514" s="6">
        <v>0</v>
      </c>
      <c r="BH514" s="6">
        <v>0</v>
      </c>
      <c r="BI514" s="9">
        <v>0</v>
      </c>
      <c r="BJ514" s="6">
        <v>0</v>
      </c>
    </row>
    <row r="515" ht="20.1" customHeight="1" spans="3:62">
      <c r="C515" s="18">
        <v>62022201</v>
      </c>
      <c r="D515" s="19" t="s">
        <v>610</v>
      </c>
      <c r="E515" s="11">
        <v>0</v>
      </c>
      <c r="F515" s="18">
        <v>62022201</v>
      </c>
      <c r="G515" s="18">
        <f>C516</f>
        <v>62022202</v>
      </c>
      <c r="H515" s="13">
        <v>0</v>
      </c>
      <c r="I515" s="11">
        <f t="shared" ref="I515:I517" si="66">I509+5</f>
        <v>25</v>
      </c>
      <c r="J515" s="11">
        <v>5</v>
      </c>
      <c r="K515" s="11">
        <v>0</v>
      </c>
      <c r="L515" s="18">
        <v>0</v>
      </c>
      <c r="M515" s="18">
        <v>0</v>
      </c>
      <c r="N515" s="18">
        <v>1</v>
      </c>
      <c r="O515" s="18">
        <v>0</v>
      </c>
      <c r="P515" s="18">
        <v>0</v>
      </c>
      <c r="Q515" s="18">
        <v>0</v>
      </c>
      <c r="R515" s="6">
        <v>0</v>
      </c>
      <c r="S515" s="13">
        <v>0</v>
      </c>
      <c r="T515" s="11">
        <v>1</v>
      </c>
      <c r="U515" s="18">
        <v>2</v>
      </c>
      <c r="V515" s="18">
        <v>0</v>
      </c>
      <c r="W515" s="18">
        <v>1</v>
      </c>
      <c r="X515" s="18">
        <v>750</v>
      </c>
      <c r="Y515" s="18">
        <v>0</v>
      </c>
      <c r="Z515" s="18">
        <v>0</v>
      </c>
      <c r="AA515" s="18">
        <v>0</v>
      </c>
      <c r="AB515" s="18">
        <v>0</v>
      </c>
      <c r="AC515" s="18">
        <v>0</v>
      </c>
      <c r="AD515" s="6">
        <v>9</v>
      </c>
      <c r="AE515" s="18">
        <v>1</v>
      </c>
      <c r="AF515" s="18">
        <v>3</v>
      </c>
      <c r="AG515" s="6">
        <v>2</v>
      </c>
      <c r="AH515" s="6">
        <v>1</v>
      </c>
      <c r="AI515" s="6">
        <v>0</v>
      </c>
      <c r="AJ515" s="6">
        <v>6</v>
      </c>
      <c r="AK515" s="18">
        <v>0</v>
      </c>
      <c r="AL515" s="18">
        <v>0</v>
      </c>
      <c r="AM515" s="18">
        <v>0</v>
      </c>
      <c r="AN515" s="6">
        <v>0.25</v>
      </c>
      <c r="AO515" s="18">
        <v>6000</v>
      </c>
      <c r="AP515" s="18">
        <v>0.5</v>
      </c>
      <c r="AQ515" s="18">
        <v>0</v>
      </c>
      <c r="AR515" s="6">
        <v>0</v>
      </c>
      <c r="AS515" s="18">
        <v>92023001</v>
      </c>
      <c r="AT515" s="19" t="s">
        <v>144</v>
      </c>
      <c r="AU515" s="18" t="s">
        <v>541</v>
      </c>
      <c r="AV515" s="18">
        <v>10002001</v>
      </c>
      <c r="AW515" s="18">
        <v>21102020</v>
      </c>
      <c r="AX515" s="19" t="s">
        <v>218</v>
      </c>
      <c r="AY515" s="19" t="s">
        <v>248</v>
      </c>
      <c r="AZ515" s="13">
        <v>0</v>
      </c>
      <c r="BA515" s="13">
        <v>0</v>
      </c>
      <c r="BB515" s="66" t="str">
        <f>"对目标区域释放法术,在此范围内的目标每秒造成"&amp;W515*100&amp;"%攻击伤害+"&amp;X515&amp;"点固定伤害,并将目标移动速度降低50%,持续6秒"</f>
        <v>对目标区域释放法术,在此范围内的目标每秒造成100%攻击伤害+750点固定伤害,并将目标移动速度降低50%,持续6秒</v>
      </c>
      <c r="BC515" s="18">
        <v>0</v>
      </c>
      <c r="BD515" s="11">
        <v>0</v>
      </c>
      <c r="BE515" s="18">
        <v>0</v>
      </c>
      <c r="BF515" s="18">
        <v>0</v>
      </c>
      <c r="BG515" s="18">
        <v>0</v>
      </c>
      <c r="BH515" s="18">
        <v>0</v>
      </c>
      <c r="BI515" s="9">
        <v>0</v>
      </c>
      <c r="BJ515" s="6">
        <v>0</v>
      </c>
    </row>
    <row r="516" ht="20.1" customHeight="1" spans="3:62">
      <c r="C516" s="18">
        <v>62022202</v>
      </c>
      <c r="D516" s="19" t="s">
        <v>610</v>
      </c>
      <c r="E516" s="11">
        <v>1</v>
      </c>
      <c r="F516" s="18">
        <v>62022201</v>
      </c>
      <c r="G516" s="18">
        <f t="shared" ref="G516:G517" si="67">C517</f>
        <v>62022203</v>
      </c>
      <c r="H516" s="13">
        <v>0</v>
      </c>
      <c r="I516" s="11">
        <f t="shared" si="66"/>
        <v>32</v>
      </c>
      <c r="J516" s="11">
        <v>2</v>
      </c>
      <c r="K516" s="11">
        <v>0</v>
      </c>
      <c r="L516" s="18">
        <v>0</v>
      </c>
      <c r="M516" s="18">
        <v>0</v>
      </c>
      <c r="N516" s="18">
        <v>1</v>
      </c>
      <c r="O516" s="18">
        <v>0</v>
      </c>
      <c r="P516" s="18">
        <v>0</v>
      </c>
      <c r="Q516" s="18">
        <v>0</v>
      </c>
      <c r="R516" s="6">
        <v>0</v>
      </c>
      <c r="S516" s="13">
        <v>0</v>
      </c>
      <c r="T516" s="11">
        <v>1</v>
      </c>
      <c r="U516" s="18">
        <v>2</v>
      </c>
      <c r="V516" s="18">
        <v>0</v>
      </c>
      <c r="W516" s="18">
        <v>1</v>
      </c>
      <c r="X516" s="18">
        <v>750</v>
      </c>
      <c r="Y516" s="18">
        <v>0</v>
      </c>
      <c r="Z516" s="18">
        <v>0</v>
      </c>
      <c r="AA516" s="18">
        <v>0</v>
      </c>
      <c r="AB516" s="18">
        <v>0</v>
      </c>
      <c r="AC516" s="18">
        <v>0</v>
      </c>
      <c r="AD516" s="6">
        <v>9</v>
      </c>
      <c r="AE516" s="18">
        <v>1</v>
      </c>
      <c r="AF516" s="18">
        <v>3</v>
      </c>
      <c r="AG516" s="6">
        <v>2</v>
      </c>
      <c r="AH516" s="6">
        <v>1</v>
      </c>
      <c r="AI516" s="6">
        <v>0</v>
      </c>
      <c r="AJ516" s="6">
        <v>6</v>
      </c>
      <c r="AK516" s="18">
        <v>0</v>
      </c>
      <c r="AL516" s="18">
        <v>0</v>
      </c>
      <c r="AM516" s="18">
        <v>0</v>
      </c>
      <c r="AN516" s="6">
        <v>0.25</v>
      </c>
      <c r="AO516" s="18">
        <v>6000</v>
      </c>
      <c r="AP516" s="18">
        <v>0.5</v>
      </c>
      <c r="AQ516" s="18">
        <v>0</v>
      </c>
      <c r="AR516" s="6">
        <v>0</v>
      </c>
      <c r="AS516" s="18">
        <v>92023001</v>
      </c>
      <c r="AT516" s="19" t="s">
        <v>144</v>
      </c>
      <c r="AU516" s="18" t="s">
        <v>541</v>
      </c>
      <c r="AV516" s="18">
        <v>10002001</v>
      </c>
      <c r="AW516" s="18">
        <v>21102020</v>
      </c>
      <c r="AX516" s="19" t="s">
        <v>218</v>
      </c>
      <c r="AY516" s="19" t="s">
        <v>248</v>
      </c>
      <c r="AZ516" s="13">
        <v>0</v>
      </c>
      <c r="BA516" s="13">
        <v>0</v>
      </c>
      <c r="BB516" s="66" t="str">
        <f t="shared" ref="BB516:BB520" si="68">"对目标区域释放法术,在此范围内的目标每秒造成"&amp;W516*100&amp;"%攻击伤害+"&amp;X516&amp;"点固定伤害,并将目标移动速度降低50%,持续6秒"</f>
        <v>对目标区域释放法术,在此范围内的目标每秒造成100%攻击伤害+750点固定伤害,并将目标移动速度降低50%,持续6秒</v>
      </c>
      <c r="BC516" s="18">
        <v>0</v>
      </c>
      <c r="BD516" s="11">
        <v>0</v>
      </c>
      <c r="BE516" s="18">
        <v>0</v>
      </c>
      <c r="BF516" s="18">
        <v>0</v>
      </c>
      <c r="BG516" s="18">
        <v>0</v>
      </c>
      <c r="BH516" s="18">
        <v>0</v>
      </c>
      <c r="BI516" s="9">
        <v>0</v>
      </c>
      <c r="BJ516" s="6">
        <v>0</v>
      </c>
    </row>
    <row r="517" ht="20.1" customHeight="1" spans="3:62">
      <c r="C517" s="18">
        <v>62022203</v>
      </c>
      <c r="D517" s="19" t="s">
        <v>610</v>
      </c>
      <c r="E517" s="11">
        <v>2</v>
      </c>
      <c r="F517" s="18">
        <v>62022201</v>
      </c>
      <c r="G517" s="18">
        <f t="shared" si="67"/>
        <v>62022204</v>
      </c>
      <c r="H517" s="13">
        <v>0</v>
      </c>
      <c r="I517" s="11">
        <f t="shared" si="66"/>
        <v>37</v>
      </c>
      <c r="J517" s="11">
        <v>2</v>
      </c>
      <c r="K517" s="11">
        <v>0</v>
      </c>
      <c r="L517" s="18">
        <v>0</v>
      </c>
      <c r="M517" s="18">
        <v>0</v>
      </c>
      <c r="N517" s="18">
        <v>1</v>
      </c>
      <c r="O517" s="18">
        <v>0</v>
      </c>
      <c r="P517" s="18">
        <v>0</v>
      </c>
      <c r="Q517" s="18">
        <v>0</v>
      </c>
      <c r="R517" s="6">
        <v>0</v>
      </c>
      <c r="S517" s="13">
        <v>0</v>
      </c>
      <c r="T517" s="11">
        <v>1</v>
      </c>
      <c r="U517" s="18">
        <v>2</v>
      </c>
      <c r="V517" s="18">
        <v>0</v>
      </c>
      <c r="W517" s="18">
        <v>1</v>
      </c>
      <c r="X517" s="18">
        <v>1000</v>
      </c>
      <c r="Y517" s="18">
        <v>0</v>
      </c>
      <c r="Z517" s="18">
        <v>0</v>
      </c>
      <c r="AA517" s="18">
        <v>0</v>
      </c>
      <c r="AB517" s="18">
        <v>0</v>
      </c>
      <c r="AC517" s="18">
        <v>0</v>
      </c>
      <c r="AD517" s="6">
        <v>9</v>
      </c>
      <c r="AE517" s="18">
        <v>1</v>
      </c>
      <c r="AF517" s="18">
        <v>3</v>
      </c>
      <c r="AG517" s="6">
        <v>2</v>
      </c>
      <c r="AH517" s="6">
        <v>1</v>
      </c>
      <c r="AI517" s="6">
        <v>0</v>
      </c>
      <c r="AJ517" s="6">
        <v>6</v>
      </c>
      <c r="AK517" s="18">
        <v>0</v>
      </c>
      <c r="AL517" s="18">
        <v>0</v>
      </c>
      <c r="AM517" s="18">
        <v>0</v>
      </c>
      <c r="AN517" s="6">
        <v>0.25</v>
      </c>
      <c r="AO517" s="18">
        <v>6000</v>
      </c>
      <c r="AP517" s="18">
        <v>0.5</v>
      </c>
      <c r="AQ517" s="18">
        <v>0</v>
      </c>
      <c r="AR517" s="6">
        <v>0</v>
      </c>
      <c r="AS517" s="18">
        <v>92023001</v>
      </c>
      <c r="AT517" s="19" t="s">
        <v>144</v>
      </c>
      <c r="AU517" s="18" t="s">
        <v>541</v>
      </c>
      <c r="AV517" s="18">
        <v>10002001</v>
      </c>
      <c r="AW517" s="18">
        <v>21102020</v>
      </c>
      <c r="AX517" s="19" t="s">
        <v>218</v>
      </c>
      <c r="AY517" s="19" t="s">
        <v>248</v>
      </c>
      <c r="AZ517" s="13">
        <v>0</v>
      </c>
      <c r="BA517" s="13">
        <v>0</v>
      </c>
      <c r="BB517" s="66" t="str">
        <f t="shared" si="68"/>
        <v>对目标区域释放法术,在此范围内的目标每秒造成100%攻击伤害+1000点固定伤害,并将目标移动速度降低50%,持续6秒</v>
      </c>
      <c r="BC517" s="18">
        <v>0</v>
      </c>
      <c r="BD517" s="11">
        <v>0</v>
      </c>
      <c r="BE517" s="18">
        <v>0</v>
      </c>
      <c r="BF517" s="18">
        <v>0</v>
      </c>
      <c r="BG517" s="18">
        <v>0</v>
      </c>
      <c r="BH517" s="18">
        <v>0</v>
      </c>
      <c r="BI517" s="9">
        <v>0</v>
      </c>
      <c r="BJ517" s="6">
        <v>0</v>
      </c>
    </row>
    <row r="518" ht="20.1" customHeight="1" spans="3:62">
      <c r="C518" s="18">
        <v>62022204</v>
      </c>
      <c r="D518" s="19" t="s">
        <v>610</v>
      </c>
      <c r="E518" s="11">
        <v>3</v>
      </c>
      <c r="F518" s="18">
        <v>62022201</v>
      </c>
      <c r="G518" s="11">
        <v>0</v>
      </c>
      <c r="H518" s="13">
        <v>0</v>
      </c>
      <c r="I518" s="11">
        <v>0</v>
      </c>
      <c r="J518" s="11">
        <v>0</v>
      </c>
      <c r="K518" s="11">
        <v>0</v>
      </c>
      <c r="L518" s="18">
        <v>0</v>
      </c>
      <c r="M518" s="18">
        <v>0</v>
      </c>
      <c r="N518" s="18">
        <v>1</v>
      </c>
      <c r="O518" s="18">
        <v>0</v>
      </c>
      <c r="P518" s="18">
        <v>0</v>
      </c>
      <c r="Q518" s="18">
        <v>0</v>
      </c>
      <c r="R518" s="6">
        <v>0</v>
      </c>
      <c r="S518" s="13">
        <v>0</v>
      </c>
      <c r="T518" s="11">
        <v>1</v>
      </c>
      <c r="U518" s="18">
        <v>2</v>
      </c>
      <c r="V518" s="18">
        <v>0</v>
      </c>
      <c r="W518" s="18">
        <v>1</v>
      </c>
      <c r="X518" s="18">
        <v>1250</v>
      </c>
      <c r="Y518" s="18">
        <v>0</v>
      </c>
      <c r="Z518" s="18">
        <v>0</v>
      </c>
      <c r="AA518" s="18">
        <v>0</v>
      </c>
      <c r="AB518" s="18">
        <v>0</v>
      </c>
      <c r="AC518" s="18">
        <v>0</v>
      </c>
      <c r="AD518" s="6">
        <v>9</v>
      </c>
      <c r="AE518" s="18">
        <v>1</v>
      </c>
      <c r="AF518" s="18">
        <v>3</v>
      </c>
      <c r="AG518" s="6">
        <v>2</v>
      </c>
      <c r="AH518" s="6">
        <v>1</v>
      </c>
      <c r="AI518" s="6">
        <v>0</v>
      </c>
      <c r="AJ518" s="6">
        <v>6</v>
      </c>
      <c r="AK518" s="18">
        <v>0</v>
      </c>
      <c r="AL518" s="18">
        <v>0</v>
      </c>
      <c r="AM518" s="18">
        <v>0</v>
      </c>
      <c r="AN518" s="6">
        <v>0.25</v>
      </c>
      <c r="AO518" s="18">
        <v>6000</v>
      </c>
      <c r="AP518" s="18">
        <v>0.5</v>
      </c>
      <c r="AQ518" s="18">
        <v>0</v>
      </c>
      <c r="AR518" s="6">
        <v>0</v>
      </c>
      <c r="AS518" s="18">
        <v>92023001</v>
      </c>
      <c r="AT518" s="19" t="s">
        <v>144</v>
      </c>
      <c r="AU518" s="18" t="s">
        <v>541</v>
      </c>
      <c r="AV518" s="18">
        <v>10002001</v>
      </c>
      <c r="AW518" s="18">
        <v>21102020</v>
      </c>
      <c r="AX518" s="19" t="s">
        <v>218</v>
      </c>
      <c r="AY518" s="19" t="s">
        <v>248</v>
      </c>
      <c r="AZ518" s="13">
        <v>0</v>
      </c>
      <c r="BA518" s="13">
        <v>0</v>
      </c>
      <c r="BB518" s="66" t="str">
        <f t="shared" si="68"/>
        <v>对目标区域释放法术,在此范围内的目标每秒造成100%攻击伤害+1250点固定伤害,并将目标移动速度降低50%,持续6秒</v>
      </c>
      <c r="BC518" s="18">
        <v>0</v>
      </c>
      <c r="BD518" s="11">
        <v>0</v>
      </c>
      <c r="BE518" s="18">
        <v>0</v>
      </c>
      <c r="BF518" s="18">
        <v>0</v>
      </c>
      <c r="BG518" s="18">
        <v>0</v>
      </c>
      <c r="BH518" s="18">
        <v>0</v>
      </c>
      <c r="BI518" s="9">
        <v>0</v>
      </c>
      <c r="BJ518" s="6">
        <v>0</v>
      </c>
    </row>
    <row r="519" ht="20.1" customHeight="1" spans="3:62">
      <c r="C519" s="18">
        <v>62022205</v>
      </c>
      <c r="D519" s="19" t="s">
        <v>610</v>
      </c>
      <c r="E519" s="11">
        <v>4</v>
      </c>
      <c r="F519" s="18">
        <v>62022201</v>
      </c>
      <c r="G519" s="11">
        <v>0</v>
      </c>
      <c r="H519" s="13">
        <v>0</v>
      </c>
      <c r="I519" s="11">
        <v>0</v>
      </c>
      <c r="J519" s="11">
        <v>0</v>
      </c>
      <c r="K519" s="11">
        <v>0</v>
      </c>
      <c r="L519" s="18">
        <v>0</v>
      </c>
      <c r="M519" s="18">
        <v>0</v>
      </c>
      <c r="N519" s="18">
        <v>1</v>
      </c>
      <c r="O519" s="18">
        <v>0</v>
      </c>
      <c r="P519" s="18">
        <v>0</v>
      </c>
      <c r="Q519" s="18">
        <v>0</v>
      </c>
      <c r="R519" s="6">
        <v>0</v>
      </c>
      <c r="S519" s="13">
        <v>0</v>
      </c>
      <c r="T519" s="11">
        <v>1</v>
      </c>
      <c r="U519" s="18">
        <v>2</v>
      </c>
      <c r="V519" s="18">
        <v>0</v>
      </c>
      <c r="W519" s="18">
        <v>1</v>
      </c>
      <c r="X519" s="18">
        <v>1500</v>
      </c>
      <c r="Y519" s="18">
        <v>0</v>
      </c>
      <c r="Z519" s="18">
        <v>0</v>
      </c>
      <c r="AA519" s="18">
        <v>0</v>
      </c>
      <c r="AB519" s="18">
        <v>0</v>
      </c>
      <c r="AC519" s="18">
        <v>0</v>
      </c>
      <c r="AD519" s="6">
        <v>9</v>
      </c>
      <c r="AE519" s="18">
        <v>1</v>
      </c>
      <c r="AF519" s="18">
        <v>3</v>
      </c>
      <c r="AG519" s="6">
        <v>2</v>
      </c>
      <c r="AH519" s="6">
        <v>1</v>
      </c>
      <c r="AI519" s="6">
        <v>0</v>
      </c>
      <c r="AJ519" s="6">
        <v>6</v>
      </c>
      <c r="AK519" s="18">
        <v>0</v>
      </c>
      <c r="AL519" s="18">
        <v>0</v>
      </c>
      <c r="AM519" s="18">
        <v>0</v>
      </c>
      <c r="AN519" s="6">
        <v>0.25</v>
      </c>
      <c r="AO519" s="18">
        <v>6000</v>
      </c>
      <c r="AP519" s="18">
        <v>0.5</v>
      </c>
      <c r="AQ519" s="18">
        <v>0</v>
      </c>
      <c r="AR519" s="6">
        <v>0</v>
      </c>
      <c r="AS519" s="18">
        <v>92023001</v>
      </c>
      <c r="AT519" s="19" t="s">
        <v>144</v>
      </c>
      <c r="AU519" s="18" t="s">
        <v>541</v>
      </c>
      <c r="AV519" s="18">
        <v>10002001</v>
      </c>
      <c r="AW519" s="18">
        <v>21102020</v>
      </c>
      <c r="AX519" s="19" t="s">
        <v>218</v>
      </c>
      <c r="AY519" s="19" t="s">
        <v>248</v>
      </c>
      <c r="AZ519" s="13">
        <v>0</v>
      </c>
      <c r="BA519" s="13">
        <v>0</v>
      </c>
      <c r="BB519" s="66" t="str">
        <f t="shared" si="68"/>
        <v>对目标区域释放法术,在此范围内的目标每秒造成100%攻击伤害+1500点固定伤害,并将目标移动速度降低50%,持续6秒</v>
      </c>
      <c r="BC519" s="18">
        <v>0</v>
      </c>
      <c r="BD519" s="11">
        <v>0</v>
      </c>
      <c r="BE519" s="18">
        <v>0</v>
      </c>
      <c r="BF519" s="18">
        <v>0</v>
      </c>
      <c r="BG519" s="18">
        <v>0</v>
      </c>
      <c r="BH519" s="18">
        <v>0</v>
      </c>
      <c r="BI519" s="9">
        <v>0</v>
      </c>
      <c r="BJ519" s="6">
        <v>0</v>
      </c>
    </row>
    <row r="520" ht="20.1" customHeight="1" spans="3:62">
      <c r="C520" s="18">
        <v>62022206</v>
      </c>
      <c r="D520" s="19" t="s">
        <v>610</v>
      </c>
      <c r="E520" s="11">
        <v>5</v>
      </c>
      <c r="F520" s="18">
        <v>62022201</v>
      </c>
      <c r="G520" s="11">
        <v>0</v>
      </c>
      <c r="H520" s="13">
        <v>0</v>
      </c>
      <c r="I520" s="11">
        <v>0</v>
      </c>
      <c r="J520" s="11">
        <v>0</v>
      </c>
      <c r="K520" s="11">
        <v>0</v>
      </c>
      <c r="L520" s="18">
        <v>0</v>
      </c>
      <c r="M520" s="18">
        <v>0</v>
      </c>
      <c r="N520" s="18">
        <v>1</v>
      </c>
      <c r="O520" s="18">
        <v>0</v>
      </c>
      <c r="P520" s="18">
        <v>0</v>
      </c>
      <c r="Q520" s="18">
        <v>0</v>
      </c>
      <c r="R520" s="6">
        <v>0</v>
      </c>
      <c r="S520" s="13">
        <v>0</v>
      </c>
      <c r="T520" s="11">
        <v>1</v>
      </c>
      <c r="U520" s="18">
        <v>2</v>
      </c>
      <c r="V520" s="18">
        <v>0</v>
      </c>
      <c r="W520" s="18">
        <v>1</v>
      </c>
      <c r="X520" s="18">
        <v>1750</v>
      </c>
      <c r="Y520" s="18">
        <v>0</v>
      </c>
      <c r="Z520" s="18">
        <v>0</v>
      </c>
      <c r="AA520" s="18">
        <v>0</v>
      </c>
      <c r="AB520" s="18">
        <v>0</v>
      </c>
      <c r="AC520" s="18">
        <v>0</v>
      </c>
      <c r="AD520" s="6">
        <v>9</v>
      </c>
      <c r="AE520" s="18">
        <v>1</v>
      </c>
      <c r="AF520" s="18">
        <v>3</v>
      </c>
      <c r="AG520" s="6">
        <v>2</v>
      </c>
      <c r="AH520" s="6">
        <v>1</v>
      </c>
      <c r="AI520" s="6">
        <v>0</v>
      </c>
      <c r="AJ520" s="6">
        <v>6</v>
      </c>
      <c r="AK520" s="18">
        <v>0</v>
      </c>
      <c r="AL520" s="18">
        <v>0</v>
      </c>
      <c r="AM520" s="18">
        <v>0</v>
      </c>
      <c r="AN520" s="6">
        <v>0.25</v>
      </c>
      <c r="AO520" s="18">
        <v>6000</v>
      </c>
      <c r="AP520" s="18">
        <v>0.5</v>
      </c>
      <c r="AQ520" s="18">
        <v>0</v>
      </c>
      <c r="AR520" s="6">
        <v>0</v>
      </c>
      <c r="AS520" s="18">
        <v>92023001</v>
      </c>
      <c r="AT520" s="19" t="s">
        <v>144</v>
      </c>
      <c r="AU520" s="18" t="s">
        <v>541</v>
      </c>
      <c r="AV520" s="18">
        <v>10002001</v>
      </c>
      <c r="AW520" s="18">
        <v>21102020</v>
      </c>
      <c r="AX520" s="19" t="s">
        <v>218</v>
      </c>
      <c r="AY520" s="19" t="s">
        <v>248</v>
      </c>
      <c r="AZ520" s="13">
        <v>0</v>
      </c>
      <c r="BA520" s="13">
        <v>0</v>
      </c>
      <c r="BB520" s="66" t="str">
        <f t="shared" si="68"/>
        <v>对目标区域释放法术,在此范围内的目标每秒造成100%攻击伤害+1750点固定伤害,并将目标移动速度降低50%,持续6秒</v>
      </c>
      <c r="BC520" s="18">
        <v>0</v>
      </c>
      <c r="BD520" s="11">
        <v>0</v>
      </c>
      <c r="BE520" s="18">
        <v>0</v>
      </c>
      <c r="BF520" s="18">
        <v>0</v>
      </c>
      <c r="BG520" s="18">
        <v>0</v>
      </c>
      <c r="BH520" s="18">
        <v>0</v>
      </c>
      <c r="BI520" s="9">
        <v>0</v>
      </c>
      <c r="BJ520" s="6">
        <v>0</v>
      </c>
    </row>
    <row r="521" ht="20.1" customHeight="1" spans="3:62">
      <c r="C521" s="18">
        <v>62022301</v>
      </c>
      <c r="D521" s="7" t="s">
        <v>611</v>
      </c>
      <c r="E521" s="11">
        <v>0</v>
      </c>
      <c r="F521" s="18">
        <v>62022301</v>
      </c>
      <c r="G521" s="18">
        <v>62022302</v>
      </c>
      <c r="H521" s="6">
        <v>0</v>
      </c>
      <c r="I521" s="11">
        <f t="shared" ref="I521:I523" si="69">I515+5</f>
        <v>30</v>
      </c>
      <c r="J521" s="18">
        <v>5</v>
      </c>
      <c r="K521" s="11">
        <v>0</v>
      </c>
      <c r="L521" s="6">
        <v>0</v>
      </c>
      <c r="M521" s="6">
        <v>0</v>
      </c>
      <c r="N521" s="6">
        <v>1</v>
      </c>
      <c r="O521" s="6">
        <v>0</v>
      </c>
      <c r="P521" s="6">
        <v>0</v>
      </c>
      <c r="Q521" s="6">
        <v>0</v>
      </c>
      <c r="R521" s="6">
        <v>0</v>
      </c>
      <c r="S521" s="6">
        <v>0</v>
      </c>
      <c r="T521" s="11">
        <v>1</v>
      </c>
      <c r="U521" s="6">
        <v>2</v>
      </c>
      <c r="V521" s="6">
        <v>0</v>
      </c>
      <c r="W521" s="18">
        <v>1.75</v>
      </c>
      <c r="X521" s="18">
        <v>1500</v>
      </c>
      <c r="Y521" s="6">
        <v>0</v>
      </c>
      <c r="Z521" s="6">
        <v>0</v>
      </c>
      <c r="AA521" s="6">
        <v>0</v>
      </c>
      <c r="AB521" s="6">
        <v>0</v>
      </c>
      <c r="AC521" s="6">
        <v>0</v>
      </c>
      <c r="AD521" s="6">
        <v>15</v>
      </c>
      <c r="AE521" s="6">
        <v>0</v>
      </c>
      <c r="AF521" s="6">
        <v>0</v>
      </c>
      <c r="AG521" s="6">
        <v>7</v>
      </c>
      <c r="AH521" s="6">
        <v>0</v>
      </c>
      <c r="AI521" s="6">
        <v>0</v>
      </c>
      <c r="AJ521" s="6">
        <v>10</v>
      </c>
      <c r="AK521" s="6">
        <v>0</v>
      </c>
      <c r="AL521" s="6">
        <v>0</v>
      </c>
      <c r="AM521" s="6">
        <v>0</v>
      </c>
      <c r="AN521" s="6">
        <v>0.25</v>
      </c>
      <c r="AO521" s="6">
        <v>1000</v>
      </c>
      <c r="AP521" s="6">
        <v>0</v>
      </c>
      <c r="AQ521" s="6">
        <v>0</v>
      </c>
      <c r="AR521" s="6">
        <v>0</v>
      </c>
      <c r="AS521" s="18">
        <v>92022001</v>
      </c>
      <c r="AT521" s="7" t="s">
        <v>185</v>
      </c>
      <c r="AU521" s="6" t="s">
        <v>612</v>
      </c>
      <c r="AV521" s="6" t="s">
        <v>143</v>
      </c>
      <c r="AW521" s="6">
        <v>0</v>
      </c>
      <c r="AX521" s="7" t="s">
        <v>145</v>
      </c>
      <c r="AY521" s="6">
        <v>0</v>
      </c>
      <c r="AZ521" s="13">
        <v>0</v>
      </c>
      <c r="BA521" s="13">
        <v>0</v>
      </c>
      <c r="BB521" s="66" t="str">
        <f>"给目标释放一个持续6秒的灼烧效果,此效果每2秒会自动释放一个范围伤害,对敌方目标造成"&amp;W527*100&amp;"%攻击伤害+"&amp;X527&amp;"点固定伤害"</f>
        <v>给目标释放一个持续6秒的灼烧效果,此效果每2秒会自动释放一个范围伤害,对敌方目标造成175%攻击伤害+1500点固定伤害</v>
      </c>
      <c r="BC521" s="6">
        <v>0</v>
      </c>
      <c r="BD521" s="11">
        <v>0</v>
      </c>
      <c r="BE521" s="6">
        <v>0</v>
      </c>
      <c r="BF521" s="6">
        <v>0</v>
      </c>
      <c r="BG521" s="6">
        <v>0</v>
      </c>
      <c r="BH521" s="6">
        <v>0</v>
      </c>
      <c r="BI521" s="9">
        <v>0</v>
      </c>
      <c r="BJ521" s="6">
        <v>0</v>
      </c>
    </row>
    <row r="522" ht="20.1" customHeight="1" spans="3:62">
      <c r="C522" s="18">
        <v>62022302</v>
      </c>
      <c r="D522" s="7" t="s">
        <v>611</v>
      </c>
      <c r="E522" s="11">
        <v>1</v>
      </c>
      <c r="F522" s="18">
        <v>62022301</v>
      </c>
      <c r="G522" s="18">
        <v>62022303</v>
      </c>
      <c r="H522" s="6">
        <v>0</v>
      </c>
      <c r="I522" s="11">
        <f t="shared" si="69"/>
        <v>37</v>
      </c>
      <c r="J522" s="18">
        <v>2</v>
      </c>
      <c r="K522" s="11">
        <v>0</v>
      </c>
      <c r="L522" s="6">
        <v>0</v>
      </c>
      <c r="M522" s="6">
        <v>0</v>
      </c>
      <c r="N522" s="6">
        <v>1</v>
      </c>
      <c r="O522" s="6">
        <v>0</v>
      </c>
      <c r="P522" s="6">
        <v>0</v>
      </c>
      <c r="Q522" s="6">
        <v>0</v>
      </c>
      <c r="R522" s="6">
        <v>0</v>
      </c>
      <c r="S522" s="6">
        <v>0</v>
      </c>
      <c r="T522" s="11">
        <v>1</v>
      </c>
      <c r="U522" s="6">
        <v>2</v>
      </c>
      <c r="V522" s="6">
        <v>0</v>
      </c>
      <c r="W522" s="18">
        <v>1.75</v>
      </c>
      <c r="X522" s="18">
        <v>1500</v>
      </c>
      <c r="Y522" s="6">
        <v>0</v>
      </c>
      <c r="Z522" s="6">
        <v>0</v>
      </c>
      <c r="AA522" s="6">
        <v>0</v>
      </c>
      <c r="AB522" s="6">
        <v>0</v>
      </c>
      <c r="AC522" s="6">
        <v>0</v>
      </c>
      <c r="AD522" s="6">
        <v>15</v>
      </c>
      <c r="AE522" s="6">
        <v>0</v>
      </c>
      <c r="AF522" s="6">
        <v>0</v>
      </c>
      <c r="AG522" s="6">
        <v>7</v>
      </c>
      <c r="AH522" s="6">
        <v>0</v>
      </c>
      <c r="AI522" s="6">
        <v>0</v>
      </c>
      <c r="AJ522" s="6">
        <v>10</v>
      </c>
      <c r="AK522" s="6">
        <v>0</v>
      </c>
      <c r="AL522" s="6">
        <v>0</v>
      </c>
      <c r="AM522" s="6">
        <v>0</v>
      </c>
      <c r="AN522" s="6">
        <v>0.25</v>
      </c>
      <c r="AO522" s="6">
        <v>1000</v>
      </c>
      <c r="AP522" s="6">
        <v>0</v>
      </c>
      <c r="AQ522" s="6">
        <v>0</v>
      </c>
      <c r="AR522" s="6">
        <v>0</v>
      </c>
      <c r="AS522" s="18">
        <v>92022001</v>
      </c>
      <c r="AT522" s="7" t="s">
        <v>185</v>
      </c>
      <c r="AU522" s="6" t="s">
        <v>612</v>
      </c>
      <c r="AV522" s="6" t="s">
        <v>143</v>
      </c>
      <c r="AW522" s="6">
        <v>0</v>
      </c>
      <c r="AX522" s="7" t="s">
        <v>145</v>
      </c>
      <c r="AY522" s="6">
        <v>0</v>
      </c>
      <c r="AZ522" s="13">
        <v>0</v>
      </c>
      <c r="BA522" s="13">
        <v>0</v>
      </c>
      <c r="BB522" s="66" t="str">
        <f t="shared" ref="BB522:BB526" si="70">"给目标释放一个持续6秒的灼烧效果,此效果每2秒会自动释放一个范围伤害,对敌方目标造成"&amp;W528*100&amp;"%攻击伤害+"&amp;X528&amp;"点固定伤害"</f>
        <v>给目标释放一个持续6秒的灼烧效果,此效果每2秒会自动释放一个范围伤害,对敌方目标造成175%攻击伤害+1500点固定伤害</v>
      </c>
      <c r="BC522" s="6">
        <v>0</v>
      </c>
      <c r="BD522" s="11">
        <v>0</v>
      </c>
      <c r="BE522" s="6">
        <v>0</v>
      </c>
      <c r="BF522" s="6">
        <v>0</v>
      </c>
      <c r="BG522" s="6">
        <v>0</v>
      </c>
      <c r="BH522" s="6">
        <v>0</v>
      </c>
      <c r="BI522" s="9">
        <v>0</v>
      </c>
      <c r="BJ522" s="6">
        <v>0</v>
      </c>
    </row>
    <row r="523" ht="20.1" customHeight="1" spans="3:62">
      <c r="C523" s="18">
        <v>62022303</v>
      </c>
      <c r="D523" s="7" t="s">
        <v>611</v>
      </c>
      <c r="E523" s="11">
        <v>2</v>
      </c>
      <c r="F523" s="18">
        <v>62022301</v>
      </c>
      <c r="G523" s="18">
        <v>62022304</v>
      </c>
      <c r="H523" s="6">
        <v>0</v>
      </c>
      <c r="I523" s="11">
        <f t="shared" si="69"/>
        <v>42</v>
      </c>
      <c r="J523" s="18">
        <v>2</v>
      </c>
      <c r="K523" s="11">
        <v>0</v>
      </c>
      <c r="L523" s="6">
        <v>0</v>
      </c>
      <c r="M523" s="6">
        <v>0</v>
      </c>
      <c r="N523" s="6">
        <v>1</v>
      </c>
      <c r="O523" s="6">
        <v>0</v>
      </c>
      <c r="P523" s="6">
        <v>0</v>
      </c>
      <c r="Q523" s="6">
        <v>0</v>
      </c>
      <c r="R523" s="6">
        <v>0</v>
      </c>
      <c r="S523" s="6">
        <v>0</v>
      </c>
      <c r="T523" s="11">
        <v>1</v>
      </c>
      <c r="U523" s="6">
        <v>2</v>
      </c>
      <c r="V523" s="6">
        <v>0</v>
      </c>
      <c r="W523" s="18">
        <v>1.75</v>
      </c>
      <c r="X523" s="18">
        <v>2000</v>
      </c>
      <c r="Y523" s="6">
        <v>0</v>
      </c>
      <c r="Z523" s="6">
        <v>0</v>
      </c>
      <c r="AA523" s="6">
        <v>0</v>
      </c>
      <c r="AB523" s="6">
        <v>0</v>
      </c>
      <c r="AC523" s="6">
        <v>0</v>
      </c>
      <c r="AD523" s="6">
        <v>15</v>
      </c>
      <c r="AE523" s="6">
        <v>0</v>
      </c>
      <c r="AF523" s="6">
        <v>0</v>
      </c>
      <c r="AG523" s="6">
        <v>7</v>
      </c>
      <c r="AH523" s="6">
        <v>0</v>
      </c>
      <c r="AI523" s="6">
        <v>0</v>
      </c>
      <c r="AJ523" s="6">
        <v>10</v>
      </c>
      <c r="AK523" s="6">
        <v>0</v>
      </c>
      <c r="AL523" s="6">
        <v>0</v>
      </c>
      <c r="AM523" s="6">
        <v>0</v>
      </c>
      <c r="AN523" s="6">
        <v>0.25</v>
      </c>
      <c r="AO523" s="6">
        <v>1000</v>
      </c>
      <c r="AP523" s="6">
        <v>0</v>
      </c>
      <c r="AQ523" s="6">
        <v>0</v>
      </c>
      <c r="AR523" s="6">
        <v>0</v>
      </c>
      <c r="AS523" s="18">
        <v>92022002</v>
      </c>
      <c r="AT523" s="7" t="s">
        <v>185</v>
      </c>
      <c r="AU523" s="6" t="s">
        <v>612</v>
      </c>
      <c r="AV523" s="6" t="s">
        <v>143</v>
      </c>
      <c r="AW523" s="6">
        <v>0</v>
      </c>
      <c r="AX523" s="7" t="s">
        <v>145</v>
      </c>
      <c r="AY523" s="6">
        <v>0</v>
      </c>
      <c r="AZ523" s="13">
        <v>0</v>
      </c>
      <c r="BA523" s="13">
        <v>0</v>
      </c>
      <c r="BB523" s="66" t="str">
        <f t="shared" si="70"/>
        <v>给目标释放一个持续6秒的灼烧效果,此效果每2秒会自动释放一个范围伤害,对敌方目标造成175%攻击伤害+2000点固定伤害</v>
      </c>
      <c r="BC523" s="6">
        <v>0</v>
      </c>
      <c r="BD523" s="11">
        <v>0</v>
      </c>
      <c r="BE523" s="6">
        <v>0</v>
      </c>
      <c r="BF523" s="6">
        <v>0</v>
      </c>
      <c r="BG523" s="6">
        <v>0</v>
      </c>
      <c r="BH523" s="6">
        <v>0</v>
      </c>
      <c r="BI523" s="9">
        <v>0</v>
      </c>
      <c r="BJ523" s="6">
        <v>0</v>
      </c>
    </row>
    <row r="524" ht="20.1" customHeight="1" spans="3:62">
      <c r="C524" s="18">
        <v>62022304</v>
      </c>
      <c r="D524" s="7" t="s">
        <v>611</v>
      </c>
      <c r="E524" s="11">
        <v>3</v>
      </c>
      <c r="F524" s="18">
        <v>62022301</v>
      </c>
      <c r="G524" s="6">
        <v>0</v>
      </c>
      <c r="H524" s="6">
        <v>0</v>
      </c>
      <c r="I524" s="18">
        <v>0</v>
      </c>
      <c r="J524" s="18">
        <v>0</v>
      </c>
      <c r="K524" s="11">
        <v>0</v>
      </c>
      <c r="L524" s="6">
        <v>0</v>
      </c>
      <c r="M524" s="6">
        <v>0</v>
      </c>
      <c r="N524" s="6">
        <v>1</v>
      </c>
      <c r="O524" s="6">
        <v>0</v>
      </c>
      <c r="P524" s="6">
        <v>0</v>
      </c>
      <c r="Q524" s="6">
        <v>0</v>
      </c>
      <c r="R524" s="6">
        <v>0</v>
      </c>
      <c r="S524" s="6">
        <v>0</v>
      </c>
      <c r="T524" s="11">
        <v>1</v>
      </c>
      <c r="U524" s="6">
        <v>2</v>
      </c>
      <c r="V524" s="6">
        <v>0</v>
      </c>
      <c r="W524" s="18">
        <v>1.75</v>
      </c>
      <c r="X524" s="18">
        <v>2500</v>
      </c>
      <c r="Y524" s="6">
        <v>0</v>
      </c>
      <c r="Z524" s="6">
        <v>0</v>
      </c>
      <c r="AA524" s="6">
        <v>0</v>
      </c>
      <c r="AB524" s="6">
        <v>0</v>
      </c>
      <c r="AC524" s="6">
        <v>0</v>
      </c>
      <c r="AD524" s="6">
        <v>15</v>
      </c>
      <c r="AE524" s="6">
        <v>0</v>
      </c>
      <c r="AF524" s="6">
        <v>0</v>
      </c>
      <c r="AG524" s="6">
        <v>7</v>
      </c>
      <c r="AH524" s="6">
        <v>0</v>
      </c>
      <c r="AI524" s="6">
        <v>0</v>
      </c>
      <c r="AJ524" s="6">
        <v>10</v>
      </c>
      <c r="AK524" s="6">
        <v>0</v>
      </c>
      <c r="AL524" s="6">
        <v>0</v>
      </c>
      <c r="AM524" s="6">
        <v>0</v>
      </c>
      <c r="AN524" s="6">
        <v>0.25</v>
      </c>
      <c r="AO524" s="6">
        <v>1000</v>
      </c>
      <c r="AP524" s="6">
        <v>0</v>
      </c>
      <c r="AQ524" s="6">
        <v>0</v>
      </c>
      <c r="AR524" s="6">
        <v>0</v>
      </c>
      <c r="AS524" s="18">
        <v>92022003</v>
      </c>
      <c r="AT524" s="7" t="s">
        <v>185</v>
      </c>
      <c r="AU524" s="6" t="s">
        <v>612</v>
      </c>
      <c r="AV524" s="6" t="s">
        <v>143</v>
      </c>
      <c r="AW524" s="6">
        <v>0</v>
      </c>
      <c r="AX524" s="7" t="s">
        <v>145</v>
      </c>
      <c r="AY524" s="6">
        <v>0</v>
      </c>
      <c r="AZ524" s="13">
        <v>0</v>
      </c>
      <c r="BA524" s="13">
        <v>0</v>
      </c>
      <c r="BB524" s="66" t="str">
        <f t="shared" si="70"/>
        <v>给目标释放一个持续6秒的灼烧效果,此效果每2秒会自动释放一个范围伤害,对敌方目标造成175%攻击伤害+2500点固定伤害</v>
      </c>
      <c r="BC524" s="6">
        <v>0</v>
      </c>
      <c r="BD524" s="11">
        <v>0</v>
      </c>
      <c r="BE524" s="6">
        <v>0</v>
      </c>
      <c r="BF524" s="6">
        <v>0</v>
      </c>
      <c r="BG524" s="6">
        <v>0</v>
      </c>
      <c r="BH524" s="6">
        <v>0</v>
      </c>
      <c r="BI524" s="9">
        <v>0</v>
      </c>
      <c r="BJ524" s="6">
        <v>0</v>
      </c>
    </row>
    <row r="525" ht="20.1" customHeight="1" spans="3:62">
      <c r="C525" s="18">
        <v>62022305</v>
      </c>
      <c r="D525" s="7" t="s">
        <v>611</v>
      </c>
      <c r="E525" s="11">
        <v>4</v>
      </c>
      <c r="F525" s="18">
        <v>62022301</v>
      </c>
      <c r="G525" s="6">
        <v>0</v>
      </c>
      <c r="H525" s="6">
        <v>0</v>
      </c>
      <c r="I525" s="18">
        <v>0</v>
      </c>
      <c r="J525" s="18">
        <v>0</v>
      </c>
      <c r="K525" s="11">
        <v>0</v>
      </c>
      <c r="L525" s="6">
        <v>0</v>
      </c>
      <c r="M525" s="6">
        <v>0</v>
      </c>
      <c r="N525" s="6">
        <v>1</v>
      </c>
      <c r="O525" s="6">
        <v>0</v>
      </c>
      <c r="P525" s="6">
        <v>0</v>
      </c>
      <c r="Q525" s="6">
        <v>0</v>
      </c>
      <c r="R525" s="6">
        <v>0</v>
      </c>
      <c r="S525" s="6">
        <v>0</v>
      </c>
      <c r="T525" s="11">
        <v>1</v>
      </c>
      <c r="U525" s="6">
        <v>2</v>
      </c>
      <c r="V525" s="6">
        <v>0</v>
      </c>
      <c r="W525" s="18">
        <v>1.75</v>
      </c>
      <c r="X525" s="18">
        <v>3000</v>
      </c>
      <c r="Y525" s="6">
        <v>0</v>
      </c>
      <c r="Z525" s="6">
        <v>0</v>
      </c>
      <c r="AA525" s="6">
        <v>0</v>
      </c>
      <c r="AB525" s="6">
        <v>0</v>
      </c>
      <c r="AC525" s="6">
        <v>0</v>
      </c>
      <c r="AD525" s="6">
        <v>15</v>
      </c>
      <c r="AE525" s="6">
        <v>0</v>
      </c>
      <c r="AF525" s="6">
        <v>0</v>
      </c>
      <c r="AG525" s="6">
        <v>7</v>
      </c>
      <c r="AH525" s="6">
        <v>0</v>
      </c>
      <c r="AI525" s="6">
        <v>0</v>
      </c>
      <c r="AJ525" s="6">
        <v>10</v>
      </c>
      <c r="AK525" s="6">
        <v>0</v>
      </c>
      <c r="AL525" s="6">
        <v>0</v>
      </c>
      <c r="AM525" s="6">
        <v>0</v>
      </c>
      <c r="AN525" s="6">
        <v>0.25</v>
      </c>
      <c r="AO525" s="6">
        <v>1000</v>
      </c>
      <c r="AP525" s="6">
        <v>0</v>
      </c>
      <c r="AQ525" s="6">
        <v>0</v>
      </c>
      <c r="AR525" s="6">
        <v>0</v>
      </c>
      <c r="AS525" s="18">
        <v>92022004</v>
      </c>
      <c r="AT525" s="7" t="s">
        <v>185</v>
      </c>
      <c r="AU525" s="6" t="s">
        <v>612</v>
      </c>
      <c r="AV525" s="6" t="s">
        <v>143</v>
      </c>
      <c r="AW525" s="6">
        <v>0</v>
      </c>
      <c r="AX525" s="7" t="s">
        <v>145</v>
      </c>
      <c r="AY525" s="6">
        <v>0</v>
      </c>
      <c r="AZ525" s="13">
        <v>0</v>
      </c>
      <c r="BA525" s="13">
        <v>0</v>
      </c>
      <c r="BB525" s="66" t="str">
        <f t="shared" si="70"/>
        <v>给目标释放一个持续6秒的灼烧效果,此效果每2秒会自动释放一个范围伤害,对敌方目标造成175%攻击伤害+3000点固定伤害</v>
      </c>
      <c r="BC525" s="6">
        <v>0</v>
      </c>
      <c r="BD525" s="11">
        <v>0</v>
      </c>
      <c r="BE525" s="6">
        <v>0</v>
      </c>
      <c r="BF525" s="6">
        <v>0</v>
      </c>
      <c r="BG525" s="6">
        <v>0</v>
      </c>
      <c r="BH525" s="6">
        <v>0</v>
      </c>
      <c r="BI525" s="9">
        <v>0</v>
      </c>
      <c r="BJ525" s="6">
        <v>0</v>
      </c>
    </row>
    <row r="526" ht="20.1" customHeight="1" spans="3:62">
      <c r="C526" s="18">
        <v>62022306</v>
      </c>
      <c r="D526" s="7" t="s">
        <v>611</v>
      </c>
      <c r="E526" s="11">
        <v>5</v>
      </c>
      <c r="F526" s="18">
        <v>62022301</v>
      </c>
      <c r="G526" s="6">
        <v>0</v>
      </c>
      <c r="H526" s="6">
        <v>0</v>
      </c>
      <c r="I526" s="18">
        <v>0</v>
      </c>
      <c r="J526" s="18">
        <v>0</v>
      </c>
      <c r="K526" s="11">
        <v>0</v>
      </c>
      <c r="L526" s="6">
        <v>0</v>
      </c>
      <c r="M526" s="6">
        <v>0</v>
      </c>
      <c r="N526" s="6">
        <v>1</v>
      </c>
      <c r="O526" s="6">
        <v>0</v>
      </c>
      <c r="P526" s="6">
        <v>0</v>
      </c>
      <c r="Q526" s="6">
        <v>0</v>
      </c>
      <c r="R526" s="6">
        <v>0</v>
      </c>
      <c r="S526" s="6">
        <v>0</v>
      </c>
      <c r="T526" s="11">
        <v>1</v>
      </c>
      <c r="U526" s="6">
        <v>2</v>
      </c>
      <c r="V526" s="6">
        <v>0</v>
      </c>
      <c r="W526" s="18">
        <v>1.75</v>
      </c>
      <c r="X526" s="18">
        <v>3500</v>
      </c>
      <c r="Y526" s="6">
        <v>0</v>
      </c>
      <c r="Z526" s="6">
        <v>0</v>
      </c>
      <c r="AA526" s="6">
        <v>0</v>
      </c>
      <c r="AB526" s="6">
        <v>0</v>
      </c>
      <c r="AC526" s="6">
        <v>0</v>
      </c>
      <c r="AD526" s="6">
        <v>15</v>
      </c>
      <c r="AE526" s="6">
        <v>0</v>
      </c>
      <c r="AF526" s="6">
        <v>0</v>
      </c>
      <c r="AG526" s="6">
        <v>7</v>
      </c>
      <c r="AH526" s="6">
        <v>0</v>
      </c>
      <c r="AI526" s="6">
        <v>0</v>
      </c>
      <c r="AJ526" s="6">
        <v>10</v>
      </c>
      <c r="AK526" s="6">
        <v>0</v>
      </c>
      <c r="AL526" s="6">
        <v>0</v>
      </c>
      <c r="AM526" s="6">
        <v>0</v>
      </c>
      <c r="AN526" s="6">
        <v>0.25</v>
      </c>
      <c r="AO526" s="6">
        <v>1000</v>
      </c>
      <c r="AP526" s="6">
        <v>0</v>
      </c>
      <c r="AQ526" s="6">
        <v>0</v>
      </c>
      <c r="AR526" s="6">
        <v>0</v>
      </c>
      <c r="AS526" s="18">
        <v>92022005</v>
      </c>
      <c r="AT526" s="7" t="s">
        <v>185</v>
      </c>
      <c r="AU526" s="6" t="s">
        <v>612</v>
      </c>
      <c r="AV526" s="6" t="s">
        <v>143</v>
      </c>
      <c r="AW526" s="6">
        <v>0</v>
      </c>
      <c r="AX526" s="7" t="s">
        <v>145</v>
      </c>
      <c r="AY526" s="6">
        <v>0</v>
      </c>
      <c r="AZ526" s="13">
        <v>0</v>
      </c>
      <c r="BA526" s="13">
        <v>0</v>
      </c>
      <c r="BB526" s="66" t="str">
        <f t="shared" si="70"/>
        <v>给目标释放一个持续6秒的灼烧效果,此效果每2秒会自动释放一个范围伤害,对敌方目标造成350%攻击伤害+1500点固定伤害</v>
      </c>
      <c r="BC526" s="6">
        <v>0</v>
      </c>
      <c r="BD526" s="11">
        <v>0</v>
      </c>
      <c r="BE526" s="6">
        <v>0</v>
      </c>
      <c r="BF526" s="6">
        <v>0</v>
      </c>
      <c r="BG526" s="6">
        <v>0</v>
      </c>
      <c r="BH526" s="6">
        <v>0</v>
      </c>
      <c r="BI526" s="9">
        <v>0</v>
      </c>
      <c r="BJ526" s="6">
        <v>0</v>
      </c>
    </row>
    <row r="527" ht="19.5" customHeight="1" spans="3:62">
      <c r="C527" s="18">
        <v>62022311</v>
      </c>
      <c r="D527" s="19" t="s">
        <v>613</v>
      </c>
      <c r="E527" s="11">
        <v>0</v>
      </c>
      <c r="F527" s="18">
        <v>62022401</v>
      </c>
      <c r="G527" s="18">
        <f>C528</f>
        <v>62022312</v>
      </c>
      <c r="H527" s="13">
        <v>0</v>
      </c>
      <c r="I527" s="11">
        <f t="shared" ref="I527:I529" si="71">I521+5</f>
        <v>35</v>
      </c>
      <c r="J527" s="18">
        <v>0</v>
      </c>
      <c r="K527" s="11">
        <v>0</v>
      </c>
      <c r="L527" s="18">
        <v>0</v>
      </c>
      <c r="M527" s="18">
        <v>0</v>
      </c>
      <c r="N527" s="18">
        <v>1</v>
      </c>
      <c r="O527" s="18">
        <v>0</v>
      </c>
      <c r="P527" s="18">
        <v>0</v>
      </c>
      <c r="Q527" s="18">
        <v>0</v>
      </c>
      <c r="R527" s="6">
        <v>0</v>
      </c>
      <c r="S527" s="13">
        <v>0</v>
      </c>
      <c r="T527" s="11">
        <v>1</v>
      </c>
      <c r="U527" s="18">
        <v>2</v>
      </c>
      <c r="V527" s="18">
        <v>0</v>
      </c>
      <c r="W527" s="18">
        <v>1.75</v>
      </c>
      <c r="X527" s="18">
        <v>1500</v>
      </c>
      <c r="Y527" s="18">
        <v>0</v>
      </c>
      <c r="Z527" s="18">
        <v>0</v>
      </c>
      <c r="AA527" s="18">
        <v>0</v>
      </c>
      <c r="AB527" s="18">
        <v>1</v>
      </c>
      <c r="AC527" s="18">
        <v>0</v>
      </c>
      <c r="AD527" s="18">
        <v>1</v>
      </c>
      <c r="AE527" s="18">
        <v>1</v>
      </c>
      <c r="AF527" s="18">
        <v>3</v>
      </c>
      <c r="AG527" s="6">
        <v>2</v>
      </c>
      <c r="AH527" s="6">
        <v>1</v>
      </c>
      <c r="AI527" s="6">
        <v>0</v>
      </c>
      <c r="AJ527" s="6">
        <v>6</v>
      </c>
      <c r="AK527" s="18">
        <v>0</v>
      </c>
      <c r="AL527" s="18">
        <v>0</v>
      </c>
      <c r="AM527" s="18">
        <v>0</v>
      </c>
      <c r="AN527" s="18">
        <v>0</v>
      </c>
      <c r="AO527" s="18">
        <v>30000</v>
      </c>
      <c r="AP527" s="18">
        <v>0</v>
      </c>
      <c r="AQ527" s="18">
        <v>0</v>
      </c>
      <c r="AR527" s="6">
        <v>0</v>
      </c>
      <c r="AS527" s="18">
        <v>0</v>
      </c>
      <c r="AT527" s="19" t="s">
        <v>144</v>
      </c>
      <c r="AU527" s="18" t="s">
        <v>614</v>
      </c>
      <c r="AV527" s="18">
        <v>10003002</v>
      </c>
      <c r="AW527" s="18">
        <v>21102031</v>
      </c>
      <c r="AX527" s="19" t="s">
        <v>145</v>
      </c>
      <c r="AY527" s="19">
        <v>0</v>
      </c>
      <c r="AZ527" s="13">
        <v>0</v>
      </c>
      <c r="BA527" s="13">
        <v>0</v>
      </c>
      <c r="BB527" s="66"/>
      <c r="BC527" s="18">
        <v>0</v>
      </c>
      <c r="BD527" s="11">
        <v>0</v>
      </c>
      <c r="BE527" s="18">
        <v>0</v>
      </c>
      <c r="BF527" s="18">
        <v>0</v>
      </c>
      <c r="BG527" s="18">
        <v>0</v>
      </c>
      <c r="BH527" s="18">
        <v>0</v>
      </c>
      <c r="BI527" s="9">
        <v>0</v>
      </c>
      <c r="BJ527" s="6">
        <v>0</v>
      </c>
    </row>
    <row r="528" ht="19.5" customHeight="1" spans="3:62">
      <c r="C528" s="18">
        <v>62022312</v>
      </c>
      <c r="D528" s="19" t="s">
        <v>613</v>
      </c>
      <c r="E528" s="11">
        <v>1</v>
      </c>
      <c r="F528" s="18">
        <v>62022401</v>
      </c>
      <c r="G528" s="18">
        <f t="shared" ref="G528:G529" si="72">C529</f>
        <v>62022313</v>
      </c>
      <c r="H528" s="13">
        <v>0</v>
      </c>
      <c r="I528" s="11">
        <f t="shared" si="71"/>
        <v>42</v>
      </c>
      <c r="J528" s="18">
        <v>0</v>
      </c>
      <c r="K528" s="11">
        <v>0</v>
      </c>
      <c r="L528" s="18">
        <v>0</v>
      </c>
      <c r="M528" s="18">
        <v>0</v>
      </c>
      <c r="N528" s="18">
        <v>1</v>
      </c>
      <c r="O528" s="18">
        <v>0</v>
      </c>
      <c r="P528" s="18">
        <v>0</v>
      </c>
      <c r="Q528" s="18">
        <v>0</v>
      </c>
      <c r="R528" s="6">
        <v>0</v>
      </c>
      <c r="S528" s="13">
        <v>0</v>
      </c>
      <c r="T528" s="11">
        <v>1</v>
      </c>
      <c r="U528" s="18">
        <v>2</v>
      </c>
      <c r="V528" s="18">
        <v>0</v>
      </c>
      <c r="W528" s="18">
        <v>1.75</v>
      </c>
      <c r="X528" s="18">
        <v>1500</v>
      </c>
      <c r="Y528" s="18">
        <v>0</v>
      </c>
      <c r="Z528" s="18">
        <v>0</v>
      </c>
      <c r="AA528" s="18">
        <v>0</v>
      </c>
      <c r="AB528" s="18">
        <v>1</v>
      </c>
      <c r="AC528" s="18">
        <v>0</v>
      </c>
      <c r="AD528" s="18">
        <v>1</v>
      </c>
      <c r="AE528" s="18">
        <v>1</v>
      </c>
      <c r="AF528" s="18">
        <v>3</v>
      </c>
      <c r="AG528" s="6">
        <v>2</v>
      </c>
      <c r="AH528" s="6">
        <v>1</v>
      </c>
      <c r="AI528" s="6">
        <v>0</v>
      </c>
      <c r="AJ528" s="6">
        <v>6</v>
      </c>
      <c r="AK528" s="18">
        <v>0</v>
      </c>
      <c r="AL528" s="18">
        <v>0</v>
      </c>
      <c r="AM528" s="18">
        <v>0</v>
      </c>
      <c r="AN528" s="18">
        <v>0</v>
      </c>
      <c r="AO528" s="18">
        <v>30000</v>
      </c>
      <c r="AP528" s="18">
        <v>0</v>
      </c>
      <c r="AQ528" s="18">
        <v>0</v>
      </c>
      <c r="AR528" s="6">
        <v>0</v>
      </c>
      <c r="AS528" s="18">
        <v>0</v>
      </c>
      <c r="AT528" s="19" t="s">
        <v>144</v>
      </c>
      <c r="AU528" s="18" t="s">
        <v>614</v>
      </c>
      <c r="AV528" s="18">
        <v>10003002</v>
      </c>
      <c r="AW528" s="18">
        <v>21102031</v>
      </c>
      <c r="AX528" s="19" t="s">
        <v>145</v>
      </c>
      <c r="AY528" s="19">
        <v>0</v>
      </c>
      <c r="AZ528" s="13">
        <v>0</v>
      </c>
      <c r="BA528" s="13">
        <v>0</v>
      </c>
      <c r="BB528" s="66"/>
      <c r="BC528" s="18">
        <v>0</v>
      </c>
      <c r="BD528" s="11">
        <v>0</v>
      </c>
      <c r="BE528" s="18">
        <v>0</v>
      </c>
      <c r="BF528" s="18">
        <v>0</v>
      </c>
      <c r="BG528" s="18">
        <v>0</v>
      </c>
      <c r="BH528" s="18">
        <v>0</v>
      </c>
      <c r="BI528" s="9">
        <v>0</v>
      </c>
      <c r="BJ528" s="6">
        <v>0</v>
      </c>
    </row>
    <row r="529" ht="19.5" customHeight="1" spans="3:62">
      <c r="C529" s="18">
        <v>62022313</v>
      </c>
      <c r="D529" s="19" t="s">
        <v>613</v>
      </c>
      <c r="E529" s="11">
        <v>2</v>
      </c>
      <c r="F529" s="18">
        <v>62022401</v>
      </c>
      <c r="G529" s="18">
        <f t="shared" si="72"/>
        <v>62022314</v>
      </c>
      <c r="H529" s="13">
        <v>0</v>
      </c>
      <c r="I529" s="11">
        <f t="shared" si="71"/>
        <v>47</v>
      </c>
      <c r="J529" s="18">
        <v>0</v>
      </c>
      <c r="K529" s="11">
        <v>0</v>
      </c>
      <c r="L529" s="18">
        <v>0</v>
      </c>
      <c r="M529" s="18">
        <v>0</v>
      </c>
      <c r="N529" s="18">
        <v>1</v>
      </c>
      <c r="O529" s="18">
        <v>0</v>
      </c>
      <c r="P529" s="18">
        <v>0</v>
      </c>
      <c r="Q529" s="18">
        <v>0</v>
      </c>
      <c r="R529" s="6">
        <v>0</v>
      </c>
      <c r="S529" s="13">
        <v>0</v>
      </c>
      <c r="T529" s="11">
        <v>1</v>
      </c>
      <c r="U529" s="18">
        <v>2</v>
      </c>
      <c r="V529" s="18">
        <v>0</v>
      </c>
      <c r="W529" s="18">
        <v>1.75</v>
      </c>
      <c r="X529" s="18">
        <v>2000</v>
      </c>
      <c r="Y529" s="18">
        <v>0</v>
      </c>
      <c r="Z529" s="18">
        <v>0</v>
      </c>
      <c r="AA529" s="18">
        <v>0</v>
      </c>
      <c r="AB529" s="18">
        <v>1</v>
      </c>
      <c r="AC529" s="18">
        <v>0</v>
      </c>
      <c r="AD529" s="18">
        <v>1</v>
      </c>
      <c r="AE529" s="18">
        <v>1</v>
      </c>
      <c r="AF529" s="18">
        <v>3</v>
      </c>
      <c r="AG529" s="6">
        <v>2</v>
      </c>
      <c r="AH529" s="6">
        <v>1</v>
      </c>
      <c r="AI529" s="6">
        <v>0</v>
      </c>
      <c r="AJ529" s="6">
        <v>6</v>
      </c>
      <c r="AK529" s="18">
        <v>0</v>
      </c>
      <c r="AL529" s="18">
        <v>0</v>
      </c>
      <c r="AM529" s="18">
        <v>0</v>
      </c>
      <c r="AN529" s="18">
        <v>0</v>
      </c>
      <c r="AO529" s="18">
        <v>30000</v>
      </c>
      <c r="AP529" s="18">
        <v>0</v>
      </c>
      <c r="AQ529" s="18">
        <v>0</v>
      </c>
      <c r="AR529" s="6">
        <v>0</v>
      </c>
      <c r="AS529" s="18">
        <v>0</v>
      </c>
      <c r="AT529" s="19" t="s">
        <v>144</v>
      </c>
      <c r="AU529" s="18" t="s">
        <v>614</v>
      </c>
      <c r="AV529" s="18">
        <v>10003002</v>
      </c>
      <c r="AW529" s="18">
        <v>21102031</v>
      </c>
      <c r="AX529" s="19" t="s">
        <v>145</v>
      </c>
      <c r="AY529" s="19">
        <v>0</v>
      </c>
      <c r="AZ529" s="13">
        <v>0</v>
      </c>
      <c r="BA529" s="13">
        <v>0</v>
      </c>
      <c r="BB529" s="66"/>
      <c r="BC529" s="18">
        <v>0</v>
      </c>
      <c r="BD529" s="11">
        <v>0</v>
      </c>
      <c r="BE529" s="18">
        <v>0</v>
      </c>
      <c r="BF529" s="18">
        <v>0</v>
      </c>
      <c r="BG529" s="18">
        <v>0</v>
      </c>
      <c r="BH529" s="18">
        <v>0</v>
      </c>
      <c r="BI529" s="9">
        <v>0</v>
      </c>
      <c r="BJ529" s="6">
        <v>0</v>
      </c>
    </row>
    <row r="530" ht="19.5" customHeight="1" spans="3:62">
      <c r="C530" s="18">
        <v>62022314</v>
      </c>
      <c r="D530" s="19" t="s">
        <v>613</v>
      </c>
      <c r="E530" s="11">
        <v>3</v>
      </c>
      <c r="F530" s="18">
        <v>62022401</v>
      </c>
      <c r="G530" s="18">
        <v>0</v>
      </c>
      <c r="H530" s="13">
        <v>0</v>
      </c>
      <c r="I530" s="18">
        <v>0</v>
      </c>
      <c r="J530" s="18">
        <v>0</v>
      </c>
      <c r="K530" s="11">
        <v>0</v>
      </c>
      <c r="L530" s="18">
        <v>0</v>
      </c>
      <c r="M530" s="18">
        <v>0</v>
      </c>
      <c r="N530" s="18">
        <v>1</v>
      </c>
      <c r="O530" s="18">
        <v>0</v>
      </c>
      <c r="P530" s="18">
        <v>0</v>
      </c>
      <c r="Q530" s="18">
        <v>0</v>
      </c>
      <c r="R530" s="6">
        <v>0</v>
      </c>
      <c r="S530" s="13">
        <v>0</v>
      </c>
      <c r="T530" s="11">
        <v>1</v>
      </c>
      <c r="U530" s="18">
        <v>2</v>
      </c>
      <c r="V530" s="18">
        <v>0</v>
      </c>
      <c r="W530" s="18">
        <v>1.75</v>
      </c>
      <c r="X530" s="18">
        <v>2500</v>
      </c>
      <c r="Y530" s="18">
        <v>0</v>
      </c>
      <c r="Z530" s="18">
        <v>0</v>
      </c>
      <c r="AA530" s="18">
        <v>0</v>
      </c>
      <c r="AB530" s="18">
        <v>1</v>
      </c>
      <c r="AC530" s="18">
        <v>0</v>
      </c>
      <c r="AD530" s="18">
        <v>1</v>
      </c>
      <c r="AE530" s="18">
        <v>1</v>
      </c>
      <c r="AF530" s="18">
        <v>3</v>
      </c>
      <c r="AG530" s="6">
        <v>2</v>
      </c>
      <c r="AH530" s="6">
        <v>1</v>
      </c>
      <c r="AI530" s="6">
        <v>0</v>
      </c>
      <c r="AJ530" s="6">
        <v>6</v>
      </c>
      <c r="AK530" s="18">
        <v>0</v>
      </c>
      <c r="AL530" s="18">
        <v>0</v>
      </c>
      <c r="AM530" s="18">
        <v>0</v>
      </c>
      <c r="AN530" s="18">
        <v>0</v>
      </c>
      <c r="AO530" s="18">
        <v>30000</v>
      </c>
      <c r="AP530" s="18">
        <v>0</v>
      </c>
      <c r="AQ530" s="18">
        <v>0</v>
      </c>
      <c r="AR530" s="6">
        <v>0</v>
      </c>
      <c r="AS530" s="18">
        <v>0</v>
      </c>
      <c r="AT530" s="19" t="s">
        <v>144</v>
      </c>
      <c r="AU530" s="18" t="s">
        <v>614</v>
      </c>
      <c r="AV530" s="18">
        <v>10003002</v>
      </c>
      <c r="AW530" s="18">
        <v>21102031</v>
      </c>
      <c r="AX530" s="19" t="s">
        <v>145</v>
      </c>
      <c r="AY530" s="19">
        <v>0</v>
      </c>
      <c r="AZ530" s="13">
        <v>0</v>
      </c>
      <c r="BA530" s="13">
        <v>0</v>
      </c>
      <c r="BB530" s="66"/>
      <c r="BC530" s="18">
        <v>0</v>
      </c>
      <c r="BD530" s="11">
        <v>0</v>
      </c>
      <c r="BE530" s="18">
        <v>0</v>
      </c>
      <c r="BF530" s="18">
        <v>0</v>
      </c>
      <c r="BG530" s="18">
        <v>0</v>
      </c>
      <c r="BH530" s="18">
        <v>0</v>
      </c>
      <c r="BI530" s="9">
        <v>0</v>
      </c>
      <c r="BJ530" s="6">
        <v>0</v>
      </c>
    </row>
    <row r="531" ht="19.5" customHeight="1" spans="3:62">
      <c r="C531" s="18">
        <v>62022315</v>
      </c>
      <c r="D531" s="19" t="s">
        <v>613</v>
      </c>
      <c r="E531" s="11">
        <v>4</v>
      </c>
      <c r="F531" s="18">
        <v>62022401</v>
      </c>
      <c r="G531" s="18">
        <v>0</v>
      </c>
      <c r="H531" s="13">
        <v>0</v>
      </c>
      <c r="I531" s="18">
        <v>0</v>
      </c>
      <c r="J531" s="18">
        <v>0</v>
      </c>
      <c r="K531" s="11">
        <v>0</v>
      </c>
      <c r="L531" s="18">
        <v>0</v>
      </c>
      <c r="M531" s="18">
        <v>0</v>
      </c>
      <c r="N531" s="18">
        <v>1</v>
      </c>
      <c r="O531" s="18">
        <v>0</v>
      </c>
      <c r="P531" s="18">
        <v>0</v>
      </c>
      <c r="Q531" s="18">
        <v>0</v>
      </c>
      <c r="R531" s="6">
        <v>0</v>
      </c>
      <c r="S531" s="13">
        <v>0</v>
      </c>
      <c r="T531" s="11">
        <v>1</v>
      </c>
      <c r="U531" s="18">
        <v>2</v>
      </c>
      <c r="V531" s="18">
        <v>0</v>
      </c>
      <c r="W531" s="18">
        <v>1.75</v>
      </c>
      <c r="X531" s="18">
        <v>3000</v>
      </c>
      <c r="Y531" s="18">
        <v>0</v>
      </c>
      <c r="Z531" s="18">
        <v>0</v>
      </c>
      <c r="AA531" s="18">
        <v>0</v>
      </c>
      <c r="AB531" s="18">
        <v>1</v>
      </c>
      <c r="AC531" s="18">
        <v>0</v>
      </c>
      <c r="AD531" s="18">
        <v>1</v>
      </c>
      <c r="AE531" s="18">
        <v>1</v>
      </c>
      <c r="AF531" s="18">
        <v>3</v>
      </c>
      <c r="AG531" s="6">
        <v>2</v>
      </c>
      <c r="AH531" s="6">
        <v>1</v>
      </c>
      <c r="AI531" s="6">
        <v>0</v>
      </c>
      <c r="AJ531" s="6">
        <v>6</v>
      </c>
      <c r="AK531" s="18">
        <v>0</v>
      </c>
      <c r="AL531" s="18">
        <v>0</v>
      </c>
      <c r="AM531" s="18">
        <v>0</v>
      </c>
      <c r="AN531" s="18">
        <v>0</v>
      </c>
      <c r="AO531" s="18">
        <v>30000</v>
      </c>
      <c r="AP531" s="18">
        <v>0</v>
      </c>
      <c r="AQ531" s="18">
        <v>0</v>
      </c>
      <c r="AR531" s="6">
        <v>0</v>
      </c>
      <c r="AS531" s="18">
        <v>0</v>
      </c>
      <c r="AT531" s="19" t="s">
        <v>144</v>
      </c>
      <c r="AU531" s="18" t="s">
        <v>614</v>
      </c>
      <c r="AV531" s="18">
        <v>10003002</v>
      </c>
      <c r="AW531" s="18">
        <v>21102031</v>
      </c>
      <c r="AX531" s="19" t="s">
        <v>145</v>
      </c>
      <c r="AY531" s="19">
        <v>0</v>
      </c>
      <c r="AZ531" s="13">
        <v>0</v>
      </c>
      <c r="BA531" s="13">
        <v>0</v>
      </c>
      <c r="BB531" s="66"/>
      <c r="BC531" s="18">
        <v>0</v>
      </c>
      <c r="BD531" s="11">
        <v>0</v>
      </c>
      <c r="BE531" s="18">
        <v>0</v>
      </c>
      <c r="BF531" s="18">
        <v>0</v>
      </c>
      <c r="BG531" s="18">
        <v>0</v>
      </c>
      <c r="BH531" s="18">
        <v>0</v>
      </c>
      <c r="BI531" s="9">
        <v>0</v>
      </c>
      <c r="BJ531" s="6">
        <v>0</v>
      </c>
    </row>
    <row r="532" ht="19.5" customHeight="1" spans="3:62">
      <c r="C532" s="18">
        <v>62022401</v>
      </c>
      <c r="D532" s="19" t="s">
        <v>615</v>
      </c>
      <c r="E532" s="11">
        <v>0</v>
      </c>
      <c r="F532" s="18">
        <v>62022401</v>
      </c>
      <c r="G532" s="18">
        <f>C533</f>
        <v>62022402</v>
      </c>
      <c r="H532" s="13">
        <v>0</v>
      </c>
      <c r="I532" s="18">
        <v>35</v>
      </c>
      <c r="J532" s="18">
        <v>5</v>
      </c>
      <c r="K532" s="11">
        <v>0</v>
      </c>
      <c r="L532" s="18">
        <v>0</v>
      </c>
      <c r="M532" s="18">
        <v>0</v>
      </c>
      <c r="N532" s="18">
        <v>1</v>
      </c>
      <c r="O532" s="18">
        <v>0</v>
      </c>
      <c r="P532" s="18">
        <v>0</v>
      </c>
      <c r="Q532" s="18">
        <v>0</v>
      </c>
      <c r="R532" s="6">
        <v>0</v>
      </c>
      <c r="S532" s="13">
        <v>0</v>
      </c>
      <c r="T532" s="11">
        <v>1</v>
      </c>
      <c r="U532" s="18">
        <v>2</v>
      </c>
      <c r="V532" s="18">
        <v>0</v>
      </c>
      <c r="W532" s="18">
        <v>3.5</v>
      </c>
      <c r="X532" s="18">
        <v>1500</v>
      </c>
      <c r="Y532" s="18">
        <v>0</v>
      </c>
      <c r="Z532" s="18">
        <v>0</v>
      </c>
      <c r="AA532" s="18">
        <v>0</v>
      </c>
      <c r="AB532" s="18">
        <v>0</v>
      </c>
      <c r="AC532" s="18">
        <v>0</v>
      </c>
      <c r="AD532" s="6">
        <v>20</v>
      </c>
      <c r="AE532" s="18">
        <v>1</v>
      </c>
      <c r="AF532" s="18">
        <v>3</v>
      </c>
      <c r="AG532" s="6">
        <v>2</v>
      </c>
      <c r="AH532" s="6">
        <v>1</v>
      </c>
      <c r="AI532" s="6">
        <v>0</v>
      </c>
      <c r="AJ532" s="6">
        <v>6</v>
      </c>
      <c r="AK532" s="18">
        <v>0</v>
      </c>
      <c r="AL532" s="18">
        <v>0.5</v>
      </c>
      <c r="AM532" s="18">
        <v>0</v>
      </c>
      <c r="AN532" s="18">
        <v>0</v>
      </c>
      <c r="AO532" s="18">
        <v>30000</v>
      </c>
      <c r="AP532" s="18">
        <v>0</v>
      </c>
      <c r="AQ532" s="18">
        <v>0</v>
      </c>
      <c r="AR532" s="6">
        <v>0</v>
      </c>
      <c r="AS532" s="18">
        <v>92024001</v>
      </c>
      <c r="AT532" s="19" t="s">
        <v>144</v>
      </c>
      <c r="AU532" s="18" t="s">
        <v>614</v>
      </c>
      <c r="AV532" s="18">
        <v>10003002</v>
      </c>
      <c r="AW532" s="18">
        <v>21102031</v>
      </c>
      <c r="AX532" s="19" t="s">
        <v>145</v>
      </c>
      <c r="AY532" s="19">
        <v>0</v>
      </c>
      <c r="AZ532" s="13">
        <v>0</v>
      </c>
      <c r="BA532" s="13">
        <v>0</v>
      </c>
      <c r="BB532" s="66" t="str">
        <f>"吟唱0.5秒,立即对目标范围内的怪物造成"&amp;W532*100&amp;"%攻击伤害+"&amp;X532&amp;"点固定伤害,并造成2秒眩晕"</f>
        <v>吟唱0.5秒,立即对目标范围内的怪物造成350%攻击伤害+1500点固定伤害,并造成2秒眩晕</v>
      </c>
      <c r="BC532" s="18">
        <v>0</v>
      </c>
      <c r="BD532" s="11">
        <v>0</v>
      </c>
      <c r="BE532" s="18">
        <v>0</v>
      </c>
      <c r="BF532" s="18">
        <v>0</v>
      </c>
      <c r="BG532" s="18">
        <v>0</v>
      </c>
      <c r="BH532" s="18">
        <v>0</v>
      </c>
      <c r="BI532" s="9">
        <v>0</v>
      </c>
      <c r="BJ532" s="6">
        <v>0</v>
      </c>
    </row>
    <row r="533" ht="19.5" customHeight="1" spans="3:62">
      <c r="C533" s="18">
        <v>62022402</v>
      </c>
      <c r="D533" s="19" t="s">
        <v>615</v>
      </c>
      <c r="E533" s="11">
        <v>1</v>
      </c>
      <c r="F533" s="18">
        <v>62022401</v>
      </c>
      <c r="G533" s="18">
        <f t="shared" ref="G533:G534" si="73">C534</f>
        <v>62022403</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3.5</v>
      </c>
      <c r="X533" s="18">
        <v>1500</v>
      </c>
      <c r="Y533" s="18">
        <v>0</v>
      </c>
      <c r="Z533" s="18">
        <v>0</v>
      </c>
      <c r="AA533" s="18">
        <v>0</v>
      </c>
      <c r="AB533" s="18">
        <v>0</v>
      </c>
      <c r="AC533" s="18">
        <v>0</v>
      </c>
      <c r="AD533" s="6">
        <v>20</v>
      </c>
      <c r="AE533" s="18">
        <v>1</v>
      </c>
      <c r="AF533" s="18">
        <v>4</v>
      </c>
      <c r="AG533" s="6">
        <v>2</v>
      </c>
      <c r="AH533" s="6">
        <v>1</v>
      </c>
      <c r="AI533" s="6">
        <v>0</v>
      </c>
      <c r="AJ533" s="6">
        <v>6</v>
      </c>
      <c r="AK533" s="18">
        <v>0</v>
      </c>
      <c r="AL533" s="18">
        <v>0.5</v>
      </c>
      <c r="AM533" s="18">
        <v>0</v>
      </c>
      <c r="AN533" s="18">
        <v>0</v>
      </c>
      <c r="AO533" s="18">
        <v>30000</v>
      </c>
      <c r="AP533" s="18">
        <v>0</v>
      </c>
      <c r="AQ533" s="18">
        <v>0</v>
      </c>
      <c r="AR533" s="6">
        <v>0</v>
      </c>
      <c r="AS533" s="18">
        <v>92024001</v>
      </c>
      <c r="AT533" s="19" t="s">
        <v>144</v>
      </c>
      <c r="AU533" s="18" t="s">
        <v>614</v>
      </c>
      <c r="AV533" s="18">
        <v>10003002</v>
      </c>
      <c r="AW533" s="18">
        <v>21102040</v>
      </c>
      <c r="AX533" s="19" t="s">
        <v>145</v>
      </c>
      <c r="AY533" s="19">
        <v>0</v>
      </c>
      <c r="AZ533" s="13">
        <v>0</v>
      </c>
      <c r="BA533" s="13">
        <v>0</v>
      </c>
      <c r="BB533" s="66" t="str">
        <f t="shared" ref="BB533:BB537" si="74">"吟唱0.5秒,立即对目标范围内的怪物造成"&amp;W533*100&amp;"%攻击伤害+"&amp;X533&amp;"点固定伤害,并造成2秒眩晕"</f>
        <v>吟唱0.5秒,立即对目标范围内的怪物造成350%攻击伤害+1500点固定伤害,并造成2秒眩晕</v>
      </c>
      <c r="BC533" s="18">
        <v>0</v>
      </c>
      <c r="BD533" s="11">
        <v>0</v>
      </c>
      <c r="BE533" s="18">
        <v>0</v>
      </c>
      <c r="BF533" s="18">
        <v>0</v>
      </c>
      <c r="BG533" s="18">
        <v>0</v>
      </c>
      <c r="BH533" s="18">
        <v>0</v>
      </c>
      <c r="BI533" s="9">
        <v>0</v>
      </c>
      <c r="BJ533" s="6">
        <v>0</v>
      </c>
    </row>
    <row r="534" ht="19.5" customHeight="1" spans="3:62">
      <c r="C534" s="18">
        <v>62022403</v>
      </c>
      <c r="D534" s="19" t="s">
        <v>615</v>
      </c>
      <c r="E534" s="11">
        <v>2</v>
      </c>
      <c r="F534" s="18">
        <v>62022401</v>
      </c>
      <c r="G534" s="18">
        <f t="shared" si="73"/>
        <v>62022404</v>
      </c>
      <c r="H534" s="13">
        <v>0</v>
      </c>
      <c r="I534" s="11">
        <v>47</v>
      </c>
      <c r="J534" s="18">
        <v>2</v>
      </c>
      <c r="K534" s="11">
        <v>0</v>
      </c>
      <c r="L534" s="18">
        <v>0</v>
      </c>
      <c r="M534" s="18">
        <v>0</v>
      </c>
      <c r="N534" s="18">
        <v>1</v>
      </c>
      <c r="O534" s="18">
        <v>0</v>
      </c>
      <c r="P534" s="18">
        <v>0</v>
      </c>
      <c r="Q534" s="18">
        <v>0</v>
      </c>
      <c r="R534" s="6">
        <v>0</v>
      </c>
      <c r="S534" s="13">
        <v>0</v>
      </c>
      <c r="T534" s="11">
        <v>1</v>
      </c>
      <c r="U534" s="18">
        <v>2</v>
      </c>
      <c r="V534" s="18">
        <v>0</v>
      </c>
      <c r="W534" s="18">
        <v>3.5</v>
      </c>
      <c r="X534" s="18">
        <v>2000</v>
      </c>
      <c r="Y534" s="18">
        <v>0</v>
      </c>
      <c r="Z534" s="18">
        <v>0</v>
      </c>
      <c r="AA534" s="18">
        <v>0</v>
      </c>
      <c r="AB534" s="18">
        <v>0</v>
      </c>
      <c r="AC534" s="18">
        <v>0</v>
      </c>
      <c r="AD534" s="6">
        <v>20</v>
      </c>
      <c r="AE534" s="18">
        <v>1</v>
      </c>
      <c r="AF534" s="18">
        <v>4</v>
      </c>
      <c r="AG534" s="6">
        <v>2</v>
      </c>
      <c r="AH534" s="6">
        <v>1</v>
      </c>
      <c r="AI534" s="6">
        <v>0</v>
      </c>
      <c r="AJ534" s="6">
        <v>6</v>
      </c>
      <c r="AK534" s="18">
        <v>0</v>
      </c>
      <c r="AL534" s="18">
        <v>0.5</v>
      </c>
      <c r="AM534" s="18">
        <v>0</v>
      </c>
      <c r="AN534" s="18">
        <v>0</v>
      </c>
      <c r="AO534" s="18">
        <v>30000</v>
      </c>
      <c r="AP534" s="18">
        <v>0</v>
      </c>
      <c r="AQ534" s="18">
        <v>0</v>
      </c>
      <c r="AR534" s="6">
        <v>0</v>
      </c>
      <c r="AS534" s="18">
        <v>92024001</v>
      </c>
      <c r="AT534" s="19" t="s">
        <v>144</v>
      </c>
      <c r="AU534" s="18" t="s">
        <v>614</v>
      </c>
      <c r="AV534" s="18">
        <v>10003002</v>
      </c>
      <c r="AW534" s="18">
        <v>21102040</v>
      </c>
      <c r="AX534" s="19" t="s">
        <v>145</v>
      </c>
      <c r="AY534" s="19">
        <v>0</v>
      </c>
      <c r="AZ534" s="13">
        <v>0</v>
      </c>
      <c r="BA534" s="13">
        <v>0</v>
      </c>
      <c r="BB534" s="66" t="str">
        <f t="shared" si="74"/>
        <v>吟唱0.5秒,立即对目标范围内的怪物造成350%攻击伤害+2000点固定伤害,并造成2秒眩晕</v>
      </c>
      <c r="BC534" s="18">
        <v>0</v>
      </c>
      <c r="BD534" s="11">
        <v>0</v>
      </c>
      <c r="BE534" s="18">
        <v>0</v>
      </c>
      <c r="BF534" s="18">
        <v>0</v>
      </c>
      <c r="BG534" s="18">
        <v>0</v>
      </c>
      <c r="BH534" s="18">
        <v>0</v>
      </c>
      <c r="BI534" s="9">
        <v>0</v>
      </c>
      <c r="BJ534" s="6">
        <v>0</v>
      </c>
    </row>
    <row r="535" ht="19.5" customHeight="1" spans="3:62">
      <c r="C535" s="18">
        <v>62022404</v>
      </c>
      <c r="D535" s="19" t="s">
        <v>615</v>
      </c>
      <c r="E535" s="11">
        <v>3</v>
      </c>
      <c r="F535" s="18">
        <v>62022401</v>
      </c>
      <c r="G535" s="18">
        <v>0</v>
      </c>
      <c r="H535" s="13">
        <v>0</v>
      </c>
      <c r="I535" s="11">
        <v>0</v>
      </c>
      <c r="J535" s="18">
        <v>0</v>
      </c>
      <c r="K535" s="11">
        <v>0</v>
      </c>
      <c r="L535" s="18">
        <v>0</v>
      </c>
      <c r="M535" s="18">
        <v>0</v>
      </c>
      <c r="N535" s="18">
        <v>1</v>
      </c>
      <c r="O535" s="18">
        <v>0</v>
      </c>
      <c r="P535" s="18">
        <v>0</v>
      </c>
      <c r="Q535" s="18">
        <v>0</v>
      </c>
      <c r="R535" s="6">
        <v>0</v>
      </c>
      <c r="S535" s="13">
        <v>0</v>
      </c>
      <c r="T535" s="11">
        <v>1</v>
      </c>
      <c r="U535" s="18">
        <v>2</v>
      </c>
      <c r="V535" s="18">
        <v>0</v>
      </c>
      <c r="W535" s="18">
        <v>3.5</v>
      </c>
      <c r="X535" s="18">
        <v>2500</v>
      </c>
      <c r="Y535" s="18">
        <v>0</v>
      </c>
      <c r="Z535" s="18">
        <v>0</v>
      </c>
      <c r="AA535" s="18">
        <v>0</v>
      </c>
      <c r="AB535" s="18">
        <v>0</v>
      </c>
      <c r="AC535" s="18">
        <v>0</v>
      </c>
      <c r="AD535" s="6">
        <v>20</v>
      </c>
      <c r="AE535" s="18">
        <v>1</v>
      </c>
      <c r="AF535" s="18">
        <v>4</v>
      </c>
      <c r="AG535" s="6">
        <v>2</v>
      </c>
      <c r="AH535" s="6">
        <v>1</v>
      </c>
      <c r="AI535" s="6">
        <v>0</v>
      </c>
      <c r="AJ535" s="6">
        <v>6</v>
      </c>
      <c r="AK535" s="18">
        <v>0</v>
      </c>
      <c r="AL535" s="18">
        <v>0.5</v>
      </c>
      <c r="AM535" s="18">
        <v>0</v>
      </c>
      <c r="AN535" s="18">
        <v>0</v>
      </c>
      <c r="AO535" s="18">
        <v>30000</v>
      </c>
      <c r="AP535" s="18">
        <v>0</v>
      </c>
      <c r="AQ535" s="18">
        <v>0</v>
      </c>
      <c r="AR535" s="6">
        <v>0</v>
      </c>
      <c r="AS535" s="18">
        <v>92024001</v>
      </c>
      <c r="AT535" s="19" t="s">
        <v>144</v>
      </c>
      <c r="AU535" s="18" t="s">
        <v>614</v>
      </c>
      <c r="AV535" s="18">
        <v>10003002</v>
      </c>
      <c r="AW535" s="18">
        <v>21102040</v>
      </c>
      <c r="AX535" s="19" t="s">
        <v>145</v>
      </c>
      <c r="AY535" s="19">
        <v>0</v>
      </c>
      <c r="AZ535" s="13">
        <v>0</v>
      </c>
      <c r="BA535" s="13">
        <v>0</v>
      </c>
      <c r="BB535" s="66" t="str">
        <f t="shared" si="74"/>
        <v>吟唱0.5秒,立即对目标范围内的怪物造成350%攻击伤害+2500点固定伤害,并造成2秒眩晕</v>
      </c>
      <c r="BC535" s="18">
        <v>0</v>
      </c>
      <c r="BD535" s="11">
        <v>0</v>
      </c>
      <c r="BE535" s="18">
        <v>0</v>
      </c>
      <c r="BF535" s="18">
        <v>0</v>
      </c>
      <c r="BG535" s="18">
        <v>0</v>
      </c>
      <c r="BH535" s="18">
        <v>0</v>
      </c>
      <c r="BI535" s="9">
        <v>0</v>
      </c>
      <c r="BJ535" s="6">
        <v>0</v>
      </c>
    </row>
    <row r="536" ht="19.5" customHeight="1" spans="3:62">
      <c r="C536" s="18">
        <v>62022405</v>
      </c>
      <c r="D536" s="19" t="s">
        <v>615</v>
      </c>
      <c r="E536" s="11">
        <v>4</v>
      </c>
      <c r="F536" s="18">
        <v>62022401</v>
      </c>
      <c r="G536" s="18">
        <v>0</v>
      </c>
      <c r="H536" s="13">
        <v>0</v>
      </c>
      <c r="I536" s="11">
        <v>0</v>
      </c>
      <c r="J536" s="11">
        <v>0</v>
      </c>
      <c r="K536" s="11">
        <v>0</v>
      </c>
      <c r="L536" s="18">
        <v>0</v>
      </c>
      <c r="M536" s="18">
        <v>0</v>
      </c>
      <c r="N536" s="18">
        <v>1</v>
      </c>
      <c r="O536" s="18">
        <v>0</v>
      </c>
      <c r="P536" s="18">
        <v>0</v>
      </c>
      <c r="Q536" s="18">
        <v>0</v>
      </c>
      <c r="R536" s="6">
        <v>0</v>
      </c>
      <c r="S536" s="13">
        <v>0</v>
      </c>
      <c r="T536" s="11">
        <v>1</v>
      </c>
      <c r="U536" s="18">
        <v>2</v>
      </c>
      <c r="V536" s="18">
        <v>0</v>
      </c>
      <c r="W536" s="18">
        <v>3.5</v>
      </c>
      <c r="X536" s="18">
        <v>3000</v>
      </c>
      <c r="Y536" s="18">
        <v>0</v>
      </c>
      <c r="Z536" s="18">
        <v>0</v>
      </c>
      <c r="AA536" s="18">
        <v>0</v>
      </c>
      <c r="AB536" s="18">
        <v>0</v>
      </c>
      <c r="AC536" s="18">
        <v>0</v>
      </c>
      <c r="AD536" s="6">
        <v>20</v>
      </c>
      <c r="AE536" s="18">
        <v>1</v>
      </c>
      <c r="AF536" s="18">
        <v>4</v>
      </c>
      <c r="AG536" s="6">
        <v>2</v>
      </c>
      <c r="AH536" s="6">
        <v>1</v>
      </c>
      <c r="AI536" s="6">
        <v>0</v>
      </c>
      <c r="AJ536" s="6">
        <v>6</v>
      </c>
      <c r="AK536" s="18">
        <v>0</v>
      </c>
      <c r="AL536" s="18">
        <v>0.5</v>
      </c>
      <c r="AM536" s="18">
        <v>0</v>
      </c>
      <c r="AN536" s="18">
        <v>0</v>
      </c>
      <c r="AO536" s="18">
        <v>30000</v>
      </c>
      <c r="AP536" s="18">
        <v>0</v>
      </c>
      <c r="AQ536" s="18">
        <v>0</v>
      </c>
      <c r="AR536" s="6">
        <v>0</v>
      </c>
      <c r="AS536" s="18">
        <v>92024001</v>
      </c>
      <c r="AT536" s="19" t="s">
        <v>144</v>
      </c>
      <c r="AU536" s="18" t="s">
        <v>614</v>
      </c>
      <c r="AV536" s="18">
        <v>10003002</v>
      </c>
      <c r="AW536" s="18">
        <v>21102040</v>
      </c>
      <c r="AX536" s="19" t="s">
        <v>145</v>
      </c>
      <c r="AY536" s="19">
        <v>0</v>
      </c>
      <c r="AZ536" s="13">
        <v>0</v>
      </c>
      <c r="BA536" s="13">
        <v>0</v>
      </c>
      <c r="BB536" s="66" t="str">
        <f t="shared" si="74"/>
        <v>吟唱0.5秒,立即对目标范围内的怪物造成350%攻击伤害+3000点固定伤害,并造成2秒眩晕</v>
      </c>
      <c r="BC536" s="18">
        <v>0</v>
      </c>
      <c r="BD536" s="11">
        <v>0</v>
      </c>
      <c r="BE536" s="18">
        <v>0</v>
      </c>
      <c r="BF536" s="18">
        <v>0</v>
      </c>
      <c r="BG536" s="18">
        <v>0</v>
      </c>
      <c r="BH536" s="18">
        <v>0</v>
      </c>
      <c r="BI536" s="9">
        <v>0</v>
      </c>
      <c r="BJ536" s="6">
        <v>0</v>
      </c>
    </row>
    <row r="537" ht="19.5" customHeight="1" spans="3:62">
      <c r="C537" s="18">
        <v>62022406</v>
      </c>
      <c r="D537" s="19" t="s">
        <v>615</v>
      </c>
      <c r="E537" s="11">
        <v>5</v>
      </c>
      <c r="F537" s="18">
        <v>62022401</v>
      </c>
      <c r="G537" s="11">
        <v>0</v>
      </c>
      <c r="H537" s="13">
        <v>0</v>
      </c>
      <c r="I537" s="11">
        <v>0</v>
      </c>
      <c r="J537" s="11">
        <v>0</v>
      </c>
      <c r="K537" s="11">
        <v>0</v>
      </c>
      <c r="L537" s="18">
        <v>0</v>
      </c>
      <c r="M537" s="18">
        <v>0</v>
      </c>
      <c r="N537" s="18">
        <v>1</v>
      </c>
      <c r="O537" s="18">
        <v>0</v>
      </c>
      <c r="P537" s="18">
        <v>0</v>
      </c>
      <c r="Q537" s="18">
        <v>0</v>
      </c>
      <c r="R537" s="6">
        <v>0</v>
      </c>
      <c r="S537" s="13">
        <v>0</v>
      </c>
      <c r="T537" s="11">
        <v>1</v>
      </c>
      <c r="U537" s="18">
        <v>2</v>
      </c>
      <c r="V537" s="18">
        <v>0</v>
      </c>
      <c r="W537" s="18">
        <v>3.5</v>
      </c>
      <c r="X537" s="18">
        <v>3500</v>
      </c>
      <c r="Y537" s="18">
        <v>0</v>
      </c>
      <c r="Z537" s="18">
        <v>0</v>
      </c>
      <c r="AA537" s="18">
        <v>0</v>
      </c>
      <c r="AB537" s="18">
        <v>0</v>
      </c>
      <c r="AC537" s="18">
        <v>0</v>
      </c>
      <c r="AD537" s="6">
        <v>20</v>
      </c>
      <c r="AE537" s="18">
        <v>1</v>
      </c>
      <c r="AF537" s="18">
        <v>4</v>
      </c>
      <c r="AG537" s="6">
        <v>2</v>
      </c>
      <c r="AH537" s="6">
        <v>1</v>
      </c>
      <c r="AI537" s="6">
        <v>0</v>
      </c>
      <c r="AJ537" s="6">
        <v>6</v>
      </c>
      <c r="AK537" s="18">
        <v>0</v>
      </c>
      <c r="AL537" s="18">
        <v>0.5</v>
      </c>
      <c r="AM537" s="18">
        <v>0</v>
      </c>
      <c r="AN537" s="18">
        <v>0</v>
      </c>
      <c r="AO537" s="18">
        <v>30000</v>
      </c>
      <c r="AP537" s="18">
        <v>0</v>
      </c>
      <c r="AQ537" s="18">
        <v>0</v>
      </c>
      <c r="AR537" s="6">
        <v>0</v>
      </c>
      <c r="AS537" s="18">
        <v>92024001</v>
      </c>
      <c r="AT537" s="19" t="s">
        <v>144</v>
      </c>
      <c r="AU537" s="18" t="s">
        <v>614</v>
      </c>
      <c r="AV537" s="18">
        <v>10003002</v>
      </c>
      <c r="AW537" s="18">
        <v>21102040</v>
      </c>
      <c r="AX537" s="19" t="s">
        <v>145</v>
      </c>
      <c r="AY537" s="19">
        <v>0</v>
      </c>
      <c r="AZ537" s="13">
        <v>0</v>
      </c>
      <c r="BA537" s="13">
        <v>0</v>
      </c>
      <c r="BB537" s="66" t="str">
        <f t="shared" si="74"/>
        <v>吟唱0.5秒,立即对目标范围内的怪物造成350%攻击伤害+3500点固定伤害,并造成2秒眩晕</v>
      </c>
      <c r="BC537" s="18">
        <v>0</v>
      </c>
      <c r="BD537" s="11">
        <v>0</v>
      </c>
      <c r="BE537" s="18">
        <v>0</v>
      </c>
      <c r="BF537" s="18">
        <v>0</v>
      </c>
      <c r="BG537" s="18">
        <v>0</v>
      </c>
      <c r="BH537" s="18">
        <v>0</v>
      </c>
      <c r="BI537" s="9">
        <v>0</v>
      </c>
      <c r="BJ537" s="6">
        <v>0</v>
      </c>
    </row>
    <row r="538" ht="20.1" customHeight="1" spans="3:62">
      <c r="C538" s="32">
        <v>620231011</v>
      </c>
      <c r="D538" s="68" t="s">
        <v>616</v>
      </c>
      <c r="E538" s="32">
        <v>0</v>
      </c>
      <c r="F538" s="32">
        <v>62023101</v>
      </c>
      <c r="G538" s="32">
        <v>62023102</v>
      </c>
      <c r="H538" s="32">
        <v>0</v>
      </c>
      <c r="I538" s="32">
        <v>20</v>
      </c>
      <c r="J538" s="32">
        <v>5</v>
      </c>
      <c r="K538" s="32">
        <v>0</v>
      </c>
      <c r="L538" s="32">
        <v>0</v>
      </c>
      <c r="M538" s="32">
        <v>0</v>
      </c>
      <c r="N538" s="32">
        <v>1</v>
      </c>
      <c r="O538" s="32">
        <v>0</v>
      </c>
      <c r="P538" s="32">
        <v>0</v>
      </c>
      <c r="Q538" s="32">
        <v>0</v>
      </c>
      <c r="R538" s="6">
        <v>0</v>
      </c>
      <c r="S538" s="32">
        <v>0</v>
      </c>
      <c r="T538" s="32">
        <v>1</v>
      </c>
      <c r="U538" s="32">
        <v>2</v>
      </c>
      <c r="V538" s="32">
        <v>0</v>
      </c>
      <c r="W538" s="32">
        <v>2</v>
      </c>
      <c r="X538" s="32">
        <v>1050</v>
      </c>
      <c r="Y538" s="32">
        <v>0</v>
      </c>
      <c r="Z538" s="32">
        <v>0</v>
      </c>
      <c r="AA538" s="32">
        <v>0</v>
      </c>
      <c r="AB538" s="32">
        <v>1</v>
      </c>
      <c r="AC538" s="32">
        <v>0</v>
      </c>
      <c r="AD538" s="32">
        <v>12</v>
      </c>
      <c r="AE538" s="32">
        <v>0</v>
      </c>
      <c r="AF538" s="32">
        <v>0</v>
      </c>
      <c r="AG538" s="32">
        <v>7</v>
      </c>
      <c r="AH538" s="32">
        <v>0</v>
      </c>
      <c r="AI538" s="6">
        <v>0</v>
      </c>
      <c r="AJ538" s="32">
        <v>7</v>
      </c>
      <c r="AK538" s="32">
        <v>0</v>
      </c>
      <c r="AL538" s="32">
        <v>0</v>
      </c>
      <c r="AM538" s="32">
        <v>0</v>
      </c>
      <c r="AN538" s="32">
        <v>0</v>
      </c>
      <c r="AO538" s="32">
        <v>1000</v>
      </c>
      <c r="AP538" s="32">
        <v>0</v>
      </c>
      <c r="AQ538" s="32">
        <v>0</v>
      </c>
      <c r="AR538" s="32">
        <v>92031001</v>
      </c>
      <c r="AS538" s="32">
        <v>92031001</v>
      </c>
      <c r="AT538" s="68" t="s">
        <v>144</v>
      </c>
      <c r="AU538" s="32" t="s">
        <v>617</v>
      </c>
      <c r="AV538" s="32">
        <v>0</v>
      </c>
      <c r="AW538" s="32">
        <v>21103010</v>
      </c>
      <c r="AX538" s="68" t="s">
        <v>145</v>
      </c>
      <c r="AY538" s="68" t="s">
        <v>143</v>
      </c>
      <c r="AZ538" s="32">
        <v>0</v>
      </c>
      <c r="BA538" s="32">
        <v>0</v>
      </c>
      <c r="BB538" s="72" t="s">
        <v>618</v>
      </c>
      <c r="BC538" s="32">
        <v>0</v>
      </c>
      <c r="BD538" s="11">
        <v>0</v>
      </c>
      <c r="BE538" s="32">
        <v>0</v>
      </c>
      <c r="BF538" s="32">
        <v>0</v>
      </c>
      <c r="BG538" s="32">
        <v>0</v>
      </c>
      <c r="BH538" s="32">
        <v>0</v>
      </c>
      <c r="BI538" s="9">
        <v>0</v>
      </c>
      <c r="BJ538" s="6">
        <v>0</v>
      </c>
    </row>
    <row r="539" ht="20.1" customHeight="1" spans="3:62">
      <c r="C539" s="32">
        <v>620231021</v>
      </c>
      <c r="D539" s="68" t="s">
        <v>616</v>
      </c>
      <c r="E539" s="32">
        <v>1</v>
      </c>
      <c r="F539" s="32">
        <v>62023101</v>
      </c>
      <c r="G539" s="32">
        <v>62023103</v>
      </c>
      <c r="H539" s="32">
        <v>0</v>
      </c>
      <c r="I539" s="32">
        <v>27</v>
      </c>
      <c r="J539" s="32">
        <v>2</v>
      </c>
      <c r="K539" s="32">
        <v>0</v>
      </c>
      <c r="L539" s="32">
        <v>0</v>
      </c>
      <c r="M539" s="32">
        <v>0</v>
      </c>
      <c r="N539" s="32">
        <v>1</v>
      </c>
      <c r="O539" s="32">
        <v>0</v>
      </c>
      <c r="P539" s="32">
        <v>0</v>
      </c>
      <c r="Q539" s="32">
        <v>0</v>
      </c>
      <c r="R539" s="6">
        <v>0</v>
      </c>
      <c r="S539" s="32">
        <v>0</v>
      </c>
      <c r="T539" s="32">
        <v>1</v>
      </c>
      <c r="U539" s="32">
        <v>2</v>
      </c>
      <c r="V539" s="32">
        <v>0</v>
      </c>
      <c r="W539" s="32">
        <v>2</v>
      </c>
      <c r="X539" s="32">
        <v>1050</v>
      </c>
      <c r="Y539" s="32">
        <v>0</v>
      </c>
      <c r="Z539" s="32">
        <v>0</v>
      </c>
      <c r="AA539" s="32">
        <v>0</v>
      </c>
      <c r="AB539" s="32">
        <v>1</v>
      </c>
      <c r="AC539" s="32">
        <v>0</v>
      </c>
      <c r="AD539" s="32">
        <v>12</v>
      </c>
      <c r="AE539" s="32">
        <v>0</v>
      </c>
      <c r="AF539" s="32">
        <v>0</v>
      </c>
      <c r="AG539" s="32">
        <v>7</v>
      </c>
      <c r="AH539" s="32">
        <v>0</v>
      </c>
      <c r="AI539" s="6">
        <v>0</v>
      </c>
      <c r="AJ539" s="32">
        <v>7</v>
      </c>
      <c r="AK539" s="32">
        <v>0</v>
      </c>
      <c r="AL539" s="32">
        <v>0</v>
      </c>
      <c r="AM539" s="32">
        <v>0</v>
      </c>
      <c r="AN539" s="32">
        <v>0</v>
      </c>
      <c r="AO539" s="32">
        <v>1000</v>
      </c>
      <c r="AP539" s="32">
        <v>0</v>
      </c>
      <c r="AQ539" s="32">
        <v>0</v>
      </c>
      <c r="AR539" s="32">
        <v>92031001</v>
      </c>
      <c r="AS539" s="32">
        <v>92031001</v>
      </c>
      <c r="AT539" s="68" t="s">
        <v>144</v>
      </c>
      <c r="AU539" s="32" t="s">
        <v>617</v>
      </c>
      <c r="AV539" s="32">
        <v>0</v>
      </c>
      <c r="AW539" s="32">
        <v>21103010</v>
      </c>
      <c r="AX539" s="68" t="s">
        <v>145</v>
      </c>
      <c r="AY539" s="68" t="s">
        <v>143</v>
      </c>
      <c r="AZ539" s="32">
        <v>0</v>
      </c>
      <c r="BA539" s="32">
        <v>0</v>
      </c>
      <c r="BB539" s="72" t="s">
        <v>618</v>
      </c>
      <c r="BC539" s="32">
        <v>0</v>
      </c>
      <c r="BD539" s="11">
        <v>0</v>
      </c>
      <c r="BE539" s="32">
        <v>0</v>
      </c>
      <c r="BF539" s="32">
        <v>0</v>
      </c>
      <c r="BG539" s="32">
        <v>0</v>
      </c>
      <c r="BH539" s="32">
        <v>0</v>
      </c>
      <c r="BI539" s="9">
        <v>0</v>
      </c>
      <c r="BJ539" s="6">
        <v>0</v>
      </c>
    </row>
    <row r="540" ht="20.1" customHeight="1" spans="3:62">
      <c r="C540" s="32">
        <v>620231031</v>
      </c>
      <c r="D540" s="68" t="s">
        <v>616</v>
      </c>
      <c r="E540" s="32">
        <v>2</v>
      </c>
      <c r="F540" s="32">
        <v>62023101</v>
      </c>
      <c r="G540" s="32">
        <v>62023104</v>
      </c>
      <c r="H540" s="32">
        <v>0</v>
      </c>
      <c r="I540" s="32">
        <v>32</v>
      </c>
      <c r="J540" s="32">
        <v>2</v>
      </c>
      <c r="K540" s="32">
        <v>0</v>
      </c>
      <c r="L540" s="32">
        <v>0</v>
      </c>
      <c r="M540" s="32">
        <v>0</v>
      </c>
      <c r="N540" s="32">
        <v>1</v>
      </c>
      <c r="O540" s="32">
        <v>0</v>
      </c>
      <c r="P540" s="32">
        <v>0</v>
      </c>
      <c r="Q540" s="32">
        <v>0</v>
      </c>
      <c r="R540" s="6">
        <v>0</v>
      </c>
      <c r="S540" s="32">
        <v>0</v>
      </c>
      <c r="T540" s="32">
        <v>1</v>
      </c>
      <c r="U540" s="32">
        <v>2</v>
      </c>
      <c r="V540" s="32">
        <v>0</v>
      </c>
      <c r="W540" s="32">
        <v>2</v>
      </c>
      <c r="X540" s="32">
        <v>1400</v>
      </c>
      <c r="Y540" s="32">
        <v>0</v>
      </c>
      <c r="Z540" s="32">
        <v>0</v>
      </c>
      <c r="AA540" s="32">
        <v>0</v>
      </c>
      <c r="AB540" s="32">
        <v>1</v>
      </c>
      <c r="AC540" s="32">
        <v>0</v>
      </c>
      <c r="AD540" s="32">
        <v>12</v>
      </c>
      <c r="AE540" s="32">
        <v>0</v>
      </c>
      <c r="AF540" s="32">
        <v>0</v>
      </c>
      <c r="AG540" s="32">
        <v>7</v>
      </c>
      <c r="AH540" s="32">
        <v>0</v>
      </c>
      <c r="AI540" s="6">
        <v>0</v>
      </c>
      <c r="AJ540" s="32">
        <v>7</v>
      </c>
      <c r="AK540" s="32">
        <v>0</v>
      </c>
      <c r="AL540" s="32">
        <v>0</v>
      </c>
      <c r="AM540" s="32">
        <v>0</v>
      </c>
      <c r="AN540" s="32">
        <v>0</v>
      </c>
      <c r="AO540" s="32">
        <v>1000</v>
      </c>
      <c r="AP540" s="32">
        <v>0</v>
      </c>
      <c r="AQ540" s="32">
        <v>0</v>
      </c>
      <c r="AR540" s="32">
        <v>92031001</v>
      </c>
      <c r="AS540" s="32">
        <v>92031001</v>
      </c>
      <c r="AT540" s="68" t="s">
        <v>144</v>
      </c>
      <c r="AU540" s="32" t="s">
        <v>617</v>
      </c>
      <c r="AV540" s="32">
        <v>0</v>
      </c>
      <c r="AW540" s="32">
        <v>21103010</v>
      </c>
      <c r="AX540" s="68" t="s">
        <v>145</v>
      </c>
      <c r="AY540" s="68" t="s">
        <v>143</v>
      </c>
      <c r="AZ540" s="32">
        <v>0</v>
      </c>
      <c r="BA540" s="32">
        <v>0</v>
      </c>
      <c r="BB540" s="72" t="s">
        <v>619</v>
      </c>
      <c r="BC540" s="32">
        <v>0</v>
      </c>
      <c r="BD540" s="11">
        <v>0</v>
      </c>
      <c r="BE540" s="32">
        <v>0</v>
      </c>
      <c r="BF540" s="32">
        <v>0</v>
      </c>
      <c r="BG540" s="32">
        <v>0</v>
      </c>
      <c r="BH540" s="32">
        <v>0</v>
      </c>
      <c r="BI540" s="9">
        <v>0</v>
      </c>
      <c r="BJ540" s="6">
        <v>0</v>
      </c>
    </row>
    <row r="541" ht="20.1" customHeight="1" spans="3:62">
      <c r="C541" s="32">
        <v>620231041</v>
      </c>
      <c r="D541" s="68" t="s">
        <v>616</v>
      </c>
      <c r="E541" s="32">
        <v>3</v>
      </c>
      <c r="F541" s="32">
        <v>62023101</v>
      </c>
      <c r="G541" s="32">
        <v>0</v>
      </c>
      <c r="H541" s="32">
        <v>0</v>
      </c>
      <c r="I541" s="32">
        <v>0</v>
      </c>
      <c r="J541" s="71">
        <v>0</v>
      </c>
      <c r="K541" s="32">
        <v>0</v>
      </c>
      <c r="L541" s="32">
        <v>0</v>
      </c>
      <c r="M541" s="32">
        <v>0</v>
      </c>
      <c r="N541" s="32">
        <v>1</v>
      </c>
      <c r="O541" s="32">
        <v>0</v>
      </c>
      <c r="P541" s="32">
        <v>0</v>
      </c>
      <c r="Q541" s="32">
        <v>0</v>
      </c>
      <c r="R541" s="6">
        <v>0</v>
      </c>
      <c r="S541" s="32">
        <v>0</v>
      </c>
      <c r="T541" s="32">
        <v>1</v>
      </c>
      <c r="U541" s="32">
        <v>2</v>
      </c>
      <c r="V541" s="32">
        <v>0</v>
      </c>
      <c r="W541" s="32">
        <v>2</v>
      </c>
      <c r="X541" s="32">
        <v>1750</v>
      </c>
      <c r="Y541" s="32">
        <v>0</v>
      </c>
      <c r="Z541" s="32">
        <v>0</v>
      </c>
      <c r="AA541" s="32">
        <v>0</v>
      </c>
      <c r="AB541" s="32">
        <v>1</v>
      </c>
      <c r="AC541" s="32">
        <v>0</v>
      </c>
      <c r="AD541" s="32">
        <v>12</v>
      </c>
      <c r="AE541" s="32">
        <v>0</v>
      </c>
      <c r="AF541" s="32">
        <v>0</v>
      </c>
      <c r="AG541" s="32">
        <v>7</v>
      </c>
      <c r="AH541" s="32">
        <v>0</v>
      </c>
      <c r="AI541" s="6">
        <v>0</v>
      </c>
      <c r="AJ541" s="32">
        <v>7</v>
      </c>
      <c r="AK541" s="32">
        <v>0</v>
      </c>
      <c r="AL541" s="32">
        <v>0</v>
      </c>
      <c r="AM541" s="32">
        <v>0</v>
      </c>
      <c r="AN541" s="32">
        <v>0</v>
      </c>
      <c r="AO541" s="32">
        <v>1000</v>
      </c>
      <c r="AP541" s="32">
        <v>0</v>
      </c>
      <c r="AQ541" s="32">
        <v>0</v>
      </c>
      <c r="AR541" s="32">
        <v>92031001</v>
      </c>
      <c r="AS541" s="32">
        <v>92031001</v>
      </c>
      <c r="AT541" s="68" t="s">
        <v>144</v>
      </c>
      <c r="AU541" s="32" t="s">
        <v>617</v>
      </c>
      <c r="AV541" s="32">
        <v>0</v>
      </c>
      <c r="AW541" s="32">
        <v>21103010</v>
      </c>
      <c r="AX541" s="68" t="s">
        <v>145</v>
      </c>
      <c r="AY541" s="68" t="s">
        <v>143</v>
      </c>
      <c r="AZ541" s="32">
        <v>0</v>
      </c>
      <c r="BA541" s="32">
        <v>0</v>
      </c>
      <c r="BB541" s="72" t="s">
        <v>620</v>
      </c>
      <c r="BC541" s="32">
        <v>0</v>
      </c>
      <c r="BD541" s="11">
        <v>0</v>
      </c>
      <c r="BE541" s="32">
        <v>0</v>
      </c>
      <c r="BF541" s="32">
        <v>0</v>
      </c>
      <c r="BG541" s="32">
        <v>0</v>
      </c>
      <c r="BH541" s="32">
        <v>0</v>
      </c>
      <c r="BI541" s="9">
        <v>0</v>
      </c>
      <c r="BJ541" s="6">
        <v>0</v>
      </c>
    </row>
    <row r="542" ht="20.1" customHeight="1" spans="3:62">
      <c r="C542" s="32">
        <v>620231051</v>
      </c>
      <c r="D542" s="68" t="s">
        <v>616</v>
      </c>
      <c r="E542" s="32">
        <v>4</v>
      </c>
      <c r="F542" s="32">
        <v>62023101</v>
      </c>
      <c r="G542" s="32">
        <v>0</v>
      </c>
      <c r="H542" s="32">
        <v>0</v>
      </c>
      <c r="I542" s="32">
        <v>0</v>
      </c>
      <c r="J542" s="32">
        <v>0</v>
      </c>
      <c r="K542" s="32">
        <v>0</v>
      </c>
      <c r="L542" s="32">
        <v>0</v>
      </c>
      <c r="M542" s="32">
        <v>0</v>
      </c>
      <c r="N542" s="32">
        <v>1</v>
      </c>
      <c r="O542" s="32">
        <v>0</v>
      </c>
      <c r="P542" s="32">
        <v>0</v>
      </c>
      <c r="Q542" s="32">
        <v>0</v>
      </c>
      <c r="R542" s="6">
        <v>0</v>
      </c>
      <c r="S542" s="32">
        <v>0</v>
      </c>
      <c r="T542" s="32">
        <v>1</v>
      </c>
      <c r="U542" s="32">
        <v>2</v>
      </c>
      <c r="V542" s="32">
        <v>0</v>
      </c>
      <c r="W542" s="32">
        <v>2</v>
      </c>
      <c r="X542" s="32">
        <v>2100</v>
      </c>
      <c r="Y542" s="32">
        <v>0</v>
      </c>
      <c r="Z542" s="32">
        <v>0</v>
      </c>
      <c r="AA542" s="32">
        <v>0</v>
      </c>
      <c r="AB542" s="32">
        <v>1</v>
      </c>
      <c r="AC542" s="32">
        <v>0</v>
      </c>
      <c r="AD542" s="32">
        <v>12</v>
      </c>
      <c r="AE542" s="32">
        <v>0</v>
      </c>
      <c r="AF542" s="32">
        <v>0</v>
      </c>
      <c r="AG542" s="32">
        <v>7</v>
      </c>
      <c r="AH542" s="32">
        <v>0</v>
      </c>
      <c r="AI542" s="6">
        <v>0</v>
      </c>
      <c r="AJ542" s="32">
        <v>7</v>
      </c>
      <c r="AK542" s="32">
        <v>0</v>
      </c>
      <c r="AL542" s="32">
        <v>0</v>
      </c>
      <c r="AM542" s="32">
        <v>0</v>
      </c>
      <c r="AN542" s="32">
        <v>0</v>
      </c>
      <c r="AO542" s="32">
        <v>1000</v>
      </c>
      <c r="AP542" s="32">
        <v>0</v>
      </c>
      <c r="AQ542" s="32">
        <v>0</v>
      </c>
      <c r="AR542" s="32">
        <v>92031001</v>
      </c>
      <c r="AS542" s="32">
        <v>92031001</v>
      </c>
      <c r="AT542" s="68" t="s">
        <v>144</v>
      </c>
      <c r="AU542" s="32" t="s">
        <v>617</v>
      </c>
      <c r="AV542" s="32">
        <v>0</v>
      </c>
      <c r="AW542" s="32">
        <v>21103010</v>
      </c>
      <c r="AX542" s="68" t="s">
        <v>145</v>
      </c>
      <c r="AY542" s="68" t="s">
        <v>143</v>
      </c>
      <c r="AZ542" s="32">
        <v>0</v>
      </c>
      <c r="BA542" s="32">
        <v>0</v>
      </c>
      <c r="BB542" s="72" t="s">
        <v>621</v>
      </c>
      <c r="BC542" s="32">
        <v>0</v>
      </c>
      <c r="BD542" s="11">
        <v>0</v>
      </c>
      <c r="BE542" s="32">
        <v>0</v>
      </c>
      <c r="BF542" s="32">
        <v>0</v>
      </c>
      <c r="BG542" s="32">
        <v>0</v>
      </c>
      <c r="BH542" s="32">
        <v>0</v>
      </c>
      <c r="BI542" s="9">
        <v>0</v>
      </c>
      <c r="BJ542" s="6">
        <v>0</v>
      </c>
    </row>
    <row r="543" ht="20.1" customHeight="1" spans="3:62">
      <c r="C543" s="32">
        <v>620231061</v>
      </c>
      <c r="D543" s="68" t="s">
        <v>616</v>
      </c>
      <c r="E543" s="32">
        <v>5</v>
      </c>
      <c r="F543" s="32">
        <v>62023101</v>
      </c>
      <c r="G543" s="32">
        <v>62023202</v>
      </c>
      <c r="H543" s="32">
        <v>0</v>
      </c>
      <c r="I543" s="32">
        <v>25</v>
      </c>
      <c r="J543" s="32">
        <v>5</v>
      </c>
      <c r="K543" s="32">
        <v>0</v>
      </c>
      <c r="L543" s="32">
        <v>0</v>
      </c>
      <c r="M543" s="32">
        <v>0</v>
      </c>
      <c r="N543" s="32">
        <v>1</v>
      </c>
      <c r="O543" s="32">
        <v>0</v>
      </c>
      <c r="P543" s="32">
        <v>0</v>
      </c>
      <c r="Q543" s="32">
        <v>0</v>
      </c>
      <c r="R543" s="6">
        <v>0</v>
      </c>
      <c r="S543" s="32">
        <v>0</v>
      </c>
      <c r="T543" s="32">
        <v>1</v>
      </c>
      <c r="U543" s="32">
        <v>2</v>
      </c>
      <c r="V543" s="32">
        <v>0</v>
      </c>
      <c r="W543" s="32">
        <v>2</v>
      </c>
      <c r="X543" s="32">
        <v>2450</v>
      </c>
      <c r="Y543" s="32">
        <v>0</v>
      </c>
      <c r="Z543" s="32">
        <v>0</v>
      </c>
      <c r="AA543" s="32">
        <v>0</v>
      </c>
      <c r="AB543" s="32">
        <v>1</v>
      </c>
      <c r="AC543" s="32">
        <v>0</v>
      </c>
      <c r="AD543" s="32">
        <v>12</v>
      </c>
      <c r="AE543" s="32">
        <v>0</v>
      </c>
      <c r="AF543" s="32">
        <v>0</v>
      </c>
      <c r="AG543" s="32">
        <v>7</v>
      </c>
      <c r="AH543" s="32">
        <v>0</v>
      </c>
      <c r="AI543" s="6">
        <v>0</v>
      </c>
      <c r="AJ543" s="32">
        <v>7</v>
      </c>
      <c r="AK543" s="32">
        <v>0</v>
      </c>
      <c r="AL543" s="32">
        <v>0</v>
      </c>
      <c r="AM543" s="32">
        <v>0</v>
      </c>
      <c r="AN543" s="32">
        <v>0</v>
      </c>
      <c r="AO543" s="32">
        <v>1000</v>
      </c>
      <c r="AP543" s="32">
        <v>0</v>
      </c>
      <c r="AQ543" s="32">
        <v>0</v>
      </c>
      <c r="AR543" s="32">
        <v>92031001</v>
      </c>
      <c r="AS543" s="32">
        <v>92031001</v>
      </c>
      <c r="AT543" s="68" t="s">
        <v>144</v>
      </c>
      <c r="AU543" s="32" t="s">
        <v>617</v>
      </c>
      <c r="AV543" s="32">
        <v>0</v>
      </c>
      <c r="AW543" s="32">
        <v>21103010</v>
      </c>
      <c r="AX543" s="68" t="s">
        <v>145</v>
      </c>
      <c r="AY543" s="68" t="s">
        <v>143</v>
      </c>
      <c r="AZ543" s="32">
        <v>0</v>
      </c>
      <c r="BA543" s="32">
        <v>0</v>
      </c>
      <c r="BB543" s="72" t="s">
        <v>622</v>
      </c>
      <c r="BC543" s="32">
        <v>0</v>
      </c>
      <c r="BD543" s="11">
        <v>0</v>
      </c>
      <c r="BE543" s="32">
        <v>0</v>
      </c>
      <c r="BF543" s="32">
        <v>0</v>
      </c>
      <c r="BG543" s="32">
        <v>0</v>
      </c>
      <c r="BH543" s="32">
        <v>0</v>
      </c>
      <c r="BI543" s="9">
        <v>0</v>
      </c>
      <c r="BJ543" s="6">
        <v>0</v>
      </c>
    </row>
    <row r="544" ht="20.1" customHeight="1" spans="3:62">
      <c r="C544" s="18">
        <v>62023101</v>
      </c>
      <c r="D544" s="19" t="s">
        <v>231</v>
      </c>
      <c r="E544" s="11">
        <v>0</v>
      </c>
      <c r="F544" s="18">
        <v>62021101</v>
      </c>
      <c r="G544" s="18">
        <f>C545</f>
        <v>62023102</v>
      </c>
      <c r="H544" s="13">
        <v>0</v>
      </c>
      <c r="I544" s="11">
        <v>20</v>
      </c>
      <c r="J544" s="11">
        <v>5</v>
      </c>
      <c r="K544" s="11">
        <v>0</v>
      </c>
      <c r="L544" s="18">
        <v>0</v>
      </c>
      <c r="M544" s="18">
        <v>0</v>
      </c>
      <c r="N544" s="18">
        <v>1</v>
      </c>
      <c r="O544" s="18">
        <v>0</v>
      </c>
      <c r="P544" s="18">
        <v>0</v>
      </c>
      <c r="Q544" s="18">
        <v>0</v>
      </c>
      <c r="R544" s="6">
        <v>0</v>
      </c>
      <c r="S544" s="13">
        <v>0</v>
      </c>
      <c r="T544" s="11">
        <v>1</v>
      </c>
      <c r="U544" s="18">
        <v>2</v>
      </c>
      <c r="V544" s="18">
        <v>0</v>
      </c>
      <c r="W544" s="18">
        <v>0</v>
      </c>
      <c r="X544" s="18">
        <v>0</v>
      </c>
      <c r="Y544" s="18">
        <v>0</v>
      </c>
      <c r="Z544" s="18">
        <v>0</v>
      </c>
      <c r="AA544" s="18">
        <v>0</v>
      </c>
      <c r="AB544" s="18">
        <v>0</v>
      </c>
      <c r="AC544" s="18">
        <v>0</v>
      </c>
      <c r="AD544" s="18">
        <v>20</v>
      </c>
      <c r="AE544" s="18">
        <v>0</v>
      </c>
      <c r="AF544" s="18">
        <v>0</v>
      </c>
      <c r="AG544" s="6">
        <v>2</v>
      </c>
      <c r="AH544" s="6">
        <v>0</v>
      </c>
      <c r="AI544" s="6">
        <v>0</v>
      </c>
      <c r="AJ544" s="6">
        <v>0</v>
      </c>
      <c r="AK544" s="18">
        <v>0</v>
      </c>
      <c r="AL544" s="18">
        <v>0</v>
      </c>
      <c r="AM544" s="18">
        <v>0</v>
      </c>
      <c r="AN544" s="32">
        <v>0</v>
      </c>
      <c r="AO544" s="18">
        <v>1000</v>
      </c>
      <c r="AP544" s="18">
        <v>0</v>
      </c>
      <c r="AQ544" s="18">
        <v>0</v>
      </c>
      <c r="AR544" s="6">
        <v>92011001</v>
      </c>
      <c r="AS544" s="18" t="s">
        <v>143</v>
      </c>
      <c r="AT544" s="19" t="s">
        <v>144</v>
      </c>
      <c r="AU544" s="18" t="s">
        <v>235</v>
      </c>
      <c r="AV544" s="18">
        <v>0</v>
      </c>
      <c r="AW544" s="18">
        <v>0</v>
      </c>
      <c r="AX544" s="19" t="s">
        <v>145</v>
      </c>
      <c r="AY544" s="19" t="s">
        <v>143</v>
      </c>
      <c r="AZ544" s="13">
        <v>0</v>
      </c>
      <c r="BA544" s="13">
        <v>0</v>
      </c>
      <c r="BB544" s="59" t="s">
        <v>623</v>
      </c>
      <c r="BC544" s="18">
        <v>0</v>
      </c>
      <c r="BD544" s="11">
        <v>0</v>
      </c>
      <c r="BE544" s="18">
        <v>0</v>
      </c>
      <c r="BF544" s="18">
        <v>0</v>
      </c>
      <c r="BG544" s="18">
        <v>0</v>
      </c>
      <c r="BH544" s="18">
        <v>0</v>
      </c>
      <c r="BI544" s="9">
        <v>0</v>
      </c>
      <c r="BJ544" s="6">
        <v>1</v>
      </c>
    </row>
    <row r="545" ht="20.1" customHeight="1" spans="3:62">
      <c r="C545" s="18">
        <v>62023102</v>
      </c>
      <c r="D545" s="19" t="s">
        <v>231</v>
      </c>
      <c r="E545" s="11">
        <v>1</v>
      </c>
      <c r="F545" s="18">
        <v>62021101</v>
      </c>
      <c r="G545" s="18">
        <f t="shared" ref="G545:G546" si="75">C546</f>
        <v>62023103</v>
      </c>
      <c r="H545" s="13">
        <v>0</v>
      </c>
      <c r="I545" s="11">
        <v>27</v>
      </c>
      <c r="J545" s="11">
        <v>2</v>
      </c>
      <c r="K545" s="11">
        <v>0</v>
      </c>
      <c r="L545" s="18">
        <v>0</v>
      </c>
      <c r="M545" s="18">
        <v>0</v>
      </c>
      <c r="N545" s="18">
        <v>1</v>
      </c>
      <c r="O545" s="18">
        <v>0</v>
      </c>
      <c r="P545" s="18">
        <v>0</v>
      </c>
      <c r="Q545" s="18">
        <v>0</v>
      </c>
      <c r="R545" s="6">
        <v>0</v>
      </c>
      <c r="S545" s="13">
        <v>0</v>
      </c>
      <c r="T545" s="11">
        <v>1</v>
      </c>
      <c r="U545" s="18">
        <v>2</v>
      </c>
      <c r="V545" s="18">
        <v>0</v>
      </c>
      <c r="W545" s="18">
        <v>0</v>
      </c>
      <c r="X545" s="18">
        <v>0</v>
      </c>
      <c r="Y545" s="18">
        <v>0</v>
      </c>
      <c r="Z545" s="18">
        <v>0</v>
      </c>
      <c r="AA545" s="18">
        <v>0</v>
      </c>
      <c r="AB545" s="18">
        <v>0</v>
      </c>
      <c r="AC545" s="18">
        <v>0</v>
      </c>
      <c r="AD545" s="18">
        <v>20</v>
      </c>
      <c r="AE545" s="18">
        <v>0</v>
      </c>
      <c r="AF545" s="18">
        <v>0</v>
      </c>
      <c r="AG545" s="6">
        <v>2</v>
      </c>
      <c r="AH545" s="6">
        <v>0</v>
      </c>
      <c r="AI545" s="6">
        <v>0</v>
      </c>
      <c r="AJ545" s="6">
        <v>0</v>
      </c>
      <c r="AK545" s="18">
        <v>0</v>
      </c>
      <c r="AL545" s="18">
        <v>0</v>
      </c>
      <c r="AM545" s="18">
        <v>0</v>
      </c>
      <c r="AN545" s="32">
        <v>0</v>
      </c>
      <c r="AO545" s="18">
        <v>1000</v>
      </c>
      <c r="AP545" s="18">
        <v>0</v>
      </c>
      <c r="AQ545" s="18">
        <v>0</v>
      </c>
      <c r="AR545" s="6">
        <v>92011001</v>
      </c>
      <c r="AS545" s="18" t="s">
        <v>143</v>
      </c>
      <c r="AT545" s="19" t="s">
        <v>144</v>
      </c>
      <c r="AU545" s="18" t="s">
        <v>235</v>
      </c>
      <c r="AV545" s="18">
        <v>0</v>
      </c>
      <c r="AW545" s="18">
        <v>0</v>
      </c>
      <c r="AX545" s="19" t="s">
        <v>145</v>
      </c>
      <c r="AY545" s="19" t="s">
        <v>143</v>
      </c>
      <c r="AZ545" s="13">
        <v>0</v>
      </c>
      <c r="BA545" s="13">
        <v>0</v>
      </c>
      <c r="BB545" s="59" t="s">
        <v>623</v>
      </c>
      <c r="BC545" s="18">
        <v>0</v>
      </c>
      <c r="BD545" s="11">
        <v>0</v>
      </c>
      <c r="BE545" s="18">
        <v>0</v>
      </c>
      <c r="BF545" s="18">
        <v>0</v>
      </c>
      <c r="BG545" s="18">
        <v>0</v>
      </c>
      <c r="BH545" s="18">
        <v>0</v>
      </c>
      <c r="BI545" s="9">
        <v>0</v>
      </c>
      <c r="BJ545" s="6">
        <v>1</v>
      </c>
    </row>
    <row r="546" ht="20.1" customHeight="1" spans="3:62">
      <c r="C546" s="18">
        <v>62023103</v>
      </c>
      <c r="D546" s="19" t="s">
        <v>231</v>
      </c>
      <c r="E546" s="11">
        <v>2</v>
      </c>
      <c r="F546" s="18">
        <v>62021101</v>
      </c>
      <c r="G546" s="18">
        <f t="shared" si="75"/>
        <v>62023104</v>
      </c>
      <c r="H546" s="13">
        <v>0</v>
      </c>
      <c r="I546" s="11">
        <v>32</v>
      </c>
      <c r="J546" s="11">
        <v>2</v>
      </c>
      <c r="K546" s="11">
        <v>0</v>
      </c>
      <c r="L546" s="18">
        <v>0</v>
      </c>
      <c r="M546" s="18">
        <v>0</v>
      </c>
      <c r="N546" s="18">
        <v>1</v>
      </c>
      <c r="O546" s="18">
        <v>0</v>
      </c>
      <c r="P546" s="18">
        <v>0</v>
      </c>
      <c r="Q546" s="18">
        <v>0</v>
      </c>
      <c r="R546" s="6">
        <v>0</v>
      </c>
      <c r="S546" s="13">
        <v>0</v>
      </c>
      <c r="T546" s="11">
        <v>1</v>
      </c>
      <c r="U546" s="18">
        <v>2</v>
      </c>
      <c r="V546" s="18">
        <v>0</v>
      </c>
      <c r="W546" s="18">
        <v>0</v>
      </c>
      <c r="X546" s="18">
        <v>0</v>
      </c>
      <c r="Y546" s="18">
        <v>0</v>
      </c>
      <c r="Z546" s="18">
        <v>0</v>
      </c>
      <c r="AA546" s="18">
        <v>0</v>
      </c>
      <c r="AB546" s="18">
        <v>0</v>
      </c>
      <c r="AC546" s="18">
        <v>0</v>
      </c>
      <c r="AD546" s="18">
        <v>20</v>
      </c>
      <c r="AE546" s="18">
        <v>0</v>
      </c>
      <c r="AF546" s="18">
        <v>0</v>
      </c>
      <c r="AG546" s="6">
        <v>2</v>
      </c>
      <c r="AH546" s="6">
        <v>0</v>
      </c>
      <c r="AI546" s="6">
        <v>0</v>
      </c>
      <c r="AJ546" s="6">
        <v>0</v>
      </c>
      <c r="AK546" s="18">
        <v>0</v>
      </c>
      <c r="AL546" s="18">
        <v>0</v>
      </c>
      <c r="AM546" s="18">
        <v>0</v>
      </c>
      <c r="AN546" s="32">
        <v>0</v>
      </c>
      <c r="AO546" s="18">
        <v>1000</v>
      </c>
      <c r="AP546" s="18">
        <v>0</v>
      </c>
      <c r="AQ546" s="18">
        <v>0</v>
      </c>
      <c r="AR546" s="6">
        <v>92011002</v>
      </c>
      <c r="AS546" s="18" t="s">
        <v>143</v>
      </c>
      <c r="AT546" s="19" t="s">
        <v>144</v>
      </c>
      <c r="AU546" s="18" t="s">
        <v>235</v>
      </c>
      <c r="AV546" s="18">
        <v>0</v>
      </c>
      <c r="AW546" s="18">
        <v>0</v>
      </c>
      <c r="AX546" s="19" t="s">
        <v>145</v>
      </c>
      <c r="AY546" s="19" t="s">
        <v>143</v>
      </c>
      <c r="AZ546" s="13">
        <v>0</v>
      </c>
      <c r="BA546" s="13">
        <v>0</v>
      </c>
      <c r="BB546" s="59" t="s">
        <v>624</v>
      </c>
      <c r="BC546" s="18">
        <v>0</v>
      </c>
      <c r="BD546" s="11">
        <v>0</v>
      </c>
      <c r="BE546" s="18">
        <v>0</v>
      </c>
      <c r="BF546" s="18">
        <v>0</v>
      </c>
      <c r="BG546" s="18">
        <v>0</v>
      </c>
      <c r="BH546" s="18">
        <v>0</v>
      </c>
      <c r="BI546" s="9">
        <v>0</v>
      </c>
      <c r="BJ546" s="6">
        <v>1</v>
      </c>
    </row>
    <row r="547" ht="20.1" customHeight="1" spans="3:62">
      <c r="C547" s="18">
        <v>62023104</v>
      </c>
      <c r="D547" s="19" t="s">
        <v>231</v>
      </c>
      <c r="E547" s="11">
        <v>3</v>
      </c>
      <c r="F547" s="18">
        <v>62021101</v>
      </c>
      <c r="G547" s="11">
        <v>0</v>
      </c>
      <c r="H547" s="13">
        <v>0</v>
      </c>
      <c r="I547" s="11">
        <v>0</v>
      </c>
      <c r="J547" s="63">
        <v>0</v>
      </c>
      <c r="K547" s="11">
        <v>0</v>
      </c>
      <c r="L547" s="18">
        <v>0</v>
      </c>
      <c r="M547" s="18">
        <v>0</v>
      </c>
      <c r="N547" s="18">
        <v>1</v>
      </c>
      <c r="O547" s="18">
        <v>0</v>
      </c>
      <c r="P547" s="18">
        <v>0</v>
      </c>
      <c r="Q547" s="18">
        <v>0</v>
      </c>
      <c r="R547" s="6">
        <v>0</v>
      </c>
      <c r="S547" s="13">
        <v>0</v>
      </c>
      <c r="T547" s="11">
        <v>1</v>
      </c>
      <c r="U547" s="18">
        <v>2</v>
      </c>
      <c r="V547" s="18">
        <v>0</v>
      </c>
      <c r="W547" s="18">
        <v>0</v>
      </c>
      <c r="X547" s="18">
        <v>0</v>
      </c>
      <c r="Y547" s="18">
        <v>0</v>
      </c>
      <c r="Z547" s="18">
        <v>0</v>
      </c>
      <c r="AA547" s="18">
        <v>0</v>
      </c>
      <c r="AB547" s="18">
        <v>0</v>
      </c>
      <c r="AC547" s="18">
        <v>0</v>
      </c>
      <c r="AD547" s="18">
        <v>20</v>
      </c>
      <c r="AE547" s="18">
        <v>0</v>
      </c>
      <c r="AF547" s="18">
        <v>0</v>
      </c>
      <c r="AG547" s="6">
        <v>2</v>
      </c>
      <c r="AH547" s="6">
        <v>0</v>
      </c>
      <c r="AI547" s="6">
        <v>0</v>
      </c>
      <c r="AJ547" s="6">
        <v>0</v>
      </c>
      <c r="AK547" s="18">
        <v>0</v>
      </c>
      <c r="AL547" s="18">
        <v>0</v>
      </c>
      <c r="AM547" s="18">
        <v>0</v>
      </c>
      <c r="AN547" s="32">
        <v>0</v>
      </c>
      <c r="AO547" s="18">
        <v>1000</v>
      </c>
      <c r="AP547" s="18">
        <v>0</v>
      </c>
      <c r="AQ547" s="18">
        <v>0</v>
      </c>
      <c r="AR547" s="6">
        <v>92011003</v>
      </c>
      <c r="AS547" s="18" t="s">
        <v>143</v>
      </c>
      <c r="AT547" s="19" t="s">
        <v>144</v>
      </c>
      <c r="AU547" s="18" t="s">
        <v>235</v>
      </c>
      <c r="AV547" s="18">
        <v>0</v>
      </c>
      <c r="AW547" s="18">
        <v>0</v>
      </c>
      <c r="AX547" s="19" t="s">
        <v>145</v>
      </c>
      <c r="AY547" s="19" t="s">
        <v>143</v>
      </c>
      <c r="AZ547" s="13">
        <v>0</v>
      </c>
      <c r="BA547" s="13">
        <v>0</v>
      </c>
      <c r="BB547" s="59" t="s">
        <v>625</v>
      </c>
      <c r="BC547" s="18">
        <v>0</v>
      </c>
      <c r="BD547" s="11">
        <v>0</v>
      </c>
      <c r="BE547" s="18">
        <v>0</v>
      </c>
      <c r="BF547" s="18">
        <v>0</v>
      </c>
      <c r="BG547" s="18">
        <v>0</v>
      </c>
      <c r="BH547" s="18">
        <v>0</v>
      </c>
      <c r="BI547" s="9">
        <v>0</v>
      </c>
      <c r="BJ547" s="6">
        <v>1</v>
      </c>
    </row>
    <row r="548" ht="20.1" customHeight="1" spans="3:62">
      <c r="C548" s="18">
        <v>62023105</v>
      </c>
      <c r="D548" s="19" t="s">
        <v>231</v>
      </c>
      <c r="E548" s="11">
        <v>4</v>
      </c>
      <c r="F548" s="18">
        <v>62021101</v>
      </c>
      <c r="G548" s="11">
        <v>0</v>
      </c>
      <c r="H548" s="13">
        <v>0</v>
      </c>
      <c r="I548" s="11">
        <v>0</v>
      </c>
      <c r="J548" s="11">
        <v>0</v>
      </c>
      <c r="K548" s="11">
        <v>0</v>
      </c>
      <c r="L548" s="18">
        <v>0</v>
      </c>
      <c r="M548" s="18">
        <v>0</v>
      </c>
      <c r="N548" s="18">
        <v>1</v>
      </c>
      <c r="O548" s="18">
        <v>0</v>
      </c>
      <c r="P548" s="18">
        <v>0</v>
      </c>
      <c r="Q548" s="18">
        <v>0</v>
      </c>
      <c r="R548" s="6">
        <v>0</v>
      </c>
      <c r="S548" s="13">
        <v>0</v>
      </c>
      <c r="T548" s="11">
        <v>1</v>
      </c>
      <c r="U548" s="18">
        <v>2</v>
      </c>
      <c r="V548" s="18">
        <v>0</v>
      </c>
      <c r="W548" s="18">
        <v>0</v>
      </c>
      <c r="X548" s="18">
        <v>0</v>
      </c>
      <c r="Y548" s="18">
        <v>0</v>
      </c>
      <c r="Z548" s="18">
        <v>0</v>
      </c>
      <c r="AA548" s="18">
        <v>0</v>
      </c>
      <c r="AB548" s="18">
        <v>0</v>
      </c>
      <c r="AC548" s="18">
        <v>0</v>
      </c>
      <c r="AD548" s="18">
        <v>20</v>
      </c>
      <c r="AE548" s="18">
        <v>0</v>
      </c>
      <c r="AF548" s="18">
        <v>0</v>
      </c>
      <c r="AG548" s="6">
        <v>2</v>
      </c>
      <c r="AH548" s="6">
        <v>0</v>
      </c>
      <c r="AI548" s="6">
        <v>0</v>
      </c>
      <c r="AJ548" s="6">
        <v>0</v>
      </c>
      <c r="AK548" s="18">
        <v>0</v>
      </c>
      <c r="AL548" s="18">
        <v>0</v>
      </c>
      <c r="AM548" s="18">
        <v>0</v>
      </c>
      <c r="AN548" s="32">
        <v>0</v>
      </c>
      <c r="AO548" s="18">
        <v>1000</v>
      </c>
      <c r="AP548" s="18">
        <v>0</v>
      </c>
      <c r="AQ548" s="18">
        <v>0</v>
      </c>
      <c r="AR548" s="6">
        <v>92011004</v>
      </c>
      <c r="AS548" s="18" t="s">
        <v>143</v>
      </c>
      <c r="AT548" s="19" t="s">
        <v>144</v>
      </c>
      <c r="AU548" s="18" t="s">
        <v>235</v>
      </c>
      <c r="AV548" s="18">
        <v>0</v>
      </c>
      <c r="AW548" s="18">
        <v>0</v>
      </c>
      <c r="AX548" s="19" t="s">
        <v>145</v>
      </c>
      <c r="AY548" s="19" t="s">
        <v>143</v>
      </c>
      <c r="AZ548" s="13">
        <v>0</v>
      </c>
      <c r="BA548" s="13">
        <v>0</v>
      </c>
      <c r="BB548" s="59" t="s">
        <v>626</v>
      </c>
      <c r="BC548" s="18">
        <v>0</v>
      </c>
      <c r="BD548" s="11">
        <v>0</v>
      </c>
      <c r="BE548" s="18">
        <v>0</v>
      </c>
      <c r="BF548" s="18">
        <v>0</v>
      </c>
      <c r="BG548" s="18">
        <v>0</v>
      </c>
      <c r="BH548" s="18">
        <v>0</v>
      </c>
      <c r="BI548" s="9">
        <v>0</v>
      </c>
      <c r="BJ548" s="6">
        <v>1</v>
      </c>
    </row>
    <row r="549" ht="20.1" customHeight="1" spans="3:62">
      <c r="C549" s="18">
        <v>62023106</v>
      </c>
      <c r="D549" s="19" t="s">
        <v>231</v>
      </c>
      <c r="E549" s="11">
        <v>5</v>
      </c>
      <c r="F549" s="18">
        <v>62021101</v>
      </c>
      <c r="G549" s="11">
        <v>0</v>
      </c>
      <c r="H549" s="13">
        <v>0</v>
      </c>
      <c r="I549" s="11">
        <v>0</v>
      </c>
      <c r="J549" s="11">
        <v>0</v>
      </c>
      <c r="K549" s="11">
        <v>0</v>
      </c>
      <c r="L549" s="18">
        <v>0</v>
      </c>
      <c r="M549" s="18">
        <v>0</v>
      </c>
      <c r="N549" s="18">
        <v>1</v>
      </c>
      <c r="O549" s="18">
        <v>0</v>
      </c>
      <c r="P549" s="18">
        <v>0</v>
      </c>
      <c r="Q549" s="18">
        <v>0</v>
      </c>
      <c r="R549" s="6">
        <v>0</v>
      </c>
      <c r="S549" s="13">
        <v>0</v>
      </c>
      <c r="T549" s="11">
        <v>1</v>
      </c>
      <c r="U549" s="18">
        <v>2</v>
      </c>
      <c r="V549" s="18">
        <v>0</v>
      </c>
      <c r="W549" s="18">
        <v>0</v>
      </c>
      <c r="X549" s="18">
        <v>0</v>
      </c>
      <c r="Y549" s="18">
        <v>0</v>
      </c>
      <c r="Z549" s="18">
        <v>0</v>
      </c>
      <c r="AA549" s="18">
        <v>0</v>
      </c>
      <c r="AB549" s="18">
        <v>0</v>
      </c>
      <c r="AC549" s="18">
        <v>0</v>
      </c>
      <c r="AD549" s="18">
        <v>20</v>
      </c>
      <c r="AE549" s="18">
        <v>0</v>
      </c>
      <c r="AF549" s="18">
        <v>0</v>
      </c>
      <c r="AG549" s="6">
        <v>2</v>
      </c>
      <c r="AH549" s="6">
        <v>0</v>
      </c>
      <c r="AI549" s="6">
        <v>0</v>
      </c>
      <c r="AJ549" s="6">
        <v>0</v>
      </c>
      <c r="AK549" s="18">
        <v>0</v>
      </c>
      <c r="AL549" s="18">
        <v>0</v>
      </c>
      <c r="AM549" s="18">
        <v>0</v>
      </c>
      <c r="AN549" s="32">
        <v>0</v>
      </c>
      <c r="AO549" s="18">
        <v>1000</v>
      </c>
      <c r="AP549" s="18">
        <v>0</v>
      </c>
      <c r="AQ549" s="18">
        <v>0</v>
      </c>
      <c r="AR549" s="6">
        <v>92011005</v>
      </c>
      <c r="AS549" s="18" t="s">
        <v>143</v>
      </c>
      <c r="AT549" s="19" t="s">
        <v>144</v>
      </c>
      <c r="AU549" s="18" t="s">
        <v>235</v>
      </c>
      <c r="AV549" s="18">
        <v>0</v>
      </c>
      <c r="AW549" s="18">
        <v>0</v>
      </c>
      <c r="AX549" s="19" t="s">
        <v>145</v>
      </c>
      <c r="AY549" s="19" t="s">
        <v>143</v>
      </c>
      <c r="AZ549" s="13">
        <v>0</v>
      </c>
      <c r="BA549" s="13">
        <v>0</v>
      </c>
      <c r="BB549" s="59" t="s">
        <v>627</v>
      </c>
      <c r="BC549" s="18">
        <v>0</v>
      </c>
      <c r="BD549" s="11">
        <v>0</v>
      </c>
      <c r="BE549" s="18">
        <v>0</v>
      </c>
      <c r="BF549" s="18">
        <v>0</v>
      </c>
      <c r="BG549" s="18">
        <v>0</v>
      </c>
      <c r="BH549" s="18">
        <v>0</v>
      </c>
      <c r="BI549" s="9">
        <v>0</v>
      </c>
      <c r="BJ549" s="6">
        <v>1</v>
      </c>
    </row>
    <row r="550" ht="20.1" customHeight="1" spans="3:62">
      <c r="C550" s="18">
        <v>62023201</v>
      </c>
      <c r="D550" s="19" t="s">
        <v>628</v>
      </c>
      <c r="E550" s="11">
        <v>0</v>
      </c>
      <c r="F550" s="18">
        <v>62023201</v>
      </c>
      <c r="G550" s="18">
        <v>62023202</v>
      </c>
      <c r="H550" s="13">
        <v>0</v>
      </c>
      <c r="I550" s="11">
        <f>I544+5</f>
        <v>25</v>
      </c>
      <c r="J550" s="11">
        <v>2</v>
      </c>
      <c r="K550" s="11">
        <v>0</v>
      </c>
      <c r="L550" s="18">
        <v>0</v>
      </c>
      <c r="M550" s="18">
        <v>0</v>
      </c>
      <c r="N550" s="18">
        <v>1</v>
      </c>
      <c r="O550" s="18">
        <v>0</v>
      </c>
      <c r="P550" s="18">
        <v>0</v>
      </c>
      <c r="Q550" s="18">
        <v>0</v>
      </c>
      <c r="R550" s="6">
        <v>0</v>
      </c>
      <c r="S550" s="13">
        <v>0</v>
      </c>
      <c r="T550" s="11">
        <v>1</v>
      </c>
      <c r="U550" s="18">
        <v>2</v>
      </c>
      <c r="V550" s="18">
        <v>0</v>
      </c>
      <c r="W550" s="18">
        <v>0.7</v>
      </c>
      <c r="X550" s="18">
        <v>750</v>
      </c>
      <c r="Y550" s="18">
        <v>0</v>
      </c>
      <c r="Z550" s="18">
        <v>0</v>
      </c>
      <c r="AA550" s="18">
        <v>0</v>
      </c>
      <c r="AB550" s="18">
        <v>0</v>
      </c>
      <c r="AC550" s="18">
        <v>0</v>
      </c>
      <c r="AD550" s="18">
        <v>15</v>
      </c>
      <c r="AE550" s="18">
        <v>1</v>
      </c>
      <c r="AF550" s="18">
        <v>4</v>
      </c>
      <c r="AG550" s="6">
        <v>2</v>
      </c>
      <c r="AH550" s="6">
        <v>1</v>
      </c>
      <c r="AI550" s="6">
        <v>0</v>
      </c>
      <c r="AJ550" s="6">
        <v>6</v>
      </c>
      <c r="AK550" s="18">
        <v>0</v>
      </c>
      <c r="AL550" s="18">
        <v>0</v>
      </c>
      <c r="AM550" s="18">
        <v>0</v>
      </c>
      <c r="AN550" s="18">
        <v>0.25</v>
      </c>
      <c r="AO550" s="18">
        <v>10000</v>
      </c>
      <c r="AP550" s="18">
        <v>0.5</v>
      </c>
      <c r="AQ550" s="18">
        <v>0</v>
      </c>
      <c r="AR550" s="6">
        <v>0</v>
      </c>
      <c r="AS550" s="6">
        <v>92032001</v>
      </c>
      <c r="AT550" s="19" t="s">
        <v>144</v>
      </c>
      <c r="AU550" s="18" t="s">
        <v>629</v>
      </c>
      <c r="AV550" s="18">
        <v>10002001</v>
      </c>
      <c r="AW550" s="18">
        <v>21103020</v>
      </c>
      <c r="AX550" s="19" t="s">
        <v>218</v>
      </c>
      <c r="AY550" s="19" t="s">
        <v>248</v>
      </c>
      <c r="AZ550" s="13">
        <v>0</v>
      </c>
      <c r="BA550" s="13">
        <v>0</v>
      </c>
      <c r="BB550" s="59" t="str">
        <f t="shared" ref="BB550:BB555" si="76">"对目标区域释放治愈之境,附近己方单位每秒恢复最大生命值1.5%的生命值,怪物每秒损失"&amp;W550*100&amp;"%攻击伤害+"&amp;X550&amp;",持续10秒"</f>
        <v>对目标区域释放治愈之境,附近己方单位每秒恢复最大生命值1.5%的生命值,怪物每秒损失70%攻击伤害+750,持续10秒</v>
      </c>
      <c r="BC550" s="18">
        <v>0</v>
      </c>
      <c r="BD550" s="11">
        <v>0</v>
      </c>
      <c r="BE550" s="18">
        <v>0</v>
      </c>
      <c r="BF550" s="18">
        <v>0</v>
      </c>
      <c r="BG550" s="18">
        <v>0</v>
      </c>
      <c r="BH550" s="18">
        <v>0</v>
      </c>
      <c r="BI550" s="9">
        <v>0</v>
      </c>
      <c r="BJ550" s="6">
        <v>0</v>
      </c>
    </row>
    <row r="551" ht="20.1" customHeight="1" spans="3:62">
      <c r="C551" s="18">
        <v>62023202</v>
      </c>
      <c r="D551" s="19" t="s">
        <v>628</v>
      </c>
      <c r="E551" s="11">
        <v>1</v>
      </c>
      <c r="F551" s="18">
        <v>62023201</v>
      </c>
      <c r="G551" s="18">
        <v>62023203</v>
      </c>
      <c r="H551" s="13">
        <v>0</v>
      </c>
      <c r="I551" s="11">
        <f t="shared" ref="I551:I552" si="77">I545+5</f>
        <v>32</v>
      </c>
      <c r="J551" s="11">
        <v>2</v>
      </c>
      <c r="K551" s="11">
        <v>0</v>
      </c>
      <c r="L551" s="18">
        <v>0</v>
      </c>
      <c r="M551" s="18">
        <v>0</v>
      </c>
      <c r="N551" s="18">
        <v>1</v>
      </c>
      <c r="O551" s="18">
        <v>0</v>
      </c>
      <c r="P551" s="18">
        <v>0</v>
      </c>
      <c r="Q551" s="18">
        <v>0</v>
      </c>
      <c r="R551" s="6">
        <v>0</v>
      </c>
      <c r="S551" s="13">
        <v>0</v>
      </c>
      <c r="T551" s="11">
        <v>1</v>
      </c>
      <c r="U551" s="18">
        <v>2</v>
      </c>
      <c r="V551" s="18">
        <v>0</v>
      </c>
      <c r="W551" s="18">
        <v>0.7</v>
      </c>
      <c r="X551" s="18">
        <v>750</v>
      </c>
      <c r="Y551" s="18">
        <v>0</v>
      </c>
      <c r="Z551" s="18">
        <v>0</v>
      </c>
      <c r="AA551" s="18">
        <v>0</v>
      </c>
      <c r="AB551" s="18">
        <v>0</v>
      </c>
      <c r="AC551" s="18">
        <v>0</v>
      </c>
      <c r="AD551" s="18">
        <v>15</v>
      </c>
      <c r="AE551" s="18">
        <v>1</v>
      </c>
      <c r="AF551" s="18">
        <v>4</v>
      </c>
      <c r="AG551" s="6">
        <v>2</v>
      </c>
      <c r="AH551" s="6">
        <v>1</v>
      </c>
      <c r="AI551" s="6">
        <v>0</v>
      </c>
      <c r="AJ551" s="6">
        <v>6</v>
      </c>
      <c r="AK551" s="18">
        <v>0</v>
      </c>
      <c r="AL551" s="18">
        <v>0</v>
      </c>
      <c r="AM551" s="18">
        <v>0</v>
      </c>
      <c r="AN551" s="18">
        <v>0.25</v>
      </c>
      <c r="AO551" s="18">
        <v>10000</v>
      </c>
      <c r="AP551" s="18">
        <v>0.5</v>
      </c>
      <c r="AQ551" s="18">
        <v>0</v>
      </c>
      <c r="AR551" s="6">
        <v>0</v>
      </c>
      <c r="AS551" s="6">
        <v>92032001</v>
      </c>
      <c r="AT551" s="19" t="s">
        <v>144</v>
      </c>
      <c r="AU551" s="18" t="s">
        <v>629</v>
      </c>
      <c r="AV551" s="18">
        <v>10002001</v>
      </c>
      <c r="AW551" s="18">
        <v>21103020</v>
      </c>
      <c r="AX551" s="19" t="s">
        <v>218</v>
      </c>
      <c r="AY551" s="19" t="s">
        <v>248</v>
      </c>
      <c r="AZ551" s="13">
        <v>0</v>
      </c>
      <c r="BA551" s="13">
        <v>0</v>
      </c>
      <c r="BB551" s="59" t="str">
        <f t="shared" si="76"/>
        <v>对目标区域释放治愈之境,附近己方单位每秒恢复最大生命值1.5%的生命值,怪物每秒损失70%攻击伤害+750,持续10秒</v>
      </c>
      <c r="BC551" s="18">
        <v>0</v>
      </c>
      <c r="BD551" s="11">
        <v>0</v>
      </c>
      <c r="BE551" s="18">
        <v>0</v>
      </c>
      <c r="BF551" s="18">
        <v>0</v>
      </c>
      <c r="BG551" s="18">
        <v>0</v>
      </c>
      <c r="BH551" s="18">
        <v>0</v>
      </c>
      <c r="BI551" s="9">
        <v>0</v>
      </c>
      <c r="BJ551" s="6">
        <v>0</v>
      </c>
    </row>
    <row r="552" ht="20.1" customHeight="1" spans="3:62">
      <c r="C552" s="18">
        <v>62023203</v>
      </c>
      <c r="D552" s="19" t="s">
        <v>628</v>
      </c>
      <c r="E552" s="11">
        <v>2</v>
      </c>
      <c r="F552" s="18">
        <v>62023201</v>
      </c>
      <c r="G552" s="18">
        <v>62023204</v>
      </c>
      <c r="H552" s="13">
        <v>0</v>
      </c>
      <c r="I552" s="11">
        <f t="shared" si="77"/>
        <v>37</v>
      </c>
      <c r="J552" s="11">
        <v>0</v>
      </c>
      <c r="K552" s="11">
        <v>0</v>
      </c>
      <c r="L552" s="18">
        <v>0</v>
      </c>
      <c r="M552" s="18">
        <v>0</v>
      </c>
      <c r="N552" s="18">
        <v>1</v>
      </c>
      <c r="O552" s="18">
        <v>0</v>
      </c>
      <c r="P552" s="18">
        <v>0</v>
      </c>
      <c r="Q552" s="18">
        <v>0</v>
      </c>
      <c r="R552" s="6">
        <v>0</v>
      </c>
      <c r="S552" s="13">
        <v>0</v>
      </c>
      <c r="T552" s="11">
        <v>1</v>
      </c>
      <c r="U552" s="18">
        <v>2</v>
      </c>
      <c r="V552" s="18">
        <v>0</v>
      </c>
      <c r="W552" s="18">
        <v>0.7</v>
      </c>
      <c r="X552" s="18">
        <v>1000</v>
      </c>
      <c r="Y552" s="18">
        <v>0</v>
      </c>
      <c r="Z552" s="18">
        <v>0</v>
      </c>
      <c r="AA552" s="18">
        <v>0</v>
      </c>
      <c r="AB552" s="18">
        <v>0</v>
      </c>
      <c r="AC552" s="18">
        <v>0</v>
      </c>
      <c r="AD552" s="18">
        <v>15</v>
      </c>
      <c r="AE552" s="18">
        <v>1</v>
      </c>
      <c r="AF552" s="18">
        <v>4</v>
      </c>
      <c r="AG552" s="6">
        <v>2</v>
      </c>
      <c r="AH552" s="6">
        <v>1</v>
      </c>
      <c r="AI552" s="6">
        <v>0</v>
      </c>
      <c r="AJ552" s="6">
        <v>6</v>
      </c>
      <c r="AK552" s="18">
        <v>0</v>
      </c>
      <c r="AL552" s="18">
        <v>0</v>
      </c>
      <c r="AM552" s="18">
        <v>0</v>
      </c>
      <c r="AN552" s="18">
        <v>0.25</v>
      </c>
      <c r="AO552" s="18">
        <v>10000</v>
      </c>
      <c r="AP552" s="18">
        <v>0.5</v>
      </c>
      <c r="AQ552" s="18">
        <v>0</v>
      </c>
      <c r="AR552" s="6">
        <v>0</v>
      </c>
      <c r="AS552" s="6">
        <v>92032001</v>
      </c>
      <c r="AT552" s="19" t="s">
        <v>144</v>
      </c>
      <c r="AU552" s="18" t="s">
        <v>629</v>
      </c>
      <c r="AV552" s="18">
        <v>10002001</v>
      </c>
      <c r="AW552" s="18">
        <v>21103020</v>
      </c>
      <c r="AX552" s="19" t="s">
        <v>218</v>
      </c>
      <c r="AY552" s="19" t="s">
        <v>248</v>
      </c>
      <c r="AZ552" s="13">
        <v>0</v>
      </c>
      <c r="BA552" s="13">
        <v>0</v>
      </c>
      <c r="BB552" s="59" t="str">
        <f t="shared" si="76"/>
        <v>对目标区域释放治愈之境,附近己方单位每秒恢复最大生命值1.5%的生命值,怪物每秒损失70%攻击伤害+1000,持续10秒</v>
      </c>
      <c r="BC552" s="18">
        <v>0</v>
      </c>
      <c r="BD552" s="11">
        <v>0</v>
      </c>
      <c r="BE552" s="18">
        <v>0</v>
      </c>
      <c r="BF552" s="18">
        <v>0</v>
      </c>
      <c r="BG552" s="18">
        <v>0</v>
      </c>
      <c r="BH552" s="18">
        <v>0</v>
      </c>
      <c r="BI552" s="9">
        <v>0</v>
      </c>
      <c r="BJ552" s="6">
        <v>0</v>
      </c>
    </row>
    <row r="553" ht="20.1" customHeight="1" spans="3:62">
      <c r="C553" s="18">
        <v>62023204</v>
      </c>
      <c r="D553" s="19" t="s">
        <v>628</v>
      </c>
      <c r="E553" s="11">
        <v>3</v>
      </c>
      <c r="F553" s="18">
        <v>62023201</v>
      </c>
      <c r="G553" s="11">
        <v>0</v>
      </c>
      <c r="H553" s="13">
        <v>0</v>
      </c>
      <c r="I553" s="11">
        <v>0</v>
      </c>
      <c r="J553" s="11">
        <v>0</v>
      </c>
      <c r="K553" s="11">
        <v>0</v>
      </c>
      <c r="L553" s="18">
        <v>0</v>
      </c>
      <c r="M553" s="18">
        <v>0</v>
      </c>
      <c r="N553" s="18">
        <v>1</v>
      </c>
      <c r="O553" s="18">
        <v>0</v>
      </c>
      <c r="P553" s="18">
        <v>0</v>
      </c>
      <c r="Q553" s="18">
        <v>0</v>
      </c>
      <c r="R553" s="6">
        <v>0</v>
      </c>
      <c r="S553" s="13">
        <v>0</v>
      </c>
      <c r="T553" s="11">
        <v>1</v>
      </c>
      <c r="U553" s="18">
        <v>2</v>
      </c>
      <c r="V553" s="18">
        <v>0</v>
      </c>
      <c r="W553" s="18">
        <v>0.7</v>
      </c>
      <c r="X553" s="18">
        <v>1250</v>
      </c>
      <c r="Y553" s="18">
        <v>0</v>
      </c>
      <c r="Z553" s="18">
        <v>0</v>
      </c>
      <c r="AA553" s="18">
        <v>0</v>
      </c>
      <c r="AB553" s="18">
        <v>0</v>
      </c>
      <c r="AC553" s="18">
        <v>0</v>
      </c>
      <c r="AD553" s="18">
        <v>15</v>
      </c>
      <c r="AE553" s="18">
        <v>1</v>
      </c>
      <c r="AF553" s="18">
        <v>4</v>
      </c>
      <c r="AG553" s="6">
        <v>2</v>
      </c>
      <c r="AH553" s="6">
        <v>1</v>
      </c>
      <c r="AI553" s="6">
        <v>0</v>
      </c>
      <c r="AJ553" s="6">
        <v>6</v>
      </c>
      <c r="AK553" s="18">
        <v>0</v>
      </c>
      <c r="AL553" s="18">
        <v>0</v>
      </c>
      <c r="AM553" s="18">
        <v>0</v>
      </c>
      <c r="AN553" s="18">
        <v>0.25</v>
      </c>
      <c r="AO553" s="18">
        <v>10000</v>
      </c>
      <c r="AP553" s="18">
        <v>0.5</v>
      </c>
      <c r="AQ553" s="18">
        <v>0</v>
      </c>
      <c r="AR553" s="6">
        <v>0</v>
      </c>
      <c r="AS553" s="6">
        <v>92032001</v>
      </c>
      <c r="AT553" s="19" t="s">
        <v>144</v>
      </c>
      <c r="AU553" s="18" t="s">
        <v>629</v>
      </c>
      <c r="AV553" s="18">
        <v>10002001</v>
      </c>
      <c r="AW553" s="18">
        <v>21103020</v>
      </c>
      <c r="AX553" s="19" t="s">
        <v>218</v>
      </c>
      <c r="AY553" s="19" t="s">
        <v>248</v>
      </c>
      <c r="AZ553" s="13">
        <v>0</v>
      </c>
      <c r="BA553" s="13">
        <v>0</v>
      </c>
      <c r="BB553" s="59" t="str">
        <f t="shared" si="76"/>
        <v>对目标区域释放治愈之境,附近己方单位每秒恢复最大生命值1.5%的生命值,怪物每秒损失70%攻击伤害+1250,持续10秒</v>
      </c>
      <c r="BC553" s="18">
        <v>0</v>
      </c>
      <c r="BD553" s="11">
        <v>0</v>
      </c>
      <c r="BE553" s="18">
        <v>0</v>
      </c>
      <c r="BF553" s="18">
        <v>0</v>
      </c>
      <c r="BG553" s="18">
        <v>0</v>
      </c>
      <c r="BH553" s="18">
        <v>0</v>
      </c>
      <c r="BI553" s="9">
        <v>0</v>
      </c>
      <c r="BJ553" s="6">
        <v>0</v>
      </c>
    </row>
    <row r="554" ht="20.1" customHeight="1" spans="3:62">
      <c r="C554" s="18">
        <v>62023205</v>
      </c>
      <c r="D554" s="19" t="s">
        <v>628</v>
      </c>
      <c r="E554" s="11">
        <v>4</v>
      </c>
      <c r="F554" s="18">
        <v>62023201</v>
      </c>
      <c r="G554" s="11">
        <v>0</v>
      </c>
      <c r="H554" s="13">
        <v>0</v>
      </c>
      <c r="I554" s="11">
        <v>0</v>
      </c>
      <c r="J554" s="11">
        <v>0</v>
      </c>
      <c r="K554" s="11">
        <v>0</v>
      </c>
      <c r="L554" s="18">
        <v>0</v>
      </c>
      <c r="M554" s="18">
        <v>0</v>
      </c>
      <c r="N554" s="18">
        <v>1</v>
      </c>
      <c r="O554" s="18">
        <v>0</v>
      </c>
      <c r="P554" s="18">
        <v>0</v>
      </c>
      <c r="Q554" s="18">
        <v>0</v>
      </c>
      <c r="R554" s="6">
        <v>0</v>
      </c>
      <c r="S554" s="13">
        <v>0</v>
      </c>
      <c r="T554" s="11">
        <v>1</v>
      </c>
      <c r="U554" s="18">
        <v>2</v>
      </c>
      <c r="V554" s="18">
        <v>0</v>
      </c>
      <c r="W554" s="18">
        <v>0.7</v>
      </c>
      <c r="X554" s="18">
        <v>1500</v>
      </c>
      <c r="Y554" s="18">
        <v>0</v>
      </c>
      <c r="Z554" s="18">
        <v>0</v>
      </c>
      <c r="AA554" s="18">
        <v>0</v>
      </c>
      <c r="AB554" s="18">
        <v>0</v>
      </c>
      <c r="AC554" s="18">
        <v>0</v>
      </c>
      <c r="AD554" s="18">
        <v>15</v>
      </c>
      <c r="AE554" s="18">
        <v>1</v>
      </c>
      <c r="AF554" s="18">
        <v>4</v>
      </c>
      <c r="AG554" s="6">
        <v>2</v>
      </c>
      <c r="AH554" s="6">
        <v>1</v>
      </c>
      <c r="AI554" s="6">
        <v>0</v>
      </c>
      <c r="AJ554" s="6">
        <v>6</v>
      </c>
      <c r="AK554" s="18">
        <v>0</v>
      </c>
      <c r="AL554" s="18">
        <v>0</v>
      </c>
      <c r="AM554" s="18">
        <v>0</v>
      </c>
      <c r="AN554" s="18">
        <v>0.25</v>
      </c>
      <c r="AO554" s="18">
        <v>10000</v>
      </c>
      <c r="AP554" s="18">
        <v>0.5</v>
      </c>
      <c r="AQ554" s="18">
        <v>0</v>
      </c>
      <c r="AR554" s="6">
        <v>0</v>
      </c>
      <c r="AS554" s="6">
        <v>92032001</v>
      </c>
      <c r="AT554" s="19" t="s">
        <v>144</v>
      </c>
      <c r="AU554" s="18" t="s">
        <v>629</v>
      </c>
      <c r="AV554" s="18">
        <v>10002001</v>
      </c>
      <c r="AW554" s="18">
        <v>21103020</v>
      </c>
      <c r="AX554" s="19" t="s">
        <v>218</v>
      </c>
      <c r="AY554" s="19" t="s">
        <v>248</v>
      </c>
      <c r="AZ554" s="13">
        <v>0</v>
      </c>
      <c r="BA554" s="13">
        <v>0</v>
      </c>
      <c r="BB554" s="59" t="str">
        <f t="shared" si="76"/>
        <v>对目标区域释放治愈之境,附近己方单位每秒恢复最大生命值1.5%的生命值,怪物每秒损失70%攻击伤害+1500,持续10秒</v>
      </c>
      <c r="BC554" s="18">
        <v>0</v>
      </c>
      <c r="BD554" s="11">
        <v>0</v>
      </c>
      <c r="BE554" s="18">
        <v>0</v>
      </c>
      <c r="BF554" s="18">
        <v>0</v>
      </c>
      <c r="BG554" s="18">
        <v>0</v>
      </c>
      <c r="BH554" s="18">
        <v>0</v>
      </c>
      <c r="BI554" s="9">
        <v>0</v>
      </c>
      <c r="BJ554" s="6">
        <v>0</v>
      </c>
    </row>
    <row r="555" ht="20.1" customHeight="1" spans="3:62">
      <c r="C555" s="18">
        <v>62023206</v>
      </c>
      <c r="D555" s="19" t="s">
        <v>628</v>
      </c>
      <c r="E555" s="11">
        <v>5</v>
      </c>
      <c r="F555" s="18">
        <v>62023201</v>
      </c>
      <c r="G555" s="11">
        <v>0</v>
      </c>
      <c r="H555" s="13">
        <v>0</v>
      </c>
      <c r="I555" s="11">
        <v>0</v>
      </c>
      <c r="J555" s="11">
        <v>0</v>
      </c>
      <c r="K555" s="11">
        <v>0</v>
      </c>
      <c r="L555" s="18">
        <v>0</v>
      </c>
      <c r="M555" s="18">
        <v>0</v>
      </c>
      <c r="N555" s="18">
        <v>1</v>
      </c>
      <c r="O555" s="18">
        <v>0</v>
      </c>
      <c r="P555" s="18">
        <v>0</v>
      </c>
      <c r="Q555" s="18">
        <v>0</v>
      </c>
      <c r="R555" s="6">
        <v>0</v>
      </c>
      <c r="S555" s="13">
        <v>0</v>
      </c>
      <c r="T555" s="11">
        <v>1</v>
      </c>
      <c r="U555" s="18">
        <v>2</v>
      </c>
      <c r="V555" s="18">
        <v>0</v>
      </c>
      <c r="W555" s="18">
        <v>0.7</v>
      </c>
      <c r="X555" s="18">
        <v>1750</v>
      </c>
      <c r="Y555" s="18">
        <v>0</v>
      </c>
      <c r="Z555" s="18">
        <v>0</v>
      </c>
      <c r="AA555" s="18">
        <v>0</v>
      </c>
      <c r="AB555" s="18">
        <v>0</v>
      </c>
      <c r="AC555" s="18">
        <v>0</v>
      </c>
      <c r="AD555" s="18">
        <v>15</v>
      </c>
      <c r="AE555" s="18">
        <v>1</v>
      </c>
      <c r="AF555" s="18">
        <v>4</v>
      </c>
      <c r="AG555" s="6">
        <v>2</v>
      </c>
      <c r="AH555" s="6">
        <v>1</v>
      </c>
      <c r="AI555" s="6">
        <v>0</v>
      </c>
      <c r="AJ555" s="6">
        <v>6</v>
      </c>
      <c r="AK555" s="18">
        <v>0</v>
      </c>
      <c r="AL555" s="18">
        <v>0</v>
      </c>
      <c r="AM555" s="18">
        <v>0</v>
      </c>
      <c r="AN555" s="18">
        <v>0.25</v>
      </c>
      <c r="AO555" s="18">
        <v>10000</v>
      </c>
      <c r="AP555" s="18">
        <v>0.5</v>
      </c>
      <c r="AQ555" s="18">
        <v>0</v>
      </c>
      <c r="AR555" s="6">
        <v>0</v>
      </c>
      <c r="AS555" s="6">
        <v>92032001</v>
      </c>
      <c r="AT555" s="19" t="s">
        <v>144</v>
      </c>
      <c r="AU555" s="18" t="s">
        <v>629</v>
      </c>
      <c r="AV555" s="18">
        <v>10002001</v>
      </c>
      <c r="AW555" s="18">
        <v>21103020</v>
      </c>
      <c r="AX555" s="19" t="s">
        <v>218</v>
      </c>
      <c r="AY555" s="19" t="s">
        <v>248</v>
      </c>
      <c r="AZ555" s="13">
        <v>0</v>
      </c>
      <c r="BA555" s="13">
        <v>0</v>
      </c>
      <c r="BB555" s="59" t="str">
        <f t="shared" si="76"/>
        <v>对目标区域释放治愈之境,附近己方单位每秒恢复最大生命值1.5%的生命值,怪物每秒损失70%攻击伤害+1750,持续10秒</v>
      </c>
      <c r="BC555" s="18">
        <v>0</v>
      </c>
      <c r="BD555" s="11">
        <v>0</v>
      </c>
      <c r="BE555" s="18">
        <v>0</v>
      </c>
      <c r="BF555" s="18">
        <v>0</v>
      </c>
      <c r="BG555" s="18">
        <v>0</v>
      </c>
      <c r="BH555" s="18">
        <v>0</v>
      </c>
      <c r="BI555" s="9">
        <v>0</v>
      </c>
      <c r="BJ555" s="6">
        <v>0</v>
      </c>
    </row>
    <row r="556" ht="19.5" customHeight="1" spans="3:62">
      <c r="C556" s="18">
        <v>62023301</v>
      </c>
      <c r="D556" s="19" t="s">
        <v>630</v>
      </c>
      <c r="E556" s="11">
        <v>0</v>
      </c>
      <c r="F556" s="18">
        <v>62023301</v>
      </c>
      <c r="G556" s="18">
        <v>62023302</v>
      </c>
      <c r="H556" s="13">
        <v>0</v>
      </c>
      <c r="I556" s="11">
        <v>30</v>
      </c>
      <c r="J556" s="18">
        <v>5</v>
      </c>
      <c r="K556" s="11">
        <v>0</v>
      </c>
      <c r="L556" s="18">
        <v>0</v>
      </c>
      <c r="M556" s="18">
        <v>0</v>
      </c>
      <c r="N556" s="18">
        <v>1</v>
      </c>
      <c r="O556" s="18">
        <v>0</v>
      </c>
      <c r="P556" s="18">
        <v>0</v>
      </c>
      <c r="Q556" s="18">
        <v>0</v>
      </c>
      <c r="R556" s="6">
        <v>0</v>
      </c>
      <c r="S556" s="13">
        <v>0</v>
      </c>
      <c r="T556" s="11">
        <v>1</v>
      </c>
      <c r="U556" s="18">
        <v>2</v>
      </c>
      <c r="V556" s="18">
        <v>0</v>
      </c>
      <c r="W556" s="18">
        <v>2</v>
      </c>
      <c r="X556" s="18">
        <v>1050</v>
      </c>
      <c r="Y556" s="18">
        <v>0</v>
      </c>
      <c r="Z556" s="18">
        <v>0</v>
      </c>
      <c r="AA556" s="18">
        <v>0</v>
      </c>
      <c r="AB556" s="18">
        <v>0</v>
      </c>
      <c r="AC556" s="18">
        <v>0</v>
      </c>
      <c r="AD556" s="18">
        <v>15</v>
      </c>
      <c r="AE556" s="18">
        <v>1</v>
      </c>
      <c r="AF556" s="18">
        <v>3</v>
      </c>
      <c r="AG556" s="6">
        <v>2</v>
      </c>
      <c r="AH556" s="6">
        <v>1</v>
      </c>
      <c r="AI556" s="6">
        <v>0</v>
      </c>
      <c r="AJ556" s="6">
        <v>6</v>
      </c>
      <c r="AK556" s="18">
        <v>0</v>
      </c>
      <c r="AL556" s="18">
        <v>0</v>
      </c>
      <c r="AM556" s="18">
        <v>0</v>
      </c>
      <c r="AN556" s="18">
        <v>0.25</v>
      </c>
      <c r="AO556" s="18">
        <v>30000</v>
      </c>
      <c r="AP556" s="18">
        <v>0</v>
      </c>
      <c r="AQ556" s="18">
        <v>0</v>
      </c>
      <c r="AR556" s="6">
        <v>0</v>
      </c>
      <c r="AS556" s="6">
        <v>92033001</v>
      </c>
      <c r="AT556" s="19" t="s">
        <v>144</v>
      </c>
      <c r="AU556" s="18" t="s">
        <v>631</v>
      </c>
      <c r="AV556" s="18">
        <v>10003002</v>
      </c>
      <c r="AW556" s="18">
        <v>21103030</v>
      </c>
      <c r="AX556" s="19" t="s">
        <v>145</v>
      </c>
      <c r="AY556" s="19">
        <v>0</v>
      </c>
      <c r="AZ556" s="13">
        <v>0</v>
      </c>
      <c r="BA556" s="13">
        <v>0</v>
      </c>
      <c r="BB556" s="66" t="str">
        <f>"立即对目标范围内的怪物造成"&amp;W556*100&amp;"%攻击伤害+"&amp;X556&amp;"点固定伤害,并使目标受到伤害额外增加50%,持续6秒"</f>
        <v>立即对目标范围内的怪物造成200%攻击伤害+1050点固定伤害,并使目标受到伤害额外增加50%,持续6秒</v>
      </c>
      <c r="BC556" s="18">
        <v>0</v>
      </c>
      <c r="BD556" s="11">
        <v>0</v>
      </c>
      <c r="BE556" s="18">
        <v>0</v>
      </c>
      <c r="BF556" s="18">
        <v>0</v>
      </c>
      <c r="BG556" s="18">
        <v>0</v>
      </c>
      <c r="BH556" s="18">
        <v>0</v>
      </c>
      <c r="BI556" s="9">
        <v>0</v>
      </c>
      <c r="BJ556" s="6">
        <v>0</v>
      </c>
    </row>
    <row r="557" ht="19.5" customHeight="1" spans="3:62">
      <c r="C557" s="18">
        <v>62023302</v>
      </c>
      <c r="D557" s="19" t="s">
        <v>630</v>
      </c>
      <c r="E557" s="11">
        <v>1</v>
      </c>
      <c r="F557" s="18">
        <v>62023301</v>
      </c>
      <c r="G557" s="18">
        <v>62023303</v>
      </c>
      <c r="H557" s="13">
        <v>0</v>
      </c>
      <c r="I557" s="11">
        <v>37</v>
      </c>
      <c r="J557" s="18">
        <v>2</v>
      </c>
      <c r="K557" s="11">
        <v>0</v>
      </c>
      <c r="L557" s="18">
        <v>0</v>
      </c>
      <c r="M557" s="18">
        <v>0</v>
      </c>
      <c r="N557" s="18">
        <v>1</v>
      </c>
      <c r="O557" s="18">
        <v>0</v>
      </c>
      <c r="P557" s="18">
        <v>0</v>
      </c>
      <c r="Q557" s="18">
        <v>0</v>
      </c>
      <c r="R557" s="6">
        <v>0</v>
      </c>
      <c r="S557" s="13">
        <v>0</v>
      </c>
      <c r="T557" s="11">
        <v>1</v>
      </c>
      <c r="U557" s="18">
        <v>2</v>
      </c>
      <c r="V557" s="18">
        <v>0</v>
      </c>
      <c r="W557" s="18">
        <v>2</v>
      </c>
      <c r="X557" s="18">
        <v>1050</v>
      </c>
      <c r="Y557" s="18">
        <v>0</v>
      </c>
      <c r="Z557" s="18">
        <v>0</v>
      </c>
      <c r="AA557" s="18">
        <v>0</v>
      </c>
      <c r="AB557" s="18">
        <v>0</v>
      </c>
      <c r="AC557" s="18">
        <v>0</v>
      </c>
      <c r="AD557" s="18">
        <v>15</v>
      </c>
      <c r="AE557" s="18">
        <v>1</v>
      </c>
      <c r="AF557" s="18">
        <v>3</v>
      </c>
      <c r="AG557" s="6">
        <v>2</v>
      </c>
      <c r="AH557" s="6">
        <v>1</v>
      </c>
      <c r="AI557" s="6">
        <v>0</v>
      </c>
      <c r="AJ557" s="6">
        <v>6</v>
      </c>
      <c r="AK557" s="18">
        <v>0</v>
      </c>
      <c r="AL557" s="18">
        <v>0</v>
      </c>
      <c r="AM557" s="18">
        <v>0</v>
      </c>
      <c r="AN557" s="18">
        <v>0.25</v>
      </c>
      <c r="AO557" s="18">
        <v>30000</v>
      </c>
      <c r="AP557" s="18">
        <v>0</v>
      </c>
      <c r="AQ557" s="18">
        <v>0</v>
      </c>
      <c r="AR557" s="6">
        <v>0</v>
      </c>
      <c r="AS557" s="6">
        <v>92033001</v>
      </c>
      <c r="AT557" s="19" t="s">
        <v>144</v>
      </c>
      <c r="AU557" s="18" t="s">
        <v>631</v>
      </c>
      <c r="AV557" s="18">
        <v>10003002</v>
      </c>
      <c r="AW557" s="18">
        <v>21103030</v>
      </c>
      <c r="AX557" s="19" t="s">
        <v>145</v>
      </c>
      <c r="AY557" s="19">
        <v>0</v>
      </c>
      <c r="AZ557" s="13">
        <v>0</v>
      </c>
      <c r="BA557" s="13">
        <v>0</v>
      </c>
      <c r="BB557" s="66" t="str">
        <f t="shared" ref="BB557:BB561" si="78">"立即对目标范围内的怪物造成"&amp;W557*100&amp;"%攻击伤害+"&amp;X557&amp;"点固定伤害,并使目标受到伤害额外增加50%,持续6秒"</f>
        <v>立即对目标范围内的怪物造成200%攻击伤害+1050点固定伤害,并使目标受到伤害额外增加50%,持续6秒</v>
      </c>
      <c r="BC557" s="18">
        <v>0</v>
      </c>
      <c r="BD557" s="11">
        <v>0</v>
      </c>
      <c r="BE557" s="18">
        <v>0</v>
      </c>
      <c r="BF557" s="18">
        <v>0</v>
      </c>
      <c r="BG557" s="18">
        <v>0</v>
      </c>
      <c r="BH557" s="18">
        <v>0</v>
      </c>
      <c r="BI557" s="9">
        <v>0</v>
      </c>
      <c r="BJ557" s="6">
        <v>0</v>
      </c>
    </row>
    <row r="558" ht="19.5" customHeight="1" spans="3:62">
      <c r="C558" s="18">
        <v>62023303</v>
      </c>
      <c r="D558" s="19" t="s">
        <v>630</v>
      </c>
      <c r="E558" s="11">
        <v>2</v>
      </c>
      <c r="F558" s="18">
        <v>62023301</v>
      </c>
      <c r="G558" s="18">
        <v>62023304</v>
      </c>
      <c r="H558" s="13">
        <v>0</v>
      </c>
      <c r="I558" s="11">
        <v>42</v>
      </c>
      <c r="J558" s="18">
        <v>2</v>
      </c>
      <c r="K558" s="11">
        <v>0</v>
      </c>
      <c r="L558" s="18">
        <v>0</v>
      </c>
      <c r="M558" s="18">
        <v>0</v>
      </c>
      <c r="N558" s="18">
        <v>1</v>
      </c>
      <c r="O558" s="18">
        <v>0</v>
      </c>
      <c r="P558" s="18">
        <v>0</v>
      </c>
      <c r="Q558" s="18">
        <v>0</v>
      </c>
      <c r="R558" s="6">
        <v>0</v>
      </c>
      <c r="S558" s="13">
        <v>0</v>
      </c>
      <c r="T558" s="11">
        <v>1</v>
      </c>
      <c r="U558" s="18">
        <v>2</v>
      </c>
      <c r="V558" s="18">
        <v>0</v>
      </c>
      <c r="W558" s="18">
        <v>2</v>
      </c>
      <c r="X558" s="18">
        <v>1400</v>
      </c>
      <c r="Y558" s="18">
        <v>0</v>
      </c>
      <c r="Z558" s="18">
        <v>0</v>
      </c>
      <c r="AA558" s="18">
        <v>0</v>
      </c>
      <c r="AB558" s="18">
        <v>0</v>
      </c>
      <c r="AC558" s="18">
        <v>0</v>
      </c>
      <c r="AD558" s="18">
        <v>15</v>
      </c>
      <c r="AE558" s="18">
        <v>1</v>
      </c>
      <c r="AF558" s="18">
        <v>3</v>
      </c>
      <c r="AG558" s="6">
        <v>2</v>
      </c>
      <c r="AH558" s="6">
        <v>1</v>
      </c>
      <c r="AI558" s="6">
        <v>0</v>
      </c>
      <c r="AJ558" s="6">
        <v>6</v>
      </c>
      <c r="AK558" s="18">
        <v>0</v>
      </c>
      <c r="AL558" s="18">
        <v>0</v>
      </c>
      <c r="AM558" s="18">
        <v>0</v>
      </c>
      <c r="AN558" s="18">
        <v>0.25</v>
      </c>
      <c r="AO558" s="18">
        <v>30000</v>
      </c>
      <c r="AP558" s="18">
        <v>0</v>
      </c>
      <c r="AQ558" s="18">
        <v>0</v>
      </c>
      <c r="AR558" s="6">
        <v>0</v>
      </c>
      <c r="AS558" s="6">
        <v>92033001</v>
      </c>
      <c r="AT558" s="19" t="s">
        <v>144</v>
      </c>
      <c r="AU558" s="18" t="s">
        <v>631</v>
      </c>
      <c r="AV558" s="18">
        <v>10003002</v>
      </c>
      <c r="AW558" s="18">
        <v>21103030</v>
      </c>
      <c r="AX558" s="19" t="s">
        <v>145</v>
      </c>
      <c r="AY558" s="19">
        <v>0</v>
      </c>
      <c r="AZ558" s="13">
        <v>0</v>
      </c>
      <c r="BA558" s="13">
        <v>0</v>
      </c>
      <c r="BB558" s="66" t="str">
        <f t="shared" si="78"/>
        <v>立即对目标范围内的怪物造成200%攻击伤害+1400点固定伤害,并使目标受到伤害额外增加50%,持续6秒</v>
      </c>
      <c r="BC558" s="18">
        <v>0</v>
      </c>
      <c r="BD558" s="11">
        <v>0</v>
      </c>
      <c r="BE558" s="18">
        <v>0</v>
      </c>
      <c r="BF558" s="18">
        <v>0</v>
      </c>
      <c r="BG558" s="18">
        <v>0</v>
      </c>
      <c r="BH558" s="18">
        <v>0</v>
      </c>
      <c r="BI558" s="9">
        <v>0</v>
      </c>
      <c r="BJ558" s="6">
        <v>0</v>
      </c>
    </row>
    <row r="559" ht="19.5" customHeight="1" spans="3:62">
      <c r="C559" s="18">
        <v>62023304</v>
      </c>
      <c r="D559" s="19" t="s">
        <v>630</v>
      </c>
      <c r="E559" s="11">
        <v>3</v>
      </c>
      <c r="F559" s="18">
        <v>62023301</v>
      </c>
      <c r="G559" s="18">
        <v>0</v>
      </c>
      <c r="H559" s="13">
        <v>0</v>
      </c>
      <c r="I559" s="18">
        <v>0</v>
      </c>
      <c r="J559" s="18">
        <v>0</v>
      </c>
      <c r="K559" s="11">
        <v>0</v>
      </c>
      <c r="L559" s="18">
        <v>0</v>
      </c>
      <c r="M559" s="18">
        <v>0</v>
      </c>
      <c r="N559" s="18">
        <v>1</v>
      </c>
      <c r="O559" s="18">
        <v>0</v>
      </c>
      <c r="P559" s="18">
        <v>0</v>
      </c>
      <c r="Q559" s="18">
        <v>0</v>
      </c>
      <c r="R559" s="6">
        <v>0</v>
      </c>
      <c r="S559" s="13">
        <v>0</v>
      </c>
      <c r="T559" s="11">
        <v>1</v>
      </c>
      <c r="U559" s="18">
        <v>2</v>
      </c>
      <c r="V559" s="18">
        <v>0</v>
      </c>
      <c r="W559" s="18">
        <v>2</v>
      </c>
      <c r="X559" s="18">
        <v>1750</v>
      </c>
      <c r="Y559" s="18">
        <v>0</v>
      </c>
      <c r="Z559" s="18">
        <v>0</v>
      </c>
      <c r="AA559" s="18">
        <v>0</v>
      </c>
      <c r="AB559" s="18">
        <v>0</v>
      </c>
      <c r="AC559" s="18">
        <v>0</v>
      </c>
      <c r="AD559" s="18">
        <v>15</v>
      </c>
      <c r="AE559" s="18">
        <v>1</v>
      </c>
      <c r="AF559" s="18">
        <v>3</v>
      </c>
      <c r="AG559" s="6">
        <v>2</v>
      </c>
      <c r="AH559" s="6">
        <v>1</v>
      </c>
      <c r="AI559" s="6">
        <v>0</v>
      </c>
      <c r="AJ559" s="6">
        <v>6</v>
      </c>
      <c r="AK559" s="18">
        <v>0</v>
      </c>
      <c r="AL559" s="18">
        <v>0</v>
      </c>
      <c r="AM559" s="18">
        <v>0</v>
      </c>
      <c r="AN559" s="18">
        <v>0.25</v>
      </c>
      <c r="AO559" s="18">
        <v>30000</v>
      </c>
      <c r="AP559" s="18">
        <v>0</v>
      </c>
      <c r="AQ559" s="18">
        <v>0</v>
      </c>
      <c r="AR559" s="6">
        <v>0</v>
      </c>
      <c r="AS559" s="6">
        <v>92033001</v>
      </c>
      <c r="AT559" s="19" t="s">
        <v>144</v>
      </c>
      <c r="AU559" s="18" t="s">
        <v>631</v>
      </c>
      <c r="AV559" s="18">
        <v>10003002</v>
      </c>
      <c r="AW559" s="18">
        <v>21103030</v>
      </c>
      <c r="AX559" s="19" t="s">
        <v>145</v>
      </c>
      <c r="AY559" s="19">
        <v>0</v>
      </c>
      <c r="AZ559" s="13">
        <v>0</v>
      </c>
      <c r="BA559" s="13">
        <v>0</v>
      </c>
      <c r="BB559" s="66" t="str">
        <f t="shared" si="78"/>
        <v>立即对目标范围内的怪物造成200%攻击伤害+1750点固定伤害,并使目标受到伤害额外增加50%,持续6秒</v>
      </c>
      <c r="BC559" s="18">
        <v>0</v>
      </c>
      <c r="BD559" s="11">
        <v>0</v>
      </c>
      <c r="BE559" s="18">
        <v>0</v>
      </c>
      <c r="BF559" s="18">
        <v>0</v>
      </c>
      <c r="BG559" s="18">
        <v>0</v>
      </c>
      <c r="BH559" s="18">
        <v>0</v>
      </c>
      <c r="BI559" s="9">
        <v>0</v>
      </c>
      <c r="BJ559" s="6">
        <v>0</v>
      </c>
    </row>
    <row r="560" ht="19.5" customHeight="1" spans="3:62">
      <c r="C560" s="18">
        <v>62023305</v>
      </c>
      <c r="D560" s="19" t="s">
        <v>630</v>
      </c>
      <c r="E560" s="11">
        <v>4</v>
      </c>
      <c r="F560" s="18">
        <v>62023301</v>
      </c>
      <c r="G560" s="18">
        <v>0</v>
      </c>
      <c r="H560" s="13">
        <v>0</v>
      </c>
      <c r="I560" s="18">
        <v>0</v>
      </c>
      <c r="J560" s="18">
        <v>0</v>
      </c>
      <c r="K560" s="11">
        <v>0</v>
      </c>
      <c r="L560" s="18">
        <v>0</v>
      </c>
      <c r="M560" s="18">
        <v>0</v>
      </c>
      <c r="N560" s="18">
        <v>1</v>
      </c>
      <c r="O560" s="18">
        <v>0</v>
      </c>
      <c r="P560" s="18">
        <v>0</v>
      </c>
      <c r="Q560" s="18">
        <v>0</v>
      </c>
      <c r="R560" s="6">
        <v>0</v>
      </c>
      <c r="S560" s="13">
        <v>0</v>
      </c>
      <c r="T560" s="11">
        <v>1</v>
      </c>
      <c r="U560" s="18">
        <v>2</v>
      </c>
      <c r="V560" s="18">
        <v>0</v>
      </c>
      <c r="W560" s="18">
        <v>2</v>
      </c>
      <c r="X560" s="18">
        <v>2100</v>
      </c>
      <c r="Y560" s="18">
        <v>0</v>
      </c>
      <c r="Z560" s="18">
        <v>0</v>
      </c>
      <c r="AA560" s="18">
        <v>0</v>
      </c>
      <c r="AB560" s="18">
        <v>0</v>
      </c>
      <c r="AC560" s="18">
        <v>0</v>
      </c>
      <c r="AD560" s="18">
        <v>15</v>
      </c>
      <c r="AE560" s="18">
        <v>1</v>
      </c>
      <c r="AF560" s="18">
        <v>3</v>
      </c>
      <c r="AG560" s="6">
        <v>2</v>
      </c>
      <c r="AH560" s="6">
        <v>1</v>
      </c>
      <c r="AI560" s="6">
        <v>0</v>
      </c>
      <c r="AJ560" s="6">
        <v>6</v>
      </c>
      <c r="AK560" s="18">
        <v>0</v>
      </c>
      <c r="AL560" s="18">
        <v>0</v>
      </c>
      <c r="AM560" s="18">
        <v>0</v>
      </c>
      <c r="AN560" s="18">
        <v>0.25</v>
      </c>
      <c r="AO560" s="18">
        <v>30000</v>
      </c>
      <c r="AP560" s="18">
        <v>0</v>
      </c>
      <c r="AQ560" s="18">
        <v>0</v>
      </c>
      <c r="AR560" s="6">
        <v>0</v>
      </c>
      <c r="AS560" s="6">
        <v>92033001</v>
      </c>
      <c r="AT560" s="19" t="s">
        <v>144</v>
      </c>
      <c r="AU560" s="18" t="s">
        <v>631</v>
      </c>
      <c r="AV560" s="18">
        <v>10003002</v>
      </c>
      <c r="AW560" s="18">
        <v>21103030</v>
      </c>
      <c r="AX560" s="19" t="s">
        <v>145</v>
      </c>
      <c r="AY560" s="19">
        <v>0</v>
      </c>
      <c r="AZ560" s="13">
        <v>0</v>
      </c>
      <c r="BA560" s="13">
        <v>0</v>
      </c>
      <c r="BB560" s="66" t="str">
        <f t="shared" si="78"/>
        <v>立即对目标范围内的怪物造成200%攻击伤害+2100点固定伤害,并使目标受到伤害额外增加50%,持续6秒</v>
      </c>
      <c r="BC560" s="18">
        <v>0</v>
      </c>
      <c r="BD560" s="11">
        <v>0</v>
      </c>
      <c r="BE560" s="18">
        <v>0</v>
      </c>
      <c r="BF560" s="18">
        <v>0</v>
      </c>
      <c r="BG560" s="18">
        <v>0</v>
      </c>
      <c r="BH560" s="18">
        <v>0</v>
      </c>
      <c r="BI560" s="9">
        <v>0</v>
      </c>
      <c r="BJ560" s="6">
        <v>0</v>
      </c>
    </row>
    <row r="561" ht="19.5" customHeight="1" spans="3:62">
      <c r="C561" s="18">
        <v>62023306</v>
      </c>
      <c r="D561" s="19" t="s">
        <v>630</v>
      </c>
      <c r="E561" s="11">
        <v>5</v>
      </c>
      <c r="F561" s="18">
        <v>62023301</v>
      </c>
      <c r="G561" s="11">
        <v>0</v>
      </c>
      <c r="H561" s="13">
        <v>0</v>
      </c>
      <c r="I561" s="18">
        <v>0</v>
      </c>
      <c r="J561" s="18">
        <v>0</v>
      </c>
      <c r="K561" s="11">
        <v>0</v>
      </c>
      <c r="L561" s="18">
        <v>0</v>
      </c>
      <c r="M561" s="18">
        <v>0</v>
      </c>
      <c r="N561" s="18">
        <v>1</v>
      </c>
      <c r="O561" s="18">
        <v>0</v>
      </c>
      <c r="P561" s="18">
        <v>0</v>
      </c>
      <c r="Q561" s="18">
        <v>0</v>
      </c>
      <c r="R561" s="6">
        <v>0</v>
      </c>
      <c r="S561" s="13">
        <v>0</v>
      </c>
      <c r="T561" s="11">
        <v>1</v>
      </c>
      <c r="U561" s="18">
        <v>2</v>
      </c>
      <c r="V561" s="18">
        <v>0</v>
      </c>
      <c r="W561" s="18">
        <v>2</v>
      </c>
      <c r="X561" s="18">
        <v>2450</v>
      </c>
      <c r="Y561" s="18">
        <v>0</v>
      </c>
      <c r="Z561" s="18">
        <v>0</v>
      </c>
      <c r="AA561" s="18">
        <v>0</v>
      </c>
      <c r="AB561" s="18">
        <v>0</v>
      </c>
      <c r="AC561" s="18">
        <v>0</v>
      </c>
      <c r="AD561" s="18">
        <v>15</v>
      </c>
      <c r="AE561" s="18">
        <v>1</v>
      </c>
      <c r="AF561" s="18">
        <v>3</v>
      </c>
      <c r="AG561" s="6">
        <v>2</v>
      </c>
      <c r="AH561" s="6">
        <v>1</v>
      </c>
      <c r="AI561" s="6">
        <v>0</v>
      </c>
      <c r="AJ561" s="6">
        <v>6</v>
      </c>
      <c r="AK561" s="18">
        <v>0</v>
      </c>
      <c r="AL561" s="18">
        <v>0</v>
      </c>
      <c r="AM561" s="18">
        <v>0</v>
      </c>
      <c r="AN561" s="18">
        <v>0.25</v>
      </c>
      <c r="AO561" s="18">
        <v>30000</v>
      </c>
      <c r="AP561" s="18">
        <v>0</v>
      </c>
      <c r="AQ561" s="18">
        <v>0</v>
      </c>
      <c r="AR561" s="6">
        <v>0</v>
      </c>
      <c r="AS561" s="6">
        <v>92033001</v>
      </c>
      <c r="AT561" s="19" t="s">
        <v>144</v>
      </c>
      <c r="AU561" s="18" t="s">
        <v>631</v>
      </c>
      <c r="AV561" s="18">
        <v>10003002</v>
      </c>
      <c r="AW561" s="18">
        <v>21103030</v>
      </c>
      <c r="AX561" s="19" t="s">
        <v>145</v>
      </c>
      <c r="AY561" s="19">
        <v>0</v>
      </c>
      <c r="AZ561" s="13">
        <v>0</v>
      </c>
      <c r="BA561" s="13">
        <v>0</v>
      </c>
      <c r="BB561" s="66" t="str">
        <f t="shared" si="78"/>
        <v>立即对目标范围内的怪物造成200%攻击伤害+2450点固定伤害,并使目标受到伤害额外增加50%,持续6秒</v>
      </c>
      <c r="BC561" s="18">
        <v>0</v>
      </c>
      <c r="BD561" s="11">
        <v>0</v>
      </c>
      <c r="BE561" s="18">
        <v>0</v>
      </c>
      <c r="BF561" s="18">
        <v>0</v>
      </c>
      <c r="BG561" s="18">
        <v>0</v>
      </c>
      <c r="BH561" s="18">
        <v>0</v>
      </c>
      <c r="BI561" s="9">
        <v>0</v>
      </c>
      <c r="BJ561" s="6">
        <v>0</v>
      </c>
    </row>
    <row r="562" ht="20.1" customHeight="1" spans="2:62">
      <c r="B562" s="69"/>
      <c r="C562" s="18">
        <v>62023401</v>
      </c>
      <c r="D562" s="7" t="s">
        <v>210</v>
      </c>
      <c r="E562" s="11">
        <v>0</v>
      </c>
      <c r="F562" s="6">
        <v>62023401</v>
      </c>
      <c r="G562" s="18">
        <f>C563</f>
        <v>62023402</v>
      </c>
      <c r="H562" s="6">
        <v>0</v>
      </c>
      <c r="I562" s="11">
        <v>35</v>
      </c>
      <c r="J562" s="18">
        <v>5</v>
      </c>
      <c r="K562" s="11">
        <v>0</v>
      </c>
      <c r="L562" s="6">
        <v>0</v>
      </c>
      <c r="M562" s="6">
        <v>0</v>
      </c>
      <c r="N562" s="6">
        <v>1</v>
      </c>
      <c r="O562" s="6">
        <v>0</v>
      </c>
      <c r="P562" s="6">
        <v>0</v>
      </c>
      <c r="Q562" s="6">
        <v>0</v>
      </c>
      <c r="R562" s="6">
        <v>0</v>
      </c>
      <c r="S562" s="6">
        <v>0</v>
      </c>
      <c r="T562" s="11">
        <v>1</v>
      </c>
      <c r="U562" s="6">
        <v>2</v>
      </c>
      <c r="V562" s="6">
        <v>0</v>
      </c>
      <c r="W562" s="18">
        <v>0</v>
      </c>
      <c r="X562" s="18">
        <v>0</v>
      </c>
      <c r="Y562" s="6">
        <v>0</v>
      </c>
      <c r="Z562" s="6">
        <v>0</v>
      </c>
      <c r="AA562" s="6">
        <v>0</v>
      </c>
      <c r="AB562" s="18">
        <v>0</v>
      </c>
      <c r="AC562" s="6">
        <v>0</v>
      </c>
      <c r="AD562" s="18">
        <v>20</v>
      </c>
      <c r="AE562" s="6">
        <v>1</v>
      </c>
      <c r="AF562" s="6">
        <v>3</v>
      </c>
      <c r="AG562" s="6">
        <v>2</v>
      </c>
      <c r="AH562" s="6">
        <v>1</v>
      </c>
      <c r="AI562" s="6">
        <v>1</v>
      </c>
      <c r="AJ562" s="6">
        <v>6</v>
      </c>
      <c r="AK562" s="6">
        <v>0</v>
      </c>
      <c r="AL562" s="6">
        <v>0</v>
      </c>
      <c r="AM562" s="6">
        <v>0</v>
      </c>
      <c r="AN562" s="18">
        <v>0.25</v>
      </c>
      <c r="AO562" s="6">
        <v>3000</v>
      </c>
      <c r="AP562" s="6">
        <v>0.1</v>
      </c>
      <c r="AQ562" s="6">
        <v>0</v>
      </c>
      <c r="AR562" s="6">
        <v>0</v>
      </c>
      <c r="AS562" s="91" t="s">
        <v>632</v>
      </c>
      <c r="AT562" s="7" t="s">
        <v>185</v>
      </c>
      <c r="AU562" s="6" t="s">
        <v>633</v>
      </c>
      <c r="AV562" s="6" t="s">
        <v>143</v>
      </c>
      <c r="AW562" s="6">
        <v>21103040</v>
      </c>
      <c r="AX562" s="7" t="s">
        <v>145</v>
      </c>
      <c r="AY562" s="6">
        <v>0</v>
      </c>
      <c r="AZ562" s="6">
        <v>0</v>
      </c>
      <c r="BA562" s="6">
        <v>0</v>
      </c>
      <c r="BB562" s="33" t="s">
        <v>634</v>
      </c>
      <c r="BC562" s="6">
        <v>0</v>
      </c>
      <c r="BD562" s="11">
        <v>0</v>
      </c>
      <c r="BE562" s="6">
        <v>0</v>
      </c>
      <c r="BF562" s="6">
        <v>0</v>
      </c>
      <c r="BG562" s="6">
        <v>0</v>
      </c>
      <c r="BH562" s="6">
        <v>0</v>
      </c>
      <c r="BI562" s="9">
        <v>0</v>
      </c>
      <c r="BJ562" s="6">
        <v>0</v>
      </c>
    </row>
    <row r="563" ht="20.1" customHeight="1" spans="2:62">
      <c r="B563" s="69"/>
      <c r="C563" s="18">
        <v>62023402</v>
      </c>
      <c r="D563" s="7" t="s">
        <v>210</v>
      </c>
      <c r="E563" s="11">
        <v>1</v>
      </c>
      <c r="F563" s="6">
        <v>62023401</v>
      </c>
      <c r="G563" s="18">
        <f t="shared" ref="G563:G564" si="79">C564</f>
        <v>62023403</v>
      </c>
      <c r="H563" s="6">
        <v>0</v>
      </c>
      <c r="I563" s="11">
        <v>42</v>
      </c>
      <c r="J563" s="18">
        <v>2</v>
      </c>
      <c r="K563" s="11">
        <v>0</v>
      </c>
      <c r="L563" s="6">
        <v>0</v>
      </c>
      <c r="M563" s="6">
        <v>0</v>
      </c>
      <c r="N563" s="6">
        <v>1</v>
      </c>
      <c r="O563" s="6">
        <v>0</v>
      </c>
      <c r="P563" s="6">
        <v>0</v>
      </c>
      <c r="Q563" s="6">
        <v>0</v>
      </c>
      <c r="R563" s="6">
        <v>0</v>
      </c>
      <c r="S563" s="6">
        <v>0</v>
      </c>
      <c r="T563" s="11">
        <v>1</v>
      </c>
      <c r="U563" s="6">
        <v>2</v>
      </c>
      <c r="V563" s="6">
        <v>0</v>
      </c>
      <c r="W563" s="18">
        <v>0</v>
      </c>
      <c r="X563" s="18">
        <v>0</v>
      </c>
      <c r="Y563" s="6">
        <v>0</v>
      </c>
      <c r="Z563" s="6">
        <v>0</v>
      </c>
      <c r="AA563" s="6">
        <v>0</v>
      </c>
      <c r="AB563" s="18">
        <v>0</v>
      </c>
      <c r="AC563" s="6">
        <v>0</v>
      </c>
      <c r="AD563" s="18">
        <v>20</v>
      </c>
      <c r="AE563" s="6">
        <v>1</v>
      </c>
      <c r="AF563" s="6">
        <v>3</v>
      </c>
      <c r="AG563" s="6">
        <v>2</v>
      </c>
      <c r="AH563" s="6">
        <v>1</v>
      </c>
      <c r="AI563" s="6">
        <v>1</v>
      </c>
      <c r="AJ563" s="6">
        <v>6</v>
      </c>
      <c r="AK563" s="6">
        <v>0</v>
      </c>
      <c r="AL563" s="6">
        <v>0</v>
      </c>
      <c r="AM563" s="6">
        <v>0</v>
      </c>
      <c r="AN563" s="18">
        <v>0.25</v>
      </c>
      <c r="AO563" s="6">
        <v>3000</v>
      </c>
      <c r="AP563" s="6">
        <v>0.1</v>
      </c>
      <c r="AQ563" s="6">
        <v>0</v>
      </c>
      <c r="AR563" s="6">
        <v>0</v>
      </c>
      <c r="AS563" s="91" t="s">
        <v>632</v>
      </c>
      <c r="AT563" s="7" t="s">
        <v>185</v>
      </c>
      <c r="AU563" s="6" t="s">
        <v>633</v>
      </c>
      <c r="AV563" s="6" t="s">
        <v>143</v>
      </c>
      <c r="AW563" s="6">
        <v>21103040</v>
      </c>
      <c r="AX563" s="7" t="s">
        <v>145</v>
      </c>
      <c r="AY563" s="6">
        <v>0</v>
      </c>
      <c r="AZ563" s="6">
        <v>0</v>
      </c>
      <c r="BA563" s="6">
        <v>0</v>
      </c>
      <c r="BB563" s="33" t="s">
        <v>634</v>
      </c>
      <c r="BC563" s="6">
        <v>0</v>
      </c>
      <c r="BD563" s="11">
        <v>0</v>
      </c>
      <c r="BE563" s="6">
        <v>0</v>
      </c>
      <c r="BF563" s="6">
        <v>0</v>
      </c>
      <c r="BG563" s="6">
        <v>0</v>
      </c>
      <c r="BH563" s="6">
        <v>0</v>
      </c>
      <c r="BI563" s="9">
        <v>0</v>
      </c>
      <c r="BJ563" s="6">
        <v>0</v>
      </c>
    </row>
    <row r="564" ht="20.1" customHeight="1" spans="2:62">
      <c r="B564" s="69"/>
      <c r="C564" s="18">
        <v>62023403</v>
      </c>
      <c r="D564" s="7" t="s">
        <v>210</v>
      </c>
      <c r="E564" s="11">
        <v>2</v>
      </c>
      <c r="F564" s="6">
        <v>62023401</v>
      </c>
      <c r="G564" s="18">
        <f t="shared" si="79"/>
        <v>62023404</v>
      </c>
      <c r="H564" s="6">
        <v>0</v>
      </c>
      <c r="I564" s="11">
        <v>47</v>
      </c>
      <c r="J564" s="18">
        <v>2</v>
      </c>
      <c r="K564" s="11">
        <v>0</v>
      </c>
      <c r="L564" s="6">
        <v>0</v>
      </c>
      <c r="M564" s="6">
        <v>0</v>
      </c>
      <c r="N564" s="6">
        <v>1</v>
      </c>
      <c r="O564" s="6">
        <v>0</v>
      </c>
      <c r="P564" s="6">
        <v>0</v>
      </c>
      <c r="Q564" s="6">
        <v>0</v>
      </c>
      <c r="R564" s="6">
        <v>0</v>
      </c>
      <c r="S564" s="6">
        <v>0</v>
      </c>
      <c r="T564" s="11">
        <v>1</v>
      </c>
      <c r="U564" s="6">
        <v>2</v>
      </c>
      <c r="V564" s="6">
        <v>0</v>
      </c>
      <c r="W564" s="18">
        <v>0</v>
      </c>
      <c r="X564" s="18">
        <v>0</v>
      </c>
      <c r="Y564" s="6">
        <v>0</v>
      </c>
      <c r="Z564" s="6">
        <v>0</v>
      </c>
      <c r="AA564" s="6">
        <v>0</v>
      </c>
      <c r="AB564" s="18">
        <v>0</v>
      </c>
      <c r="AC564" s="6">
        <v>0</v>
      </c>
      <c r="AD564" s="18">
        <v>20</v>
      </c>
      <c r="AE564" s="6">
        <v>1</v>
      </c>
      <c r="AF564" s="6">
        <v>3</v>
      </c>
      <c r="AG564" s="6">
        <v>2</v>
      </c>
      <c r="AH564" s="6">
        <v>1</v>
      </c>
      <c r="AI564" s="6">
        <v>1</v>
      </c>
      <c r="AJ564" s="6">
        <v>6</v>
      </c>
      <c r="AK564" s="6">
        <v>0</v>
      </c>
      <c r="AL564" s="6">
        <v>0</v>
      </c>
      <c r="AM564" s="6">
        <v>0</v>
      </c>
      <c r="AN564" s="18">
        <v>0.25</v>
      </c>
      <c r="AO564" s="6">
        <v>3000</v>
      </c>
      <c r="AP564" s="6">
        <v>0.1</v>
      </c>
      <c r="AQ564" s="6">
        <v>0</v>
      </c>
      <c r="AR564" s="6">
        <v>0</v>
      </c>
      <c r="AS564" s="91" t="s">
        <v>635</v>
      </c>
      <c r="AT564" s="7" t="s">
        <v>185</v>
      </c>
      <c r="AU564" s="6" t="s">
        <v>633</v>
      </c>
      <c r="AV564" s="6" t="s">
        <v>143</v>
      </c>
      <c r="AW564" s="6">
        <v>21103040</v>
      </c>
      <c r="AX564" s="7" t="s">
        <v>145</v>
      </c>
      <c r="AY564" s="6">
        <v>0</v>
      </c>
      <c r="AZ564" s="6">
        <v>0</v>
      </c>
      <c r="BA564" s="6">
        <v>0</v>
      </c>
      <c r="BB564" s="33" t="s">
        <v>636</v>
      </c>
      <c r="BC564" s="6">
        <v>0</v>
      </c>
      <c r="BD564" s="11">
        <v>0</v>
      </c>
      <c r="BE564" s="6">
        <v>0</v>
      </c>
      <c r="BF564" s="6">
        <v>0</v>
      </c>
      <c r="BG564" s="6">
        <v>0</v>
      </c>
      <c r="BH564" s="6">
        <v>0</v>
      </c>
      <c r="BI564" s="9">
        <v>0</v>
      </c>
      <c r="BJ564" s="6">
        <v>0</v>
      </c>
    </row>
    <row r="565" ht="20.1" customHeight="1" spans="2:62">
      <c r="B565" s="69"/>
      <c r="C565" s="18">
        <v>62023404</v>
      </c>
      <c r="D565" s="7" t="s">
        <v>210</v>
      </c>
      <c r="E565" s="11">
        <v>3</v>
      </c>
      <c r="F565" s="6">
        <v>62023401</v>
      </c>
      <c r="G565" s="6">
        <v>0</v>
      </c>
      <c r="H565" s="6">
        <v>0</v>
      </c>
      <c r="I565" s="18">
        <v>0</v>
      </c>
      <c r="J565" s="18">
        <v>0</v>
      </c>
      <c r="K565" s="11">
        <v>0</v>
      </c>
      <c r="L565" s="6">
        <v>0</v>
      </c>
      <c r="M565" s="6">
        <v>0</v>
      </c>
      <c r="N565" s="6">
        <v>1</v>
      </c>
      <c r="O565" s="6">
        <v>0</v>
      </c>
      <c r="P565" s="6">
        <v>0</v>
      </c>
      <c r="Q565" s="6">
        <v>0</v>
      </c>
      <c r="R565" s="6">
        <v>0</v>
      </c>
      <c r="S565" s="6">
        <v>0</v>
      </c>
      <c r="T565" s="11">
        <v>1</v>
      </c>
      <c r="U565" s="6">
        <v>2</v>
      </c>
      <c r="V565" s="6">
        <v>0</v>
      </c>
      <c r="W565" s="18">
        <v>0</v>
      </c>
      <c r="X565" s="18">
        <v>0</v>
      </c>
      <c r="Y565" s="6">
        <v>0</v>
      </c>
      <c r="Z565" s="6">
        <v>0</v>
      </c>
      <c r="AA565" s="6">
        <v>0</v>
      </c>
      <c r="AB565" s="18">
        <v>0</v>
      </c>
      <c r="AC565" s="6">
        <v>0</v>
      </c>
      <c r="AD565" s="18">
        <v>20</v>
      </c>
      <c r="AE565" s="6">
        <v>1</v>
      </c>
      <c r="AF565" s="6">
        <v>3</v>
      </c>
      <c r="AG565" s="6">
        <v>2</v>
      </c>
      <c r="AH565" s="6">
        <v>1</v>
      </c>
      <c r="AI565" s="6">
        <v>1</v>
      </c>
      <c r="AJ565" s="6">
        <v>6</v>
      </c>
      <c r="AK565" s="6">
        <v>0</v>
      </c>
      <c r="AL565" s="6">
        <v>0</v>
      </c>
      <c r="AM565" s="6">
        <v>0</v>
      </c>
      <c r="AN565" s="18">
        <v>0.25</v>
      </c>
      <c r="AO565" s="6">
        <v>3000</v>
      </c>
      <c r="AP565" s="6">
        <v>0.1</v>
      </c>
      <c r="AQ565" s="6">
        <v>0</v>
      </c>
      <c r="AR565" s="6">
        <v>0</v>
      </c>
      <c r="AS565" s="91" t="s">
        <v>637</v>
      </c>
      <c r="AT565" s="7" t="s">
        <v>185</v>
      </c>
      <c r="AU565" s="6" t="s">
        <v>633</v>
      </c>
      <c r="AV565" s="6" t="s">
        <v>143</v>
      </c>
      <c r="AW565" s="6">
        <v>21103040</v>
      </c>
      <c r="AX565" s="7" t="s">
        <v>145</v>
      </c>
      <c r="AY565" s="6">
        <v>0</v>
      </c>
      <c r="AZ565" s="6">
        <v>0</v>
      </c>
      <c r="BA565" s="6">
        <v>0</v>
      </c>
      <c r="BB565" s="33" t="s">
        <v>638</v>
      </c>
      <c r="BC565" s="6">
        <v>0</v>
      </c>
      <c r="BD565" s="11">
        <v>0</v>
      </c>
      <c r="BE565" s="6">
        <v>0</v>
      </c>
      <c r="BF565" s="6">
        <v>0</v>
      </c>
      <c r="BG565" s="6">
        <v>0</v>
      </c>
      <c r="BH565" s="6">
        <v>0</v>
      </c>
      <c r="BI565" s="9">
        <v>0</v>
      </c>
      <c r="BJ565" s="6">
        <v>0</v>
      </c>
    </row>
    <row r="566" ht="20.1" customHeight="1" spans="2:62">
      <c r="B566" s="69"/>
      <c r="C566" s="18">
        <v>62023405</v>
      </c>
      <c r="D566" s="7" t="s">
        <v>210</v>
      </c>
      <c r="E566" s="11">
        <v>4</v>
      </c>
      <c r="F566" s="6">
        <v>62023401</v>
      </c>
      <c r="G566" s="6">
        <v>0</v>
      </c>
      <c r="H566" s="6">
        <v>0</v>
      </c>
      <c r="I566" s="18">
        <v>0</v>
      </c>
      <c r="J566" s="18">
        <v>0</v>
      </c>
      <c r="K566" s="11">
        <v>0</v>
      </c>
      <c r="L566" s="6">
        <v>0</v>
      </c>
      <c r="M566" s="6">
        <v>0</v>
      </c>
      <c r="N566" s="6">
        <v>1</v>
      </c>
      <c r="O566" s="6">
        <v>0</v>
      </c>
      <c r="P566" s="6">
        <v>0</v>
      </c>
      <c r="Q566" s="6">
        <v>0</v>
      </c>
      <c r="R566" s="6">
        <v>0</v>
      </c>
      <c r="S566" s="6">
        <v>0</v>
      </c>
      <c r="T566" s="11">
        <v>1</v>
      </c>
      <c r="U566" s="6">
        <v>2</v>
      </c>
      <c r="V566" s="6">
        <v>0</v>
      </c>
      <c r="W566" s="18">
        <v>0</v>
      </c>
      <c r="X566" s="18">
        <v>0</v>
      </c>
      <c r="Y566" s="6">
        <v>0</v>
      </c>
      <c r="Z566" s="6">
        <v>0</v>
      </c>
      <c r="AA566" s="6">
        <v>0</v>
      </c>
      <c r="AB566" s="18">
        <v>0</v>
      </c>
      <c r="AC566" s="6">
        <v>0</v>
      </c>
      <c r="AD566" s="18">
        <v>20</v>
      </c>
      <c r="AE566" s="6">
        <v>1</v>
      </c>
      <c r="AF566" s="6">
        <v>3</v>
      </c>
      <c r="AG566" s="6">
        <v>2</v>
      </c>
      <c r="AH566" s="6">
        <v>1</v>
      </c>
      <c r="AI566" s="6">
        <v>1</v>
      </c>
      <c r="AJ566" s="6">
        <v>6</v>
      </c>
      <c r="AK566" s="6">
        <v>0</v>
      </c>
      <c r="AL566" s="6">
        <v>0</v>
      </c>
      <c r="AM566" s="6">
        <v>0</v>
      </c>
      <c r="AN566" s="18">
        <v>0.25</v>
      </c>
      <c r="AO566" s="6">
        <v>3000</v>
      </c>
      <c r="AP566" s="6">
        <v>0.1</v>
      </c>
      <c r="AQ566" s="6">
        <v>0</v>
      </c>
      <c r="AR566" s="6">
        <v>0</v>
      </c>
      <c r="AS566" s="91" t="s">
        <v>639</v>
      </c>
      <c r="AT566" s="7" t="s">
        <v>185</v>
      </c>
      <c r="AU566" s="6" t="s">
        <v>633</v>
      </c>
      <c r="AV566" s="6" t="s">
        <v>143</v>
      </c>
      <c r="AW566" s="6">
        <v>21103040</v>
      </c>
      <c r="AX566" s="7" t="s">
        <v>145</v>
      </c>
      <c r="AY566" s="6">
        <v>0</v>
      </c>
      <c r="AZ566" s="6">
        <v>0</v>
      </c>
      <c r="BA566" s="6">
        <v>0</v>
      </c>
      <c r="BB566" s="33" t="s">
        <v>640</v>
      </c>
      <c r="BC566" s="6">
        <v>0</v>
      </c>
      <c r="BD566" s="11">
        <v>0</v>
      </c>
      <c r="BE566" s="6">
        <v>0</v>
      </c>
      <c r="BF566" s="6">
        <v>0</v>
      </c>
      <c r="BG566" s="6">
        <v>0</v>
      </c>
      <c r="BH566" s="6">
        <v>0</v>
      </c>
      <c r="BI566" s="9">
        <v>0</v>
      </c>
      <c r="BJ566" s="6">
        <v>0</v>
      </c>
    </row>
    <row r="567" ht="20.1" customHeight="1" spans="2:62">
      <c r="B567" s="69"/>
      <c r="C567" s="18">
        <v>62023406</v>
      </c>
      <c r="D567" s="7" t="s">
        <v>210</v>
      </c>
      <c r="E567" s="11">
        <v>5</v>
      </c>
      <c r="F567" s="6">
        <v>62023401</v>
      </c>
      <c r="G567" s="6">
        <v>0</v>
      </c>
      <c r="H567" s="6">
        <v>0</v>
      </c>
      <c r="I567" s="18">
        <v>0</v>
      </c>
      <c r="J567" s="18">
        <v>0</v>
      </c>
      <c r="K567" s="11">
        <v>0</v>
      </c>
      <c r="L567" s="6">
        <v>0</v>
      </c>
      <c r="M567" s="6">
        <v>0</v>
      </c>
      <c r="N567" s="6">
        <v>1</v>
      </c>
      <c r="O567" s="6">
        <v>0</v>
      </c>
      <c r="P567" s="6">
        <v>0</v>
      </c>
      <c r="Q567" s="6">
        <v>0</v>
      </c>
      <c r="R567" s="6">
        <v>0</v>
      </c>
      <c r="S567" s="6">
        <v>0</v>
      </c>
      <c r="T567" s="11">
        <v>1</v>
      </c>
      <c r="U567" s="6">
        <v>2</v>
      </c>
      <c r="V567" s="6">
        <v>0</v>
      </c>
      <c r="W567" s="18">
        <v>0</v>
      </c>
      <c r="X567" s="18">
        <v>0</v>
      </c>
      <c r="Y567" s="6">
        <v>0</v>
      </c>
      <c r="Z567" s="6">
        <v>0</v>
      </c>
      <c r="AA567" s="6">
        <v>0</v>
      </c>
      <c r="AB567" s="18">
        <v>0</v>
      </c>
      <c r="AC567" s="6">
        <v>0</v>
      </c>
      <c r="AD567" s="18">
        <v>20</v>
      </c>
      <c r="AE567" s="6">
        <v>1</v>
      </c>
      <c r="AF567" s="6">
        <v>3</v>
      </c>
      <c r="AG567" s="6">
        <v>2</v>
      </c>
      <c r="AH567" s="6">
        <v>1</v>
      </c>
      <c r="AI567" s="6">
        <v>1</v>
      </c>
      <c r="AJ567" s="6">
        <v>6</v>
      </c>
      <c r="AK567" s="6">
        <v>0</v>
      </c>
      <c r="AL567" s="6">
        <v>0</v>
      </c>
      <c r="AM567" s="6">
        <v>0</v>
      </c>
      <c r="AN567" s="18">
        <v>0.25</v>
      </c>
      <c r="AO567" s="6">
        <v>3000</v>
      </c>
      <c r="AP567" s="6">
        <v>0.1</v>
      </c>
      <c r="AQ567" s="6">
        <v>0</v>
      </c>
      <c r="AR567" s="6">
        <v>0</v>
      </c>
      <c r="AS567" s="91" t="s">
        <v>641</v>
      </c>
      <c r="AT567" s="7" t="s">
        <v>185</v>
      </c>
      <c r="AU567" s="6" t="s">
        <v>633</v>
      </c>
      <c r="AV567" s="6" t="s">
        <v>143</v>
      </c>
      <c r="AW567" s="6">
        <v>21103040</v>
      </c>
      <c r="AX567" s="7" t="s">
        <v>145</v>
      </c>
      <c r="AY567" s="6">
        <v>0</v>
      </c>
      <c r="AZ567" s="6">
        <v>0</v>
      </c>
      <c r="BA567" s="6">
        <v>0</v>
      </c>
      <c r="BB567" s="33" t="s">
        <v>642</v>
      </c>
      <c r="BC567" s="6">
        <v>0</v>
      </c>
      <c r="BD567" s="11">
        <v>0</v>
      </c>
      <c r="BE567" s="6">
        <v>0</v>
      </c>
      <c r="BF567" s="6">
        <v>0</v>
      </c>
      <c r="BG567" s="6">
        <v>0</v>
      </c>
      <c r="BH567" s="6">
        <v>0</v>
      </c>
      <c r="BI567" s="9">
        <v>0</v>
      </c>
      <c r="BJ567" s="6">
        <v>0</v>
      </c>
    </row>
    <row r="568" ht="20.1" customHeight="1" spans="3:62">
      <c r="C568" s="6">
        <v>62000001</v>
      </c>
      <c r="D568" s="7" t="s">
        <v>253</v>
      </c>
      <c r="E568" s="6">
        <v>1</v>
      </c>
      <c r="F568" s="6">
        <v>10001</v>
      </c>
      <c r="G568" s="6">
        <v>0</v>
      </c>
      <c r="H568" s="6">
        <v>0</v>
      </c>
      <c r="I568" s="6">
        <v>1</v>
      </c>
      <c r="J568" s="6">
        <v>0</v>
      </c>
      <c r="K568" s="11">
        <v>0</v>
      </c>
      <c r="L568" s="6">
        <v>0</v>
      </c>
      <c r="M568" s="6">
        <v>0</v>
      </c>
      <c r="N568" s="6">
        <v>1</v>
      </c>
      <c r="O568" s="6">
        <v>0</v>
      </c>
      <c r="P568" s="6">
        <v>0</v>
      </c>
      <c r="Q568" s="6">
        <v>0</v>
      </c>
      <c r="R568" s="6">
        <v>0</v>
      </c>
      <c r="S568" s="6">
        <v>0</v>
      </c>
      <c r="T568" s="6">
        <v>1</v>
      </c>
      <c r="U568" s="6">
        <v>2</v>
      </c>
      <c r="V568" s="6">
        <v>0</v>
      </c>
      <c r="W568" s="6">
        <v>0</v>
      </c>
      <c r="X568" s="6">
        <v>0</v>
      </c>
      <c r="Y568" s="6">
        <v>0</v>
      </c>
      <c r="Z568" s="6">
        <v>0</v>
      </c>
      <c r="AA568" s="6">
        <v>0</v>
      </c>
      <c r="AB568" s="6">
        <v>1</v>
      </c>
      <c r="AC568" s="6">
        <v>0</v>
      </c>
      <c r="AD568" s="6">
        <v>25</v>
      </c>
      <c r="AE568" s="6">
        <v>0</v>
      </c>
      <c r="AF568" s="6">
        <v>0</v>
      </c>
      <c r="AG568" s="6">
        <v>2</v>
      </c>
      <c r="AH568" s="6">
        <v>1</v>
      </c>
      <c r="AI568" s="6">
        <v>0</v>
      </c>
      <c r="AJ568" s="6">
        <v>0</v>
      </c>
      <c r="AK568" s="6">
        <v>0</v>
      </c>
      <c r="AL568" s="6">
        <v>0</v>
      </c>
      <c r="AM568" s="6">
        <v>0</v>
      </c>
      <c r="AN568" s="6">
        <v>0</v>
      </c>
      <c r="AO568" s="6">
        <v>1000</v>
      </c>
      <c r="AP568" s="6">
        <v>0</v>
      </c>
      <c r="AQ568" s="6">
        <v>0</v>
      </c>
      <c r="AR568" s="6">
        <v>92000003</v>
      </c>
      <c r="AS568" s="6" t="s">
        <v>143</v>
      </c>
      <c r="AT568" s="7" t="s">
        <v>144</v>
      </c>
      <c r="AU568" s="6" t="s">
        <v>617</v>
      </c>
      <c r="AV568" s="6">
        <v>0</v>
      </c>
      <c r="AW568" s="6">
        <v>40000003</v>
      </c>
      <c r="AX568" s="7" t="s">
        <v>145</v>
      </c>
      <c r="AY568" s="7" t="s">
        <v>143</v>
      </c>
      <c r="AZ568" s="6">
        <v>0</v>
      </c>
      <c r="BA568" s="6">
        <v>0</v>
      </c>
      <c r="BB568" s="33" t="s">
        <v>643</v>
      </c>
      <c r="BC568" s="6">
        <v>0</v>
      </c>
      <c r="BD568" s="6">
        <v>0</v>
      </c>
      <c r="BE568" s="6">
        <v>0</v>
      </c>
      <c r="BF568" s="6">
        <v>0</v>
      </c>
      <c r="BG568" s="6">
        <v>0</v>
      </c>
      <c r="BH568" s="6">
        <v>0</v>
      </c>
      <c r="BI568" s="74">
        <v>0</v>
      </c>
      <c r="BJ568" s="6">
        <v>0</v>
      </c>
    </row>
    <row r="569" ht="20.1" customHeight="1" spans="3:62">
      <c r="C569" s="6">
        <v>62000002</v>
      </c>
      <c r="D569" s="7" t="s">
        <v>644</v>
      </c>
      <c r="E569" s="6">
        <v>1</v>
      </c>
      <c r="F569" s="6">
        <v>10002</v>
      </c>
      <c r="G569" s="6">
        <v>0</v>
      </c>
      <c r="H569" s="6">
        <v>0</v>
      </c>
      <c r="I569" s="6">
        <v>1</v>
      </c>
      <c r="J569" s="6">
        <v>0</v>
      </c>
      <c r="K569" s="11">
        <v>0</v>
      </c>
      <c r="L569" s="6">
        <v>0</v>
      </c>
      <c r="M569" s="6">
        <v>0</v>
      </c>
      <c r="N569" s="6">
        <v>1</v>
      </c>
      <c r="O569" s="6">
        <v>0</v>
      </c>
      <c r="P569" s="6">
        <v>0</v>
      </c>
      <c r="Q569" s="6">
        <v>0</v>
      </c>
      <c r="R569" s="6">
        <v>0</v>
      </c>
      <c r="S569" s="6">
        <v>0</v>
      </c>
      <c r="T569" s="6">
        <v>1</v>
      </c>
      <c r="U569" s="6">
        <v>2</v>
      </c>
      <c r="V569" s="6">
        <v>0</v>
      </c>
      <c r="W569" s="6">
        <v>3</v>
      </c>
      <c r="X569" s="6">
        <v>0</v>
      </c>
      <c r="Y569" s="6">
        <v>0</v>
      </c>
      <c r="Z569" s="6">
        <v>0</v>
      </c>
      <c r="AA569" s="6">
        <v>0</v>
      </c>
      <c r="AB569" s="6">
        <v>0</v>
      </c>
      <c r="AC569" s="6">
        <v>0</v>
      </c>
      <c r="AD569" s="6">
        <v>7</v>
      </c>
      <c r="AE569" s="6">
        <v>0</v>
      </c>
      <c r="AF569" s="6">
        <v>0</v>
      </c>
      <c r="AG569" s="6">
        <v>7</v>
      </c>
      <c r="AH569" s="6">
        <v>0</v>
      </c>
      <c r="AI569" s="6">
        <v>0</v>
      </c>
      <c r="AJ569" s="6">
        <v>6</v>
      </c>
      <c r="AK569" s="6">
        <v>0</v>
      </c>
      <c r="AL569" s="6">
        <v>0</v>
      </c>
      <c r="AM569" s="6">
        <v>0</v>
      </c>
      <c r="AN569" s="6">
        <v>0.5</v>
      </c>
      <c r="AO569" s="6">
        <v>1000</v>
      </c>
      <c r="AP569" s="6">
        <v>0</v>
      </c>
      <c r="AQ569" s="6">
        <v>0</v>
      </c>
      <c r="AR569" s="6">
        <v>0</v>
      </c>
      <c r="AS569" s="6">
        <v>0</v>
      </c>
      <c r="AT569" s="7" t="s">
        <v>185</v>
      </c>
      <c r="AU569" s="6" t="s">
        <v>581</v>
      </c>
      <c r="AV569" s="6" t="s">
        <v>143</v>
      </c>
      <c r="AW569" s="6" t="s">
        <v>645</v>
      </c>
      <c r="AX569" s="7" t="s">
        <v>145</v>
      </c>
      <c r="AY569" s="6">
        <v>0</v>
      </c>
      <c r="AZ569" s="6">
        <v>0</v>
      </c>
      <c r="BA569" s="6">
        <v>0</v>
      </c>
      <c r="BB569" s="33" t="s">
        <v>646</v>
      </c>
      <c r="BC569" s="6">
        <v>0</v>
      </c>
      <c r="BD569" s="6">
        <v>0</v>
      </c>
      <c r="BE569" s="6">
        <v>0</v>
      </c>
      <c r="BF569" s="6">
        <v>0</v>
      </c>
      <c r="BG569" s="6">
        <v>0</v>
      </c>
      <c r="BH569" s="6">
        <v>0</v>
      </c>
      <c r="BI569" s="74">
        <v>0</v>
      </c>
      <c r="BJ569" s="6">
        <v>0</v>
      </c>
    </row>
    <row r="570" ht="20.1" customHeight="1" spans="3:62">
      <c r="C570" s="50">
        <v>62000003</v>
      </c>
      <c r="D570" s="70" t="s">
        <v>372</v>
      </c>
      <c r="E570" s="50">
        <v>1</v>
      </c>
      <c r="F570" s="50">
        <v>10011</v>
      </c>
      <c r="G570" s="50">
        <v>0</v>
      </c>
      <c r="H570" s="50">
        <v>0</v>
      </c>
      <c r="I570" s="50">
        <v>1</v>
      </c>
      <c r="J570" s="50">
        <v>0</v>
      </c>
      <c r="K570" s="46">
        <v>0</v>
      </c>
      <c r="L570" s="50">
        <v>0</v>
      </c>
      <c r="M570" s="50">
        <v>0</v>
      </c>
      <c r="N570" s="50">
        <v>2</v>
      </c>
      <c r="O570" s="50">
        <v>1</v>
      </c>
      <c r="P570" s="50">
        <v>0.1</v>
      </c>
      <c r="Q570" s="50">
        <v>0</v>
      </c>
      <c r="R570" s="50">
        <v>0</v>
      </c>
      <c r="S570" s="50">
        <v>0</v>
      </c>
      <c r="T570" s="50">
        <v>1</v>
      </c>
      <c r="U570" s="50">
        <v>2</v>
      </c>
      <c r="V570" s="50">
        <v>0</v>
      </c>
      <c r="W570" s="50">
        <v>2.5</v>
      </c>
      <c r="X570" s="50">
        <v>0</v>
      </c>
      <c r="Y570" s="50">
        <v>0</v>
      </c>
      <c r="Z570" s="50">
        <v>0</v>
      </c>
      <c r="AA570" s="50">
        <v>0</v>
      </c>
      <c r="AB570" s="50">
        <v>1</v>
      </c>
      <c r="AC570" s="50">
        <v>0</v>
      </c>
      <c r="AD570" s="50">
        <v>9</v>
      </c>
      <c r="AE570" s="50">
        <v>2</v>
      </c>
      <c r="AF570" s="50" t="s">
        <v>152</v>
      </c>
      <c r="AG570" s="50">
        <v>2</v>
      </c>
      <c r="AH570" s="50">
        <v>2</v>
      </c>
      <c r="AI570" s="6">
        <v>0</v>
      </c>
      <c r="AJ570" s="50">
        <v>1.5</v>
      </c>
      <c r="AK570" s="50">
        <v>0</v>
      </c>
      <c r="AL570" s="50">
        <v>0</v>
      </c>
      <c r="AM570" s="50">
        <v>0</v>
      </c>
      <c r="AN570" s="50">
        <v>1</v>
      </c>
      <c r="AO570" s="50">
        <v>3000</v>
      </c>
      <c r="AP570" s="50">
        <v>0.5</v>
      </c>
      <c r="AQ570" s="50">
        <v>0</v>
      </c>
      <c r="AR570" s="50">
        <v>0</v>
      </c>
      <c r="AS570" s="50" t="s">
        <v>143</v>
      </c>
      <c r="AT570" s="70" t="s">
        <v>202</v>
      </c>
      <c r="AU570" s="50" t="s">
        <v>373</v>
      </c>
      <c r="AV570" s="50">
        <v>10000007</v>
      </c>
      <c r="AW570" s="50">
        <v>21000110</v>
      </c>
      <c r="AX570" s="70" t="s">
        <v>145</v>
      </c>
      <c r="AY570" s="50">
        <v>0</v>
      </c>
      <c r="AZ570" s="50">
        <v>0</v>
      </c>
      <c r="BA570" s="50">
        <v>0</v>
      </c>
      <c r="BB570" s="73" t="s">
        <v>647</v>
      </c>
      <c r="BC570" s="50">
        <v>0</v>
      </c>
      <c r="BD570" s="50">
        <v>0</v>
      </c>
      <c r="BE570" s="50">
        <v>0</v>
      </c>
      <c r="BF570" s="50">
        <v>0</v>
      </c>
      <c r="BG570" s="50">
        <v>0</v>
      </c>
      <c r="BH570" s="50">
        <v>0</v>
      </c>
      <c r="BI570" s="75">
        <v>0</v>
      </c>
      <c r="BJ570" s="6">
        <v>0</v>
      </c>
    </row>
    <row r="571" ht="20.1" customHeight="1" spans="3:62">
      <c r="C571" s="6">
        <v>62000004</v>
      </c>
      <c r="D571" s="7" t="s">
        <v>648</v>
      </c>
      <c r="E571" s="6">
        <v>1</v>
      </c>
      <c r="F571" s="6">
        <v>10013</v>
      </c>
      <c r="G571" s="6">
        <v>0</v>
      </c>
      <c r="H571" s="6">
        <v>0</v>
      </c>
      <c r="I571" s="6">
        <v>1</v>
      </c>
      <c r="J571" s="6">
        <v>0</v>
      </c>
      <c r="K571" s="11">
        <v>0</v>
      </c>
      <c r="L571" s="6">
        <v>0</v>
      </c>
      <c r="M571" s="6">
        <v>0</v>
      </c>
      <c r="N571" s="6">
        <v>1</v>
      </c>
      <c r="O571" s="6">
        <v>0</v>
      </c>
      <c r="P571" s="6">
        <v>0</v>
      </c>
      <c r="Q571" s="6">
        <v>0</v>
      </c>
      <c r="R571" s="6">
        <v>0</v>
      </c>
      <c r="S571" s="6">
        <v>0</v>
      </c>
      <c r="T571" s="6">
        <v>1</v>
      </c>
      <c r="U571" s="6">
        <v>2</v>
      </c>
      <c r="V571" s="6">
        <v>0</v>
      </c>
      <c r="W571" s="6">
        <v>0</v>
      </c>
      <c r="X571" s="6">
        <v>0</v>
      </c>
      <c r="Y571" s="6">
        <v>0</v>
      </c>
      <c r="Z571" s="6">
        <v>0</v>
      </c>
      <c r="AA571" s="6">
        <v>0</v>
      </c>
      <c r="AB571" s="6">
        <v>1</v>
      </c>
      <c r="AC571" s="6">
        <v>0</v>
      </c>
      <c r="AD571" s="6">
        <v>18</v>
      </c>
      <c r="AE571" s="6">
        <v>0</v>
      </c>
      <c r="AF571" s="6">
        <v>0</v>
      </c>
      <c r="AG571" s="6">
        <v>2</v>
      </c>
      <c r="AH571" s="6">
        <v>0</v>
      </c>
      <c r="AI571" s="6">
        <v>0</v>
      </c>
      <c r="AJ571" s="6">
        <v>0</v>
      </c>
      <c r="AK571" s="6">
        <v>0</v>
      </c>
      <c r="AL571" s="6">
        <v>0</v>
      </c>
      <c r="AM571" s="6">
        <v>0</v>
      </c>
      <c r="AN571" s="6">
        <v>0.5</v>
      </c>
      <c r="AO571" s="6">
        <v>1000</v>
      </c>
      <c r="AP571" s="6">
        <v>0.5</v>
      </c>
      <c r="AQ571" s="6">
        <v>0</v>
      </c>
      <c r="AR571" s="6">
        <v>92000004</v>
      </c>
      <c r="AS571" s="6" t="s">
        <v>143</v>
      </c>
      <c r="AT571" s="7" t="s">
        <v>144</v>
      </c>
      <c r="AU571" s="6" t="s">
        <v>649</v>
      </c>
      <c r="AV571" s="6">
        <v>0</v>
      </c>
      <c r="AW571" s="6">
        <v>0</v>
      </c>
      <c r="AX571" s="7" t="s">
        <v>145</v>
      </c>
      <c r="AY571" s="7" t="s">
        <v>143</v>
      </c>
      <c r="AZ571" s="6">
        <v>0</v>
      </c>
      <c r="BA571" s="6">
        <v>0</v>
      </c>
      <c r="BB571" s="33" t="s">
        <v>650</v>
      </c>
      <c r="BC571" s="6">
        <v>0</v>
      </c>
      <c r="BD571" s="6">
        <v>0</v>
      </c>
      <c r="BE571" s="6">
        <v>0</v>
      </c>
      <c r="BF571" s="6">
        <v>0</v>
      </c>
      <c r="BG571" s="6">
        <v>0</v>
      </c>
      <c r="BH571" s="6">
        <v>0</v>
      </c>
      <c r="BI571" s="74">
        <v>0</v>
      </c>
      <c r="BJ571" s="6">
        <v>0</v>
      </c>
    </row>
    <row r="572" ht="20.1" customHeight="1" spans="3:62">
      <c r="C572" s="50">
        <v>62000005</v>
      </c>
      <c r="D572" s="70" t="s">
        <v>651</v>
      </c>
      <c r="E572" s="50">
        <v>1</v>
      </c>
      <c r="F572" s="50">
        <v>10031</v>
      </c>
      <c r="G572" s="50">
        <v>0</v>
      </c>
      <c r="H572" s="50">
        <v>0</v>
      </c>
      <c r="I572" s="50">
        <v>1</v>
      </c>
      <c r="J572" s="50">
        <v>0</v>
      </c>
      <c r="K572" s="46">
        <v>0</v>
      </c>
      <c r="L572" s="50">
        <v>0</v>
      </c>
      <c r="M572" s="50">
        <v>0</v>
      </c>
      <c r="N572" s="50">
        <v>2</v>
      </c>
      <c r="O572" s="50">
        <v>3</v>
      </c>
      <c r="P572" s="50">
        <v>0.15</v>
      </c>
      <c r="Q572" s="50">
        <v>0</v>
      </c>
      <c r="R572" s="50">
        <v>0</v>
      </c>
      <c r="S572" s="50">
        <v>0</v>
      </c>
      <c r="T572" s="50">
        <v>1</v>
      </c>
      <c r="U572" s="50">
        <v>2</v>
      </c>
      <c r="V572" s="50">
        <v>0</v>
      </c>
      <c r="W572" s="50">
        <v>0</v>
      </c>
      <c r="X572" s="50">
        <v>0</v>
      </c>
      <c r="Y572" s="50">
        <v>0</v>
      </c>
      <c r="Z572" s="50">
        <v>0</v>
      </c>
      <c r="AA572" s="50">
        <v>0</v>
      </c>
      <c r="AB572" s="50">
        <v>1</v>
      </c>
      <c r="AC572" s="50">
        <v>0</v>
      </c>
      <c r="AD572" s="50">
        <v>25</v>
      </c>
      <c r="AE572" s="50">
        <v>0</v>
      </c>
      <c r="AF572" s="50">
        <v>0</v>
      </c>
      <c r="AG572" s="50">
        <v>2</v>
      </c>
      <c r="AH572" s="50">
        <v>0</v>
      </c>
      <c r="AI572" s="6">
        <v>0</v>
      </c>
      <c r="AJ572" s="50">
        <v>0</v>
      </c>
      <c r="AK572" s="50">
        <v>0</v>
      </c>
      <c r="AL572" s="50">
        <v>0</v>
      </c>
      <c r="AM572" s="50">
        <v>0</v>
      </c>
      <c r="AN572" s="50">
        <v>0</v>
      </c>
      <c r="AO572" s="50">
        <v>1000</v>
      </c>
      <c r="AP572" s="50">
        <v>0.5</v>
      </c>
      <c r="AQ572" s="50">
        <v>0</v>
      </c>
      <c r="AR572" s="50">
        <v>80001064</v>
      </c>
      <c r="AS572" s="50" t="s">
        <v>143</v>
      </c>
      <c r="AT572" s="70" t="s">
        <v>144</v>
      </c>
      <c r="AU572" s="50" t="s">
        <v>235</v>
      </c>
      <c r="AV572" s="50">
        <v>0</v>
      </c>
      <c r="AW572" s="50">
        <v>21010010</v>
      </c>
      <c r="AX572" s="70" t="s">
        <v>145</v>
      </c>
      <c r="AY572" s="70" t="s">
        <v>143</v>
      </c>
      <c r="AZ572" s="50">
        <v>0</v>
      </c>
      <c r="BA572" s="50">
        <v>0</v>
      </c>
      <c r="BB572" s="73" t="s">
        <v>652</v>
      </c>
      <c r="BC572" s="50">
        <v>0</v>
      </c>
      <c r="BD572" s="50">
        <v>0</v>
      </c>
      <c r="BE572" s="50">
        <v>0</v>
      </c>
      <c r="BF572" s="50">
        <v>0</v>
      </c>
      <c r="BG572" s="50">
        <v>0</v>
      </c>
      <c r="BH572" s="50">
        <v>0</v>
      </c>
      <c r="BI572" s="75">
        <v>0</v>
      </c>
      <c r="BJ572" s="6">
        <v>1</v>
      </c>
    </row>
    <row r="573" ht="20.1" customHeight="1" spans="3:62">
      <c r="C573" s="6">
        <v>62000006</v>
      </c>
      <c r="D573" s="7" t="s">
        <v>653</v>
      </c>
      <c r="E573" s="6">
        <v>1</v>
      </c>
      <c r="F573" s="6">
        <v>10032</v>
      </c>
      <c r="G573" s="6">
        <v>0</v>
      </c>
      <c r="H573" s="6">
        <v>0</v>
      </c>
      <c r="I573" s="6">
        <v>1</v>
      </c>
      <c r="J573" s="6">
        <v>0</v>
      </c>
      <c r="K573" s="11">
        <v>0</v>
      </c>
      <c r="L573" s="6">
        <v>0</v>
      </c>
      <c r="M573" s="6">
        <v>0</v>
      </c>
      <c r="N573" s="6">
        <v>1</v>
      </c>
      <c r="O573" s="6">
        <v>0</v>
      </c>
      <c r="P573" s="6">
        <v>0</v>
      </c>
      <c r="Q573" s="6">
        <v>0</v>
      </c>
      <c r="R573" s="6">
        <v>0</v>
      </c>
      <c r="S573" s="6">
        <v>0</v>
      </c>
      <c r="T573" s="6">
        <v>1</v>
      </c>
      <c r="U573" s="6">
        <v>2</v>
      </c>
      <c r="V573" s="6">
        <v>0</v>
      </c>
      <c r="W573" s="6">
        <v>3</v>
      </c>
      <c r="X573" s="6">
        <v>0</v>
      </c>
      <c r="Y573" s="6">
        <v>0</v>
      </c>
      <c r="Z573" s="6">
        <v>0</v>
      </c>
      <c r="AA573" s="6">
        <v>0</v>
      </c>
      <c r="AB573" s="6">
        <v>0</v>
      </c>
      <c r="AC573" s="6">
        <v>0</v>
      </c>
      <c r="AD573" s="6">
        <v>7</v>
      </c>
      <c r="AE573" s="6">
        <v>0</v>
      </c>
      <c r="AF573" s="6">
        <v>0</v>
      </c>
      <c r="AG573" s="6">
        <v>7</v>
      </c>
      <c r="AH573" s="6">
        <v>0</v>
      </c>
      <c r="AI573" s="6">
        <v>0</v>
      </c>
      <c r="AJ573" s="6">
        <v>6</v>
      </c>
      <c r="AK573" s="6">
        <v>0</v>
      </c>
      <c r="AL573" s="6">
        <v>0</v>
      </c>
      <c r="AM573" s="6">
        <v>0</v>
      </c>
      <c r="AN573" s="6">
        <v>0.5</v>
      </c>
      <c r="AO573" s="6">
        <v>1000</v>
      </c>
      <c r="AP573" s="6">
        <v>0</v>
      </c>
      <c r="AQ573" s="6">
        <v>0</v>
      </c>
      <c r="AR573" s="6">
        <v>0</v>
      </c>
      <c r="AS573" s="6" t="s">
        <v>143</v>
      </c>
      <c r="AT573" s="7" t="s">
        <v>185</v>
      </c>
      <c r="AU573" s="6" t="s">
        <v>581</v>
      </c>
      <c r="AV573" s="6" t="s">
        <v>143</v>
      </c>
      <c r="AW573" s="6" t="s">
        <v>645</v>
      </c>
      <c r="AX573" s="7" t="s">
        <v>145</v>
      </c>
      <c r="AY573" s="6">
        <v>0</v>
      </c>
      <c r="AZ573" s="6" t="s">
        <v>654</v>
      </c>
      <c r="BA573" s="6">
        <v>0</v>
      </c>
      <c r="BB573" s="33" t="s">
        <v>655</v>
      </c>
      <c r="BC573" s="6">
        <v>0</v>
      </c>
      <c r="BD573" s="6">
        <v>0</v>
      </c>
      <c r="BE573" s="6">
        <v>0</v>
      </c>
      <c r="BF573" s="6">
        <v>0</v>
      </c>
      <c r="BG573" s="6">
        <v>0</v>
      </c>
      <c r="BH573" s="6">
        <v>0</v>
      </c>
      <c r="BI573" s="74">
        <v>0</v>
      </c>
      <c r="BJ573" s="6">
        <v>0</v>
      </c>
    </row>
    <row r="574" ht="20.1" customHeight="1" spans="3:62">
      <c r="C574" s="50">
        <v>62000007</v>
      </c>
      <c r="D574" s="70" t="s">
        <v>253</v>
      </c>
      <c r="E574" s="50">
        <v>1</v>
      </c>
      <c r="F574" s="50">
        <v>10041</v>
      </c>
      <c r="G574" s="50">
        <v>0</v>
      </c>
      <c r="H574" s="50">
        <v>0</v>
      </c>
      <c r="I574" s="50">
        <v>1</v>
      </c>
      <c r="J574" s="50">
        <v>0</v>
      </c>
      <c r="K574" s="46">
        <v>0</v>
      </c>
      <c r="L574" s="50">
        <v>0</v>
      </c>
      <c r="M574" s="50">
        <v>0</v>
      </c>
      <c r="N574" s="50">
        <v>2</v>
      </c>
      <c r="O574" s="50">
        <v>1</v>
      </c>
      <c r="P574" s="50">
        <v>0.5</v>
      </c>
      <c r="Q574" s="50">
        <v>0</v>
      </c>
      <c r="R574" s="50">
        <v>0</v>
      </c>
      <c r="S574" s="50">
        <v>0</v>
      </c>
      <c r="T574" s="50">
        <v>1</v>
      </c>
      <c r="U574" s="50">
        <v>2</v>
      </c>
      <c r="V574" s="50">
        <v>0</v>
      </c>
      <c r="W574" s="50">
        <v>0</v>
      </c>
      <c r="X574" s="50">
        <v>0</v>
      </c>
      <c r="Y574" s="50">
        <v>0</v>
      </c>
      <c r="Z574" s="50">
        <v>0</v>
      </c>
      <c r="AA574" s="50">
        <v>0</v>
      </c>
      <c r="AB574" s="50">
        <v>1</v>
      </c>
      <c r="AC574" s="50">
        <v>0</v>
      </c>
      <c r="AD574" s="50">
        <v>18</v>
      </c>
      <c r="AE574" s="50">
        <v>0</v>
      </c>
      <c r="AF574" s="50">
        <v>0</v>
      </c>
      <c r="AG574" s="50">
        <v>2</v>
      </c>
      <c r="AH574" s="50">
        <v>0</v>
      </c>
      <c r="AI574" s="6">
        <v>0</v>
      </c>
      <c r="AJ574" s="50">
        <v>0</v>
      </c>
      <c r="AK574" s="50">
        <v>0</v>
      </c>
      <c r="AL574" s="50">
        <v>0</v>
      </c>
      <c r="AM574" s="50">
        <v>0</v>
      </c>
      <c r="AN574" s="50">
        <v>0</v>
      </c>
      <c r="AO574" s="50">
        <v>1000</v>
      </c>
      <c r="AP574" s="50">
        <v>0</v>
      </c>
      <c r="AQ574" s="50">
        <v>0</v>
      </c>
      <c r="AR574" s="50">
        <v>92000005</v>
      </c>
      <c r="AS574" s="50" t="s">
        <v>143</v>
      </c>
      <c r="AT574" s="70" t="s">
        <v>144</v>
      </c>
      <c r="AU574" s="50" t="s">
        <v>617</v>
      </c>
      <c r="AV574" s="50">
        <v>0</v>
      </c>
      <c r="AW574" s="50">
        <v>40000003</v>
      </c>
      <c r="AX574" s="70" t="s">
        <v>145</v>
      </c>
      <c r="AY574" s="70" t="s">
        <v>143</v>
      </c>
      <c r="AZ574" s="50">
        <v>0</v>
      </c>
      <c r="BA574" s="50">
        <v>0</v>
      </c>
      <c r="BB574" s="73" t="s">
        <v>656</v>
      </c>
      <c r="BC574" s="50">
        <v>0</v>
      </c>
      <c r="BD574" s="50">
        <v>0</v>
      </c>
      <c r="BE574" s="50">
        <v>0</v>
      </c>
      <c r="BF574" s="50">
        <v>0</v>
      </c>
      <c r="BG574" s="50">
        <v>0</v>
      </c>
      <c r="BH574" s="50">
        <v>0</v>
      </c>
      <c r="BI574" s="75">
        <v>0</v>
      </c>
      <c r="BJ574" s="6">
        <v>1</v>
      </c>
    </row>
    <row r="575" ht="20.1" customHeight="1" spans="3:62">
      <c r="C575" s="50">
        <v>62000008</v>
      </c>
      <c r="D575" s="70" t="s">
        <v>657</v>
      </c>
      <c r="E575" s="50">
        <v>1</v>
      </c>
      <c r="F575" s="50">
        <v>10042</v>
      </c>
      <c r="G575" s="50">
        <v>0</v>
      </c>
      <c r="H575" s="50">
        <v>0</v>
      </c>
      <c r="I575" s="50">
        <v>1</v>
      </c>
      <c r="J575" s="50">
        <v>0</v>
      </c>
      <c r="K575" s="46">
        <v>0</v>
      </c>
      <c r="L575" s="50">
        <v>0</v>
      </c>
      <c r="M575" s="50">
        <v>0</v>
      </c>
      <c r="N575" s="50">
        <v>2</v>
      </c>
      <c r="O575" s="50">
        <v>2</v>
      </c>
      <c r="P575" s="50">
        <v>0.3</v>
      </c>
      <c r="Q575" s="50">
        <v>0</v>
      </c>
      <c r="R575" s="50">
        <v>0</v>
      </c>
      <c r="S575" s="50">
        <v>0</v>
      </c>
      <c r="T575" s="50">
        <v>1</v>
      </c>
      <c r="U575" s="50">
        <v>2</v>
      </c>
      <c r="V575" s="50">
        <v>0</v>
      </c>
      <c r="W575" s="50">
        <v>0</v>
      </c>
      <c r="X575" s="50">
        <v>0</v>
      </c>
      <c r="Y575" s="50">
        <v>0</v>
      </c>
      <c r="Z575" s="50">
        <v>0</v>
      </c>
      <c r="AA575" s="50">
        <v>0</v>
      </c>
      <c r="AB575" s="50">
        <v>1</v>
      </c>
      <c r="AC575" s="50">
        <v>0</v>
      </c>
      <c r="AD575" s="50">
        <v>30</v>
      </c>
      <c r="AE575" s="50">
        <v>0</v>
      </c>
      <c r="AF575" s="50">
        <v>0</v>
      </c>
      <c r="AG575" s="50">
        <v>2</v>
      </c>
      <c r="AH575" s="50">
        <v>0</v>
      </c>
      <c r="AI575" s="6">
        <v>0</v>
      </c>
      <c r="AJ575" s="50">
        <v>0</v>
      </c>
      <c r="AK575" s="50">
        <v>0</v>
      </c>
      <c r="AL575" s="50">
        <v>0</v>
      </c>
      <c r="AM575" s="50">
        <v>0</v>
      </c>
      <c r="AN575" s="50">
        <v>0</v>
      </c>
      <c r="AO575" s="50">
        <v>1000</v>
      </c>
      <c r="AP575" s="50">
        <v>0.5</v>
      </c>
      <c r="AQ575" s="50">
        <v>0</v>
      </c>
      <c r="AR575" s="93" t="s">
        <v>658</v>
      </c>
      <c r="AS575" s="50" t="s">
        <v>143</v>
      </c>
      <c r="AT575" s="70" t="s">
        <v>144</v>
      </c>
      <c r="AU575" s="50" t="s">
        <v>617</v>
      </c>
      <c r="AV575" s="50">
        <v>0</v>
      </c>
      <c r="AW575" s="43">
        <v>21030020</v>
      </c>
      <c r="AX575" s="70" t="s">
        <v>145</v>
      </c>
      <c r="AY575" s="70" t="s">
        <v>143</v>
      </c>
      <c r="AZ575" s="50">
        <v>0</v>
      </c>
      <c r="BA575" s="50">
        <v>0</v>
      </c>
      <c r="BB575" s="73" t="s">
        <v>659</v>
      </c>
      <c r="BC575" s="50">
        <v>0</v>
      </c>
      <c r="BD575" s="50">
        <v>0</v>
      </c>
      <c r="BE575" s="50">
        <v>0</v>
      </c>
      <c r="BF575" s="50">
        <v>0</v>
      </c>
      <c r="BG575" s="50">
        <v>0</v>
      </c>
      <c r="BH575" s="50">
        <v>0</v>
      </c>
      <c r="BI575" s="75">
        <v>0</v>
      </c>
      <c r="BJ575" s="6">
        <v>1</v>
      </c>
    </row>
    <row r="576" ht="20.1" customHeight="1" spans="3:62">
      <c r="C576" s="6">
        <v>62000009</v>
      </c>
      <c r="D576" s="7" t="s">
        <v>660</v>
      </c>
      <c r="E576" s="6">
        <v>1</v>
      </c>
      <c r="F576" s="6">
        <v>10051</v>
      </c>
      <c r="G576" s="6">
        <v>0</v>
      </c>
      <c r="H576" s="6">
        <v>0</v>
      </c>
      <c r="I576" s="6">
        <v>1</v>
      </c>
      <c r="J576" s="6">
        <v>0</v>
      </c>
      <c r="K576" s="11">
        <v>0</v>
      </c>
      <c r="L576" s="6">
        <v>0</v>
      </c>
      <c r="M576" s="6">
        <v>0</v>
      </c>
      <c r="N576" s="6">
        <v>1</v>
      </c>
      <c r="O576" s="6">
        <v>2</v>
      </c>
      <c r="P576" s="6">
        <v>0.1</v>
      </c>
      <c r="Q576" s="6">
        <v>0</v>
      </c>
      <c r="R576" s="6">
        <v>0</v>
      </c>
      <c r="S576" s="6">
        <v>0</v>
      </c>
      <c r="T576" s="6">
        <v>1</v>
      </c>
      <c r="U576" s="6">
        <v>2</v>
      </c>
      <c r="V576" s="6">
        <v>0</v>
      </c>
      <c r="W576" s="6">
        <v>0</v>
      </c>
      <c r="X576" s="6">
        <v>0</v>
      </c>
      <c r="Y576" s="6">
        <v>0</v>
      </c>
      <c r="Z576" s="6">
        <v>0</v>
      </c>
      <c r="AA576" s="6">
        <v>0</v>
      </c>
      <c r="AB576" s="6">
        <v>0</v>
      </c>
      <c r="AC576" s="6">
        <v>0</v>
      </c>
      <c r="AD576" s="6">
        <v>90</v>
      </c>
      <c r="AE576" s="6">
        <v>0</v>
      </c>
      <c r="AF576" s="6">
        <v>0</v>
      </c>
      <c r="AG576" s="6">
        <v>2</v>
      </c>
      <c r="AH576" s="6">
        <v>0</v>
      </c>
      <c r="AI576" s="6">
        <v>0</v>
      </c>
      <c r="AJ576" s="6">
        <v>0</v>
      </c>
      <c r="AK576" s="6">
        <v>0</v>
      </c>
      <c r="AL576" s="6">
        <v>0</v>
      </c>
      <c r="AM576" s="6">
        <v>0</v>
      </c>
      <c r="AN576" s="6">
        <v>0</v>
      </c>
      <c r="AO576" s="6">
        <v>1000</v>
      </c>
      <c r="AP576" s="6">
        <v>0</v>
      </c>
      <c r="AQ576" s="6">
        <v>0</v>
      </c>
      <c r="AR576" s="91" t="s">
        <v>661</v>
      </c>
      <c r="AS576" s="6" t="s">
        <v>143</v>
      </c>
      <c r="AT576" s="7" t="s">
        <v>144</v>
      </c>
      <c r="AU576" s="6" t="s">
        <v>235</v>
      </c>
      <c r="AV576" s="6">
        <v>0</v>
      </c>
      <c r="AW576" s="6">
        <v>22000040</v>
      </c>
      <c r="AX576" s="7" t="s">
        <v>145</v>
      </c>
      <c r="AY576" s="7" t="s">
        <v>143</v>
      </c>
      <c r="AZ576" s="6">
        <v>0</v>
      </c>
      <c r="BA576" s="6">
        <v>0</v>
      </c>
      <c r="BB576" s="33" t="s">
        <v>662</v>
      </c>
      <c r="BC576" s="6">
        <v>0</v>
      </c>
      <c r="BD576" s="6">
        <v>0</v>
      </c>
      <c r="BE576" s="6">
        <v>0</v>
      </c>
      <c r="BF576" s="6">
        <v>0</v>
      </c>
      <c r="BG576" s="6">
        <v>0</v>
      </c>
      <c r="BH576" s="6">
        <v>0</v>
      </c>
      <c r="BI576" s="74">
        <v>0</v>
      </c>
      <c r="BJ576" s="6">
        <v>0</v>
      </c>
    </row>
    <row r="577" ht="20.1" customHeight="1" spans="3:62">
      <c r="C577" s="6">
        <v>62000010</v>
      </c>
      <c r="D577" s="7" t="s">
        <v>663</v>
      </c>
      <c r="E577" s="6">
        <v>1</v>
      </c>
      <c r="F577" s="6">
        <v>10052</v>
      </c>
      <c r="G577" s="6">
        <v>0</v>
      </c>
      <c r="H577" s="6">
        <v>0</v>
      </c>
      <c r="I577" s="6">
        <v>1</v>
      </c>
      <c r="J577" s="6">
        <v>0</v>
      </c>
      <c r="K577" s="11">
        <v>0</v>
      </c>
      <c r="L577" s="6">
        <v>0</v>
      </c>
      <c r="M577" s="6">
        <v>0</v>
      </c>
      <c r="N577" s="6">
        <v>1</v>
      </c>
      <c r="O577" s="6">
        <v>0</v>
      </c>
      <c r="P577" s="6">
        <v>0</v>
      </c>
      <c r="Q577" s="6">
        <v>0</v>
      </c>
      <c r="R577" s="6">
        <v>0</v>
      </c>
      <c r="S577" s="6">
        <v>0</v>
      </c>
      <c r="T577" s="6">
        <v>1</v>
      </c>
      <c r="U577" s="6">
        <v>2</v>
      </c>
      <c r="V577" s="6">
        <v>0</v>
      </c>
      <c r="W577" s="6">
        <v>1.2</v>
      </c>
      <c r="X577" s="6">
        <v>0</v>
      </c>
      <c r="Y577" s="6">
        <v>0</v>
      </c>
      <c r="Z577" s="6">
        <v>0</v>
      </c>
      <c r="AA577" s="6">
        <v>0</v>
      </c>
      <c r="AB577" s="6">
        <v>0</v>
      </c>
      <c r="AC577" s="6">
        <v>0</v>
      </c>
      <c r="AD577" s="6">
        <v>24</v>
      </c>
      <c r="AE577" s="6">
        <v>1</v>
      </c>
      <c r="AF577" s="6">
        <v>3</v>
      </c>
      <c r="AG577" s="6">
        <v>2</v>
      </c>
      <c r="AH577" s="6">
        <v>1</v>
      </c>
      <c r="AI577" s="6">
        <v>0</v>
      </c>
      <c r="AJ577" s="6">
        <v>4</v>
      </c>
      <c r="AK577" s="6">
        <v>0</v>
      </c>
      <c r="AL577" s="6">
        <v>0</v>
      </c>
      <c r="AM577" s="6">
        <v>0</v>
      </c>
      <c r="AN577" s="6">
        <v>0.5</v>
      </c>
      <c r="AO577" s="6">
        <v>6000</v>
      </c>
      <c r="AP577" s="6">
        <v>0.5</v>
      </c>
      <c r="AQ577" s="6">
        <v>0</v>
      </c>
      <c r="AR577" s="6">
        <v>0</v>
      </c>
      <c r="AS577" s="6" t="s">
        <v>143</v>
      </c>
      <c r="AT577" s="7" t="s">
        <v>554</v>
      </c>
      <c r="AU577" s="6" t="s">
        <v>373</v>
      </c>
      <c r="AV577" s="6">
        <v>10001006</v>
      </c>
      <c r="AW577" s="6">
        <v>22000020</v>
      </c>
      <c r="AX577" s="7" t="s">
        <v>218</v>
      </c>
      <c r="AY577" s="7" t="s">
        <v>248</v>
      </c>
      <c r="AZ577" s="6">
        <v>0</v>
      </c>
      <c r="BA577" s="6">
        <v>0</v>
      </c>
      <c r="BB577" s="33" t="s">
        <v>664</v>
      </c>
      <c r="BC577" s="6">
        <v>0</v>
      </c>
      <c r="BD577" s="6">
        <v>0</v>
      </c>
      <c r="BE577" s="6">
        <v>0</v>
      </c>
      <c r="BF577" s="6">
        <v>0</v>
      </c>
      <c r="BG577" s="6">
        <v>0</v>
      </c>
      <c r="BH577" s="6">
        <v>0</v>
      </c>
      <c r="BI577" s="74">
        <v>0</v>
      </c>
      <c r="BJ577" s="6">
        <v>0</v>
      </c>
    </row>
    <row r="578" ht="20.25" customHeight="1" spans="3:62">
      <c r="C578" s="18">
        <v>62000101</v>
      </c>
      <c r="D578" s="19" t="s">
        <v>665</v>
      </c>
      <c r="E578" s="18">
        <v>1</v>
      </c>
      <c r="F578" s="18">
        <v>62000101</v>
      </c>
      <c r="G578" s="18">
        <v>0</v>
      </c>
      <c r="H578" s="13">
        <v>0</v>
      </c>
      <c r="I578" s="18">
        <v>1</v>
      </c>
      <c r="J578" s="18">
        <v>0</v>
      </c>
      <c r="K578" s="11">
        <v>0</v>
      </c>
      <c r="L578" s="18">
        <v>0</v>
      </c>
      <c r="M578" s="18">
        <v>0</v>
      </c>
      <c r="N578" s="18">
        <v>1</v>
      </c>
      <c r="O578" s="18">
        <v>0</v>
      </c>
      <c r="P578" s="18">
        <v>0</v>
      </c>
      <c r="Q578" s="18">
        <v>0</v>
      </c>
      <c r="R578" s="6">
        <v>0</v>
      </c>
      <c r="S578" s="13">
        <v>0</v>
      </c>
      <c r="T578" s="11">
        <v>1</v>
      </c>
      <c r="U578" s="18">
        <v>1</v>
      </c>
      <c r="V578" s="18">
        <v>0</v>
      </c>
      <c r="W578" s="18">
        <v>3</v>
      </c>
      <c r="X578" s="18">
        <v>0</v>
      </c>
      <c r="Y578" s="18">
        <v>0</v>
      </c>
      <c r="Z578" s="18">
        <v>0</v>
      </c>
      <c r="AA578" s="18">
        <v>0</v>
      </c>
      <c r="AB578" s="18">
        <v>1</v>
      </c>
      <c r="AC578" s="18">
        <v>0</v>
      </c>
      <c r="AD578" s="18">
        <v>12</v>
      </c>
      <c r="AE578" s="18">
        <v>0</v>
      </c>
      <c r="AF578" s="18">
        <v>3</v>
      </c>
      <c r="AG578" s="6">
        <v>7</v>
      </c>
      <c r="AH578" s="6">
        <v>0</v>
      </c>
      <c r="AI578" s="6">
        <v>0</v>
      </c>
      <c r="AJ578" s="6">
        <v>10</v>
      </c>
      <c r="AK578" s="18">
        <v>0</v>
      </c>
      <c r="AL578" s="18">
        <v>0</v>
      </c>
      <c r="AM578" s="18">
        <v>0</v>
      </c>
      <c r="AN578" s="18">
        <v>0</v>
      </c>
      <c r="AO578" s="18">
        <v>3000</v>
      </c>
      <c r="AP578" s="18">
        <v>0.5</v>
      </c>
      <c r="AQ578" s="18">
        <v>20</v>
      </c>
      <c r="AR578" s="6">
        <v>0</v>
      </c>
      <c r="AS578" s="18" t="s">
        <v>143</v>
      </c>
      <c r="AT578" s="12" t="s">
        <v>176</v>
      </c>
      <c r="AU578" s="18" t="s">
        <v>581</v>
      </c>
      <c r="AV578" s="18">
        <v>10000011</v>
      </c>
      <c r="AW578" s="18">
        <v>20001010</v>
      </c>
      <c r="AX578" s="19" t="s">
        <v>183</v>
      </c>
      <c r="AY578" s="19" t="s">
        <v>143</v>
      </c>
      <c r="AZ578" s="13">
        <v>0</v>
      </c>
      <c r="BA578" s="13">
        <v>0</v>
      </c>
      <c r="BB578" s="37" t="s">
        <v>666</v>
      </c>
      <c r="BC578" s="18">
        <v>0</v>
      </c>
      <c r="BD578" s="11">
        <v>0</v>
      </c>
      <c r="BE578" s="18">
        <v>0</v>
      </c>
      <c r="BF578" s="18">
        <v>0</v>
      </c>
      <c r="BG578" s="18">
        <v>0</v>
      </c>
      <c r="BH578" s="18">
        <v>0</v>
      </c>
      <c r="BI578" s="9">
        <v>0</v>
      </c>
      <c r="BJ578" s="6">
        <v>0</v>
      </c>
    </row>
    <row r="579" ht="20.25" customHeight="1" spans="3:62">
      <c r="C579" s="43">
        <v>62000102</v>
      </c>
      <c r="D579" s="44" t="s">
        <v>582</v>
      </c>
      <c r="E579" s="43">
        <v>1</v>
      </c>
      <c r="F579" s="43">
        <v>62011201</v>
      </c>
      <c r="G579" s="43">
        <v>0</v>
      </c>
      <c r="H579" s="45">
        <v>0</v>
      </c>
      <c r="I579" s="43">
        <v>1</v>
      </c>
      <c r="J579" s="43">
        <v>0</v>
      </c>
      <c r="K579" s="46">
        <v>0</v>
      </c>
      <c r="L579" s="43">
        <v>0</v>
      </c>
      <c r="M579" s="43">
        <v>0</v>
      </c>
      <c r="N579" s="43">
        <v>2</v>
      </c>
      <c r="O579" s="43">
        <v>1</v>
      </c>
      <c r="P579" s="43">
        <v>0.05</v>
      </c>
      <c r="Q579" s="43">
        <v>0</v>
      </c>
      <c r="R579" s="50">
        <v>0</v>
      </c>
      <c r="S579" s="45">
        <v>0</v>
      </c>
      <c r="T579" s="46">
        <v>1</v>
      </c>
      <c r="U579" s="43">
        <v>2</v>
      </c>
      <c r="V579" s="43">
        <v>0</v>
      </c>
      <c r="W579" s="43">
        <v>1.8</v>
      </c>
      <c r="X579" s="43">
        <v>700</v>
      </c>
      <c r="Y579" s="43">
        <v>0</v>
      </c>
      <c r="Z579" s="43">
        <v>0</v>
      </c>
      <c r="AA579" s="43">
        <v>0</v>
      </c>
      <c r="AB579" s="43">
        <v>1</v>
      </c>
      <c r="AC579" s="43">
        <v>0</v>
      </c>
      <c r="AD579" s="43">
        <v>10</v>
      </c>
      <c r="AE579" s="43">
        <v>1</v>
      </c>
      <c r="AF579" s="43">
        <v>1</v>
      </c>
      <c r="AG579" s="50">
        <v>2</v>
      </c>
      <c r="AH579" s="50">
        <v>2</v>
      </c>
      <c r="AI579" s="6">
        <v>0</v>
      </c>
      <c r="AJ579" s="50">
        <v>4</v>
      </c>
      <c r="AK579" s="43">
        <v>0</v>
      </c>
      <c r="AL579" s="43">
        <v>0</v>
      </c>
      <c r="AM579" s="43">
        <v>0</v>
      </c>
      <c r="AN579" s="43">
        <v>0.5</v>
      </c>
      <c r="AO579" s="43">
        <v>30000</v>
      </c>
      <c r="AP579" s="43">
        <v>0.5</v>
      </c>
      <c r="AQ579" s="43">
        <v>10</v>
      </c>
      <c r="AR579" s="50">
        <v>0</v>
      </c>
      <c r="AS579" s="43">
        <v>92002001</v>
      </c>
      <c r="AT579" s="51" t="s">
        <v>144</v>
      </c>
      <c r="AU579" s="43" t="s">
        <v>373</v>
      </c>
      <c r="AV579" s="43">
        <v>10003002</v>
      </c>
      <c r="AW579" s="43">
        <v>21100020</v>
      </c>
      <c r="AX579" s="44" t="s">
        <v>532</v>
      </c>
      <c r="AY579" s="44">
        <v>0</v>
      </c>
      <c r="AZ579" s="45">
        <v>0</v>
      </c>
      <c r="BA579" s="45">
        <v>0</v>
      </c>
      <c r="BB579" s="55" t="str">
        <f t="shared" ref="BB579" si="80">"立即对目标范围内的怪物造成"&amp;W579*100&amp;"%攻击伤害+"&amp;X579&amp;"点固定伤害"&amp;",并使目标移动速度降低50%,持续3秒"</f>
        <v>立即对目标范围内的怪物造成180%攻击伤害+700点固定伤害,并使目标移动速度降低50%,持续3秒</v>
      </c>
      <c r="BC579" s="43">
        <v>0</v>
      </c>
      <c r="BD579" s="46">
        <v>0</v>
      </c>
      <c r="BE579" s="43">
        <v>0</v>
      </c>
      <c r="BF579" s="43">
        <v>0</v>
      </c>
      <c r="BG579" s="43">
        <v>0</v>
      </c>
      <c r="BH579" s="43">
        <v>0</v>
      </c>
      <c r="BI579" s="76">
        <v>0</v>
      </c>
      <c r="BJ579" s="6">
        <v>0</v>
      </c>
    </row>
    <row r="580" ht="20.25" customHeight="1" spans="3:62">
      <c r="C580" s="18">
        <v>62000103</v>
      </c>
      <c r="D580" s="19" t="s">
        <v>667</v>
      </c>
      <c r="E580" s="18">
        <v>1</v>
      </c>
      <c r="F580" s="18">
        <v>62000103</v>
      </c>
      <c r="G580" s="18">
        <v>0</v>
      </c>
      <c r="H580" s="13">
        <v>0</v>
      </c>
      <c r="I580" s="18">
        <v>1</v>
      </c>
      <c r="J580" s="18">
        <v>0</v>
      </c>
      <c r="K580" s="11">
        <v>0</v>
      </c>
      <c r="L580" s="18">
        <v>0</v>
      </c>
      <c r="M580" s="18">
        <v>0</v>
      </c>
      <c r="N580" s="18">
        <v>1</v>
      </c>
      <c r="O580" s="18">
        <v>0</v>
      </c>
      <c r="P580" s="18">
        <v>0</v>
      </c>
      <c r="Q580" s="18">
        <v>0</v>
      </c>
      <c r="R580" s="6">
        <v>0</v>
      </c>
      <c r="S580" s="13">
        <v>0</v>
      </c>
      <c r="T580" s="11">
        <v>1</v>
      </c>
      <c r="U580" s="18">
        <v>2</v>
      </c>
      <c r="V580" s="18">
        <v>0</v>
      </c>
      <c r="W580" s="18">
        <v>3.25</v>
      </c>
      <c r="X580" s="18">
        <v>0</v>
      </c>
      <c r="Y580" s="18">
        <v>0</v>
      </c>
      <c r="Z580" s="18">
        <v>0</v>
      </c>
      <c r="AA580" s="18">
        <v>0</v>
      </c>
      <c r="AB580" s="18">
        <v>0</v>
      </c>
      <c r="AC580" s="18">
        <v>0</v>
      </c>
      <c r="AD580" s="18">
        <v>20</v>
      </c>
      <c r="AE580" s="18">
        <v>1</v>
      </c>
      <c r="AF580" s="18">
        <v>4</v>
      </c>
      <c r="AG580" s="6">
        <v>2</v>
      </c>
      <c r="AH580" s="6">
        <v>1</v>
      </c>
      <c r="AI580" s="6">
        <v>0</v>
      </c>
      <c r="AJ580" s="6">
        <v>6</v>
      </c>
      <c r="AK580" s="18">
        <v>0</v>
      </c>
      <c r="AL580" s="18">
        <v>1</v>
      </c>
      <c r="AM580" s="18">
        <v>0</v>
      </c>
      <c r="AN580" s="18">
        <v>0.5</v>
      </c>
      <c r="AO580" s="18">
        <v>30000</v>
      </c>
      <c r="AP580" s="18">
        <v>0</v>
      </c>
      <c r="AQ580" s="18">
        <v>0</v>
      </c>
      <c r="AR580" s="6">
        <v>0</v>
      </c>
      <c r="AS580" s="18">
        <v>93000205</v>
      </c>
      <c r="AT580" s="12" t="s">
        <v>144</v>
      </c>
      <c r="AU580" s="18" t="s">
        <v>373</v>
      </c>
      <c r="AV580" s="18">
        <v>10003002</v>
      </c>
      <c r="AW580" s="18">
        <v>20001020</v>
      </c>
      <c r="AX580" s="19" t="s">
        <v>145</v>
      </c>
      <c r="AY580" s="19">
        <v>0</v>
      </c>
      <c r="AZ580" s="13">
        <v>0</v>
      </c>
      <c r="BA580" s="13">
        <v>0</v>
      </c>
      <c r="BB580" s="37" t="s">
        <v>668</v>
      </c>
      <c r="BC580" s="18">
        <v>0</v>
      </c>
      <c r="BD580" s="11">
        <v>0</v>
      </c>
      <c r="BE580" s="18">
        <v>0</v>
      </c>
      <c r="BF580" s="18">
        <v>0</v>
      </c>
      <c r="BG580" s="18">
        <v>0</v>
      </c>
      <c r="BH580" s="18">
        <v>0</v>
      </c>
      <c r="BI580" s="9">
        <v>0</v>
      </c>
      <c r="BJ580" s="6">
        <v>0</v>
      </c>
    </row>
    <row r="581" ht="20.25" customHeight="1" spans="3:62">
      <c r="C581" s="43">
        <v>62000104</v>
      </c>
      <c r="D581" s="44" t="s">
        <v>497</v>
      </c>
      <c r="E581" s="43">
        <v>1</v>
      </c>
      <c r="F581" s="43">
        <v>62012201</v>
      </c>
      <c r="G581" s="43">
        <v>0</v>
      </c>
      <c r="H581" s="45">
        <v>0</v>
      </c>
      <c r="I581" s="43">
        <v>1</v>
      </c>
      <c r="J581" s="43">
        <v>0</v>
      </c>
      <c r="K581" s="46">
        <v>0</v>
      </c>
      <c r="L581" s="43">
        <v>0</v>
      </c>
      <c r="M581" s="43">
        <v>0</v>
      </c>
      <c r="N581" s="43">
        <v>2</v>
      </c>
      <c r="O581" s="43">
        <v>3</v>
      </c>
      <c r="P581" s="43">
        <v>0.08</v>
      </c>
      <c r="Q581" s="43">
        <v>0</v>
      </c>
      <c r="R581" s="50">
        <v>0</v>
      </c>
      <c r="S581" s="45">
        <v>0</v>
      </c>
      <c r="T581" s="46">
        <v>1</v>
      </c>
      <c r="U581" s="43">
        <v>2</v>
      </c>
      <c r="V581" s="43">
        <v>0</v>
      </c>
      <c r="W581" s="43">
        <v>1.8</v>
      </c>
      <c r="X581" s="43">
        <v>700</v>
      </c>
      <c r="Y581" s="43">
        <v>0</v>
      </c>
      <c r="Z581" s="43">
        <v>0</v>
      </c>
      <c r="AA581" s="43">
        <v>0</v>
      </c>
      <c r="AB581" s="43">
        <v>0</v>
      </c>
      <c r="AC581" s="43">
        <v>0</v>
      </c>
      <c r="AD581" s="43">
        <v>15</v>
      </c>
      <c r="AE581" s="43">
        <v>1</v>
      </c>
      <c r="AF581" s="43">
        <v>3.5</v>
      </c>
      <c r="AG581" s="50">
        <v>0</v>
      </c>
      <c r="AH581" s="50">
        <v>0</v>
      </c>
      <c r="AI581" s="6">
        <v>0</v>
      </c>
      <c r="AJ581" s="50">
        <v>4</v>
      </c>
      <c r="AK581" s="43">
        <v>0</v>
      </c>
      <c r="AL581" s="43">
        <v>0</v>
      </c>
      <c r="AM581" s="43">
        <v>0</v>
      </c>
      <c r="AN581" s="43">
        <v>0</v>
      </c>
      <c r="AO581" s="43">
        <v>3000</v>
      </c>
      <c r="AP581" s="43">
        <v>0</v>
      </c>
      <c r="AQ581" s="43">
        <v>0</v>
      </c>
      <c r="AR581" s="50">
        <v>0</v>
      </c>
      <c r="AS581" s="43">
        <v>92005001</v>
      </c>
      <c r="AT581" s="51" t="s">
        <v>144</v>
      </c>
      <c r="AU581" s="43" t="s">
        <v>380</v>
      </c>
      <c r="AV581" s="43">
        <v>10000009</v>
      </c>
      <c r="AW581" s="43">
        <v>21100050</v>
      </c>
      <c r="AX581" s="44" t="s">
        <v>145</v>
      </c>
      <c r="AY581" s="44">
        <v>0</v>
      </c>
      <c r="AZ581" s="45">
        <v>0</v>
      </c>
      <c r="BA581" s="45">
        <v>0</v>
      </c>
      <c r="BB581" s="55" t="str">
        <f t="shared" ref="BB581" si="81">"立即对目标范围内的怪物造成"&amp;W581*100&amp;"%攻击伤害+"&amp;X581&amp;",并击退周围附近敌方目标"</f>
        <v>立即对目标范围内的怪物造成180%攻击伤害+700,并击退周围附近敌方目标</v>
      </c>
      <c r="BC581" s="43">
        <v>0</v>
      </c>
      <c r="BD581" s="46">
        <v>0</v>
      </c>
      <c r="BE581" s="43">
        <v>0</v>
      </c>
      <c r="BF581" s="43">
        <v>0</v>
      </c>
      <c r="BG581" s="43">
        <v>0</v>
      </c>
      <c r="BH581" s="43">
        <v>0</v>
      </c>
      <c r="BI581" s="76">
        <v>0</v>
      </c>
      <c r="BJ581" s="6">
        <v>1</v>
      </c>
    </row>
    <row r="582" ht="20.25" customHeight="1" spans="3:62">
      <c r="C582" s="43">
        <v>62000105</v>
      </c>
      <c r="D582" s="44" t="s">
        <v>669</v>
      </c>
      <c r="E582" s="43">
        <v>1</v>
      </c>
      <c r="F582" s="43">
        <v>62000105</v>
      </c>
      <c r="G582" s="43">
        <v>0</v>
      </c>
      <c r="H582" s="45">
        <v>0</v>
      </c>
      <c r="I582" s="43">
        <v>1</v>
      </c>
      <c r="J582" s="43">
        <v>0</v>
      </c>
      <c r="K582" s="46">
        <v>0</v>
      </c>
      <c r="L582" s="43">
        <v>0</v>
      </c>
      <c r="M582" s="43">
        <v>0</v>
      </c>
      <c r="N582" s="43">
        <v>2</v>
      </c>
      <c r="O582" s="43">
        <v>1</v>
      </c>
      <c r="P582" s="43">
        <v>0.05</v>
      </c>
      <c r="Q582" s="43">
        <v>0</v>
      </c>
      <c r="R582" s="50">
        <v>0</v>
      </c>
      <c r="S582" s="45">
        <v>0</v>
      </c>
      <c r="T582" s="46">
        <v>1</v>
      </c>
      <c r="U582" s="43">
        <v>2</v>
      </c>
      <c r="V582" s="43">
        <v>0</v>
      </c>
      <c r="W582" s="43">
        <v>0</v>
      </c>
      <c r="X582" s="43">
        <v>0</v>
      </c>
      <c r="Y582" s="43">
        <v>0</v>
      </c>
      <c r="Z582" s="43">
        <v>0</v>
      </c>
      <c r="AA582" s="43">
        <v>0</v>
      </c>
      <c r="AB582" s="43">
        <v>1</v>
      </c>
      <c r="AC582" s="43">
        <v>0</v>
      </c>
      <c r="AD582" s="43">
        <v>25</v>
      </c>
      <c r="AE582" s="43">
        <v>0</v>
      </c>
      <c r="AF582" s="43">
        <v>0</v>
      </c>
      <c r="AG582" s="50">
        <v>2</v>
      </c>
      <c r="AH582" s="50">
        <v>1</v>
      </c>
      <c r="AI582" s="6">
        <v>0</v>
      </c>
      <c r="AJ582" s="50">
        <v>0</v>
      </c>
      <c r="AK582" s="43">
        <v>0</v>
      </c>
      <c r="AL582" s="43">
        <v>0</v>
      </c>
      <c r="AM582" s="43">
        <v>0</v>
      </c>
      <c r="AN582" s="43">
        <v>0</v>
      </c>
      <c r="AO582" s="43">
        <v>1000</v>
      </c>
      <c r="AP582" s="43">
        <v>0</v>
      </c>
      <c r="AQ582" s="43">
        <v>0</v>
      </c>
      <c r="AR582" s="50">
        <v>92000009</v>
      </c>
      <c r="AS582" s="43" t="s">
        <v>143</v>
      </c>
      <c r="AT582" s="51" t="s">
        <v>144</v>
      </c>
      <c r="AU582" s="43" t="s">
        <v>617</v>
      </c>
      <c r="AV582" s="43">
        <v>0</v>
      </c>
      <c r="AW582" s="43">
        <v>0</v>
      </c>
      <c r="AX582" s="44" t="s">
        <v>145</v>
      </c>
      <c r="AY582" s="44" t="s">
        <v>143</v>
      </c>
      <c r="AZ582" s="45">
        <v>0</v>
      </c>
      <c r="BA582" s="45">
        <v>0</v>
      </c>
      <c r="BB582" s="55" t="s">
        <v>670</v>
      </c>
      <c r="BC582" s="43">
        <v>0</v>
      </c>
      <c r="BD582" s="46">
        <v>0</v>
      </c>
      <c r="BE582" s="43">
        <v>0</v>
      </c>
      <c r="BF582" s="43">
        <v>0</v>
      </c>
      <c r="BG582" s="43">
        <v>0</v>
      </c>
      <c r="BH582" s="43">
        <v>0</v>
      </c>
      <c r="BI582" s="76">
        <v>0</v>
      </c>
      <c r="BJ582" s="6">
        <v>0</v>
      </c>
    </row>
    <row r="583" ht="20.25" customHeight="1" spans="3:62">
      <c r="C583" s="43">
        <v>62000106</v>
      </c>
      <c r="D583" s="44" t="s">
        <v>671</v>
      </c>
      <c r="E583" s="43">
        <v>1</v>
      </c>
      <c r="F583" s="43">
        <v>62000106</v>
      </c>
      <c r="G583" s="43">
        <v>0</v>
      </c>
      <c r="H583" s="45">
        <v>0</v>
      </c>
      <c r="I583" s="43">
        <v>1</v>
      </c>
      <c r="J583" s="43">
        <v>0</v>
      </c>
      <c r="K583" s="46">
        <v>0</v>
      </c>
      <c r="L583" s="43">
        <v>0</v>
      </c>
      <c r="M583" s="43">
        <v>0</v>
      </c>
      <c r="N583" s="43">
        <v>2</v>
      </c>
      <c r="O583" s="43">
        <v>2</v>
      </c>
      <c r="P583" s="43">
        <v>0.3</v>
      </c>
      <c r="Q583" s="43">
        <v>0</v>
      </c>
      <c r="R583" s="50">
        <v>0</v>
      </c>
      <c r="S583" s="45">
        <v>0</v>
      </c>
      <c r="T583" s="46">
        <v>1</v>
      </c>
      <c r="U583" s="43">
        <v>2</v>
      </c>
      <c r="V583" s="43">
        <v>0</v>
      </c>
      <c r="W583" s="43">
        <v>0</v>
      </c>
      <c r="X583" s="43">
        <v>0</v>
      </c>
      <c r="Y583" s="43">
        <v>0</v>
      </c>
      <c r="Z583" s="43">
        <v>0</v>
      </c>
      <c r="AA583" s="43">
        <v>0</v>
      </c>
      <c r="AB583" s="43">
        <v>1</v>
      </c>
      <c r="AC583" s="43">
        <v>0</v>
      </c>
      <c r="AD583" s="43">
        <v>25</v>
      </c>
      <c r="AE583" s="43">
        <v>0</v>
      </c>
      <c r="AF583" s="43">
        <v>0</v>
      </c>
      <c r="AG583" s="50">
        <v>2</v>
      </c>
      <c r="AH583" s="50">
        <v>1</v>
      </c>
      <c r="AI583" s="6">
        <v>0</v>
      </c>
      <c r="AJ583" s="50">
        <v>0</v>
      </c>
      <c r="AK583" s="43">
        <v>0</v>
      </c>
      <c r="AL583" s="43">
        <v>0</v>
      </c>
      <c r="AM583" s="43">
        <v>0</v>
      </c>
      <c r="AN583" s="43">
        <v>0</v>
      </c>
      <c r="AO583" s="43">
        <v>1000</v>
      </c>
      <c r="AP583" s="43">
        <v>0</v>
      </c>
      <c r="AQ583" s="43">
        <v>0</v>
      </c>
      <c r="AR583" s="50">
        <v>92000010</v>
      </c>
      <c r="AS583" s="43" t="s">
        <v>143</v>
      </c>
      <c r="AT583" s="51" t="s">
        <v>144</v>
      </c>
      <c r="AU583" s="43" t="s">
        <v>617</v>
      </c>
      <c r="AV583" s="43">
        <v>0</v>
      </c>
      <c r="AW583" s="43">
        <v>0</v>
      </c>
      <c r="AX583" s="44" t="s">
        <v>145</v>
      </c>
      <c r="AY583" s="44" t="s">
        <v>143</v>
      </c>
      <c r="AZ583" s="45">
        <v>0</v>
      </c>
      <c r="BA583" s="45">
        <v>0</v>
      </c>
      <c r="BB583" s="56" t="s">
        <v>671</v>
      </c>
      <c r="BC583" s="43">
        <v>0</v>
      </c>
      <c r="BD583" s="46">
        <v>0</v>
      </c>
      <c r="BE583" s="43">
        <v>0</v>
      </c>
      <c r="BF583" s="43">
        <v>0</v>
      </c>
      <c r="BG583" s="43">
        <v>0</v>
      </c>
      <c r="BH583" s="43">
        <v>0</v>
      </c>
      <c r="BI583" s="76">
        <v>0</v>
      </c>
      <c r="BJ583" s="6">
        <v>0</v>
      </c>
    </row>
    <row r="584" ht="20.25" customHeight="1" spans="3:62">
      <c r="C584" s="18">
        <v>62000107</v>
      </c>
      <c r="D584" s="19" t="s">
        <v>672</v>
      </c>
      <c r="E584" s="18">
        <v>1</v>
      </c>
      <c r="F584" s="18">
        <v>62000107</v>
      </c>
      <c r="G584" s="18">
        <v>0</v>
      </c>
      <c r="H584" s="13">
        <v>0</v>
      </c>
      <c r="I584" s="18">
        <v>1</v>
      </c>
      <c r="J584" s="18">
        <v>0</v>
      </c>
      <c r="K584" s="11">
        <v>0</v>
      </c>
      <c r="L584" s="18">
        <v>0</v>
      </c>
      <c r="M584" s="18">
        <v>0</v>
      </c>
      <c r="N584" s="18">
        <v>1</v>
      </c>
      <c r="O584" s="18">
        <v>0</v>
      </c>
      <c r="P584" s="18">
        <v>0</v>
      </c>
      <c r="Q584" s="18">
        <v>0</v>
      </c>
      <c r="R584" s="6">
        <v>0</v>
      </c>
      <c r="S584" s="13">
        <v>0</v>
      </c>
      <c r="T584" s="11">
        <v>1</v>
      </c>
      <c r="U584" s="18">
        <v>2</v>
      </c>
      <c r="V584" s="18">
        <v>0</v>
      </c>
      <c r="W584" s="18">
        <v>2.5</v>
      </c>
      <c r="X584" s="18">
        <v>0</v>
      </c>
      <c r="Y584" s="18">
        <v>0</v>
      </c>
      <c r="Z584" s="18">
        <v>0</v>
      </c>
      <c r="AA584" s="18">
        <v>0</v>
      </c>
      <c r="AB584" s="18">
        <v>0</v>
      </c>
      <c r="AC584" s="18">
        <v>0</v>
      </c>
      <c r="AD584" s="18">
        <v>15</v>
      </c>
      <c r="AE584" s="18">
        <v>1</v>
      </c>
      <c r="AF584" s="18">
        <v>3.5</v>
      </c>
      <c r="AG584" s="6">
        <v>0</v>
      </c>
      <c r="AH584" s="6">
        <v>0</v>
      </c>
      <c r="AI584" s="6">
        <v>0</v>
      </c>
      <c r="AJ584" s="6">
        <v>4</v>
      </c>
      <c r="AK584" s="18">
        <v>0</v>
      </c>
      <c r="AL584" s="18">
        <v>0</v>
      </c>
      <c r="AM584" s="18">
        <v>0</v>
      </c>
      <c r="AN584" s="18">
        <v>0.5</v>
      </c>
      <c r="AO584" s="18">
        <v>3000</v>
      </c>
      <c r="AP584" s="18">
        <v>0</v>
      </c>
      <c r="AQ584" s="18">
        <v>0</v>
      </c>
      <c r="AR584" s="6">
        <v>0</v>
      </c>
      <c r="AS584" s="18" t="s">
        <v>673</v>
      </c>
      <c r="AT584" s="12" t="s">
        <v>144</v>
      </c>
      <c r="AU584" s="18" t="s">
        <v>380</v>
      </c>
      <c r="AV584" s="18">
        <v>10000009</v>
      </c>
      <c r="AW584" s="18">
        <v>20001030</v>
      </c>
      <c r="AX584" s="19" t="s">
        <v>145</v>
      </c>
      <c r="AY584" s="19">
        <v>0</v>
      </c>
      <c r="AZ584" s="13">
        <v>0</v>
      </c>
      <c r="BA584" s="13">
        <v>0</v>
      </c>
      <c r="BB584" s="37" t="s">
        <v>674</v>
      </c>
      <c r="BC584" s="18">
        <v>0</v>
      </c>
      <c r="BD584" s="11">
        <v>0</v>
      </c>
      <c r="BE584" s="18">
        <v>0</v>
      </c>
      <c r="BF584" s="18">
        <v>0</v>
      </c>
      <c r="BG584" s="18">
        <v>0</v>
      </c>
      <c r="BH584" s="18">
        <v>0</v>
      </c>
      <c r="BI584" s="9">
        <v>0</v>
      </c>
      <c r="BJ584" s="6">
        <v>0</v>
      </c>
    </row>
    <row r="585" ht="20.25" customHeight="1" spans="3:62">
      <c r="C585" s="43">
        <v>62000108</v>
      </c>
      <c r="D585" s="44" t="s">
        <v>675</v>
      </c>
      <c r="E585" s="43">
        <v>1</v>
      </c>
      <c r="F585" s="43">
        <v>62000108</v>
      </c>
      <c r="G585" s="43">
        <v>0</v>
      </c>
      <c r="H585" s="45">
        <v>0</v>
      </c>
      <c r="I585" s="43">
        <v>1</v>
      </c>
      <c r="J585" s="43">
        <v>0</v>
      </c>
      <c r="K585" s="46">
        <v>0</v>
      </c>
      <c r="L585" s="43">
        <v>0</v>
      </c>
      <c r="M585" s="43">
        <v>0</v>
      </c>
      <c r="N585" s="43">
        <v>2</v>
      </c>
      <c r="O585" s="43">
        <v>4</v>
      </c>
      <c r="P585" s="43">
        <v>1</v>
      </c>
      <c r="Q585" s="43">
        <v>0</v>
      </c>
      <c r="R585" s="50">
        <v>0</v>
      </c>
      <c r="S585" s="45">
        <v>0</v>
      </c>
      <c r="T585" s="46">
        <v>1</v>
      </c>
      <c r="U585" s="43">
        <v>2</v>
      </c>
      <c r="V585" s="43">
        <v>0</v>
      </c>
      <c r="W585" s="43">
        <v>0</v>
      </c>
      <c r="X585" s="43">
        <v>0</v>
      </c>
      <c r="Y585" s="43">
        <v>0</v>
      </c>
      <c r="Z585" s="43">
        <v>0</v>
      </c>
      <c r="AA585" s="43">
        <v>0</v>
      </c>
      <c r="AB585" s="43">
        <v>1</v>
      </c>
      <c r="AC585" s="43">
        <v>1</v>
      </c>
      <c r="AD585" s="43">
        <v>0</v>
      </c>
      <c r="AE585" s="43">
        <v>0</v>
      </c>
      <c r="AF585" s="43">
        <v>0</v>
      </c>
      <c r="AG585" s="50">
        <v>8</v>
      </c>
      <c r="AH585" s="50">
        <v>0</v>
      </c>
      <c r="AI585" s="6">
        <v>0</v>
      </c>
      <c r="AJ585" s="50">
        <v>0</v>
      </c>
      <c r="AK585" s="43">
        <v>0</v>
      </c>
      <c r="AL585" s="43">
        <v>0</v>
      </c>
      <c r="AM585" s="43">
        <v>0</v>
      </c>
      <c r="AN585" s="43">
        <v>0</v>
      </c>
      <c r="AO585" s="43">
        <v>1000</v>
      </c>
      <c r="AP585" s="43">
        <v>0</v>
      </c>
      <c r="AQ585" s="43">
        <v>0</v>
      </c>
      <c r="AR585" s="50">
        <v>92000005</v>
      </c>
      <c r="AS585" s="43" t="s">
        <v>143</v>
      </c>
      <c r="AT585" s="51" t="s">
        <v>144</v>
      </c>
      <c r="AU585" s="43" t="s">
        <v>617</v>
      </c>
      <c r="AV585" s="43">
        <v>0</v>
      </c>
      <c r="AW585" s="43">
        <v>40000003</v>
      </c>
      <c r="AX585" s="44" t="s">
        <v>145</v>
      </c>
      <c r="AY585" s="44" t="s">
        <v>143</v>
      </c>
      <c r="AZ585" s="45">
        <v>0</v>
      </c>
      <c r="BA585" s="45">
        <v>0</v>
      </c>
      <c r="BB585" s="55" t="s">
        <v>676</v>
      </c>
      <c r="BC585" s="43">
        <v>0</v>
      </c>
      <c r="BD585" s="46">
        <v>0</v>
      </c>
      <c r="BE585" s="43">
        <v>0</v>
      </c>
      <c r="BF585" s="43">
        <v>0</v>
      </c>
      <c r="BG585" s="43">
        <v>0</v>
      </c>
      <c r="BH585" s="43">
        <v>0</v>
      </c>
      <c r="BI585" s="76">
        <v>0</v>
      </c>
      <c r="BJ585" s="6">
        <v>1</v>
      </c>
    </row>
    <row r="586" ht="19.5" customHeight="1" spans="3:62">
      <c r="C586" s="18">
        <v>62000109</v>
      </c>
      <c r="D586" s="19" t="s">
        <v>677</v>
      </c>
      <c r="E586" s="11">
        <v>1</v>
      </c>
      <c r="F586" s="18">
        <v>62000109</v>
      </c>
      <c r="G586" s="18">
        <v>0</v>
      </c>
      <c r="H586" s="13">
        <v>0</v>
      </c>
      <c r="I586" s="18">
        <v>1</v>
      </c>
      <c r="J586" s="18">
        <v>0</v>
      </c>
      <c r="K586" s="11">
        <v>0</v>
      </c>
      <c r="L586" s="18">
        <v>0</v>
      </c>
      <c r="M586" s="18">
        <v>0</v>
      </c>
      <c r="N586" s="18">
        <v>1</v>
      </c>
      <c r="O586" s="18">
        <v>0</v>
      </c>
      <c r="P586" s="18">
        <v>0</v>
      </c>
      <c r="Q586" s="18">
        <v>0</v>
      </c>
      <c r="R586" s="6">
        <v>0</v>
      </c>
      <c r="S586" s="13">
        <v>0</v>
      </c>
      <c r="T586" s="11">
        <v>1</v>
      </c>
      <c r="U586" s="18">
        <v>2</v>
      </c>
      <c r="V586" s="18">
        <v>0</v>
      </c>
      <c r="W586" s="18">
        <v>3</v>
      </c>
      <c r="X586" s="18">
        <v>2500</v>
      </c>
      <c r="Y586" s="18">
        <v>0</v>
      </c>
      <c r="Z586" s="18">
        <v>0</v>
      </c>
      <c r="AA586" s="18">
        <v>0</v>
      </c>
      <c r="AB586" s="18">
        <v>0</v>
      </c>
      <c r="AC586" s="18">
        <v>0</v>
      </c>
      <c r="AD586" s="18">
        <v>12</v>
      </c>
      <c r="AE586" s="18">
        <v>1</v>
      </c>
      <c r="AF586" s="18">
        <v>1</v>
      </c>
      <c r="AG586" s="6">
        <v>2</v>
      </c>
      <c r="AH586" s="6">
        <v>2</v>
      </c>
      <c r="AI586" s="6">
        <v>0</v>
      </c>
      <c r="AJ586" s="6">
        <v>4</v>
      </c>
      <c r="AK586" s="18">
        <v>0</v>
      </c>
      <c r="AL586" s="18">
        <v>0</v>
      </c>
      <c r="AM586" s="18">
        <v>0</v>
      </c>
      <c r="AN586" s="18">
        <v>1</v>
      </c>
      <c r="AO586" s="18">
        <v>6000</v>
      </c>
      <c r="AP586" s="18">
        <v>0.5</v>
      </c>
      <c r="AQ586" s="18">
        <v>8</v>
      </c>
      <c r="AR586" s="6">
        <v>0</v>
      </c>
      <c r="AS586" s="18">
        <v>92000013</v>
      </c>
      <c r="AT586" s="19" t="s">
        <v>144</v>
      </c>
      <c r="AU586" s="18" t="s">
        <v>373</v>
      </c>
      <c r="AV586" s="18">
        <v>10003002</v>
      </c>
      <c r="AW586" s="18">
        <v>20001040</v>
      </c>
      <c r="AX586" s="19" t="s">
        <v>532</v>
      </c>
      <c r="AY586" s="19">
        <v>0</v>
      </c>
      <c r="AZ586" s="13">
        <v>0</v>
      </c>
      <c r="BA586" s="13">
        <v>0</v>
      </c>
      <c r="BB586" s="66" t="s">
        <v>678</v>
      </c>
      <c r="BC586" s="18">
        <v>0</v>
      </c>
      <c r="BD586" s="11">
        <v>0</v>
      </c>
      <c r="BE586" s="18">
        <v>0</v>
      </c>
      <c r="BF586" s="18">
        <v>0</v>
      </c>
      <c r="BG586" s="18">
        <v>0</v>
      </c>
      <c r="BH586" s="18">
        <v>0</v>
      </c>
      <c r="BI586" s="9">
        <v>0</v>
      </c>
      <c r="BJ586" s="6">
        <v>0</v>
      </c>
    </row>
    <row r="587" ht="19.5" customHeight="1" spans="3:62">
      <c r="C587" s="43">
        <v>63001001</v>
      </c>
      <c r="D587" s="44" t="s">
        <v>679</v>
      </c>
      <c r="E587" s="46">
        <v>1</v>
      </c>
      <c r="F587" s="43">
        <v>63001001</v>
      </c>
      <c r="G587" s="43">
        <v>0</v>
      </c>
      <c r="H587" s="45">
        <v>0</v>
      </c>
      <c r="I587" s="43">
        <v>1</v>
      </c>
      <c r="J587" s="43">
        <v>0</v>
      </c>
      <c r="K587" s="46">
        <v>0</v>
      </c>
      <c r="L587" s="43">
        <v>0</v>
      </c>
      <c r="M587" s="43">
        <v>0</v>
      </c>
      <c r="N587" s="43">
        <v>2</v>
      </c>
      <c r="O587" s="43">
        <v>2</v>
      </c>
      <c r="P587" s="43">
        <v>1</v>
      </c>
      <c r="Q587" s="43">
        <v>0</v>
      </c>
      <c r="R587" s="50">
        <v>0</v>
      </c>
      <c r="S587" s="45">
        <v>0</v>
      </c>
      <c r="T587" s="46">
        <v>1</v>
      </c>
      <c r="U587" s="43">
        <v>2</v>
      </c>
      <c r="V587" s="43">
        <v>0</v>
      </c>
      <c r="W587" s="43">
        <v>0</v>
      </c>
      <c r="X587" s="43">
        <v>0</v>
      </c>
      <c r="Y587" s="43">
        <v>0</v>
      </c>
      <c r="Z587" s="43">
        <v>0</v>
      </c>
      <c r="AA587" s="43">
        <v>0</v>
      </c>
      <c r="AB587" s="43">
        <v>1</v>
      </c>
      <c r="AC587" s="43">
        <v>0</v>
      </c>
      <c r="AD587" s="43">
        <v>60</v>
      </c>
      <c r="AE587" s="43">
        <v>1</v>
      </c>
      <c r="AF587" s="43" t="s">
        <v>379</v>
      </c>
      <c r="AG587" s="50">
        <v>0</v>
      </c>
      <c r="AH587" s="50">
        <v>0</v>
      </c>
      <c r="AI587" s="6">
        <v>0</v>
      </c>
      <c r="AJ587" s="50">
        <v>0</v>
      </c>
      <c r="AK587" s="43">
        <v>0</v>
      </c>
      <c r="AL587" s="43">
        <v>0</v>
      </c>
      <c r="AM587" s="43">
        <v>0</v>
      </c>
      <c r="AN587" s="43">
        <v>0</v>
      </c>
      <c r="AO587" s="43">
        <v>50000</v>
      </c>
      <c r="AP587" s="43">
        <v>0</v>
      </c>
      <c r="AQ587" s="43">
        <v>0</v>
      </c>
      <c r="AR587" s="50">
        <v>0</v>
      </c>
      <c r="AS587" s="43" t="s">
        <v>680</v>
      </c>
      <c r="AT587" s="44" t="s">
        <v>143</v>
      </c>
      <c r="AU587" s="43">
        <v>0</v>
      </c>
      <c r="AV587" s="43">
        <v>0</v>
      </c>
      <c r="AW587" s="43">
        <v>0</v>
      </c>
      <c r="AX587" s="44" t="s">
        <v>681</v>
      </c>
      <c r="AY587" s="44">
        <v>0</v>
      </c>
      <c r="AZ587" s="45">
        <v>0</v>
      </c>
      <c r="BA587" s="45">
        <v>0</v>
      </c>
      <c r="BB587" s="57" t="s">
        <v>682</v>
      </c>
      <c r="BC587" s="43">
        <v>0</v>
      </c>
      <c r="BD587" s="46">
        <v>0</v>
      </c>
      <c r="BE587" s="43">
        <v>0</v>
      </c>
      <c r="BF587" s="43">
        <v>0</v>
      </c>
      <c r="BG587" s="43">
        <v>0</v>
      </c>
      <c r="BH587" s="43">
        <v>0</v>
      </c>
      <c r="BI587" s="76">
        <v>0</v>
      </c>
      <c r="BJ587" s="6">
        <v>1</v>
      </c>
    </row>
    <row r="588" ht="20.1" customHeight="1" spans="3:62">
      <c r="C588" s="11">
        <v>63001002</v>
      </c>
      <c r="D588" s="12" t="s">
        <v>683</v>
      </c>
      <c r="E588" s="11">
        <v>1</v>
      </c>
      <c r="F588" s="11">
        <v>63001002</v>
      </c>
      <c r="G588" s="18">
        <v>0</v>
      </c>
      <c r="H588" s="13">
        <v>0</v>
      </c>
      <c r="I588" s="18">
        <v>1</v>
      </c>
      <c r="J588" s="18">
        <v>0</v>
      </c>
      <c r="K588" s="11">
        <v>0</v>
      </c>
      <c r="L588" s="11">
        <v>0</v>
      </c>
      <c r="M588" s="11">
        <v>0</v>
      </c>
      <c r="N588" s="11">
        <v>5</v>
      </c>
      <c r="O588" s="11">
        <v>0</v>
      </c>
      <c r="P588" s="11">
        <v>0</v>
      </c>
      <c r="Q588" s="11">
        <v>0</v>
      </c>
      <c r="R588" s="6">
        <v>0</v>
      </c>
      <c r="S588" s="11">
        <v>0</v>
      </c>
      <c r="T588" s="11">
        <v>1</v>
      </c>
      <c r="U588" s="11">
        <v>2</v>
      </c>
      <c r="V588" s="11">
        <v>0</v>
      </c>
      <c r="W588" s="18">
        <v>0</v>
      </c>
      <c r="X588" s="18">
        <v>0</v>
      </c>
      <c r="Y588" s="11">
        <v>0</v>
      </c>
      <c r="Z588" s="11">
        <v>0</v>
      </c>
      <c r="AA588" s="11">
        <v>0</v>
      </c>
      <c r="AB588" s="11">
        <v>1</v>
      </c>
      <c r="AC588" s="11">
        <v>0</v>
      </c>
      <c r="AD588" s="11">
        <v>0</v>
      </c>
      <c r="AE588" s="11">
        <v>2</v>
      </c>
      <c r="AF588" s="11" t="s">
        <v>152</v>
      </c>
      <c r="AG588" s="6">
        <v>2</v>
      </c>
      <c r="AH588" s="6">
        <v>2</v>
      </c>
      <c r="AI588" s="6">
        <v>0</v>
      </c>
      <c r="AJ588" s="6">
        <v>1.5</v>
      </c>
      <c r="AK588" s="11">
        <v>0</v>
      </c>
      <c r="AL588" s="11">
        <v>0</v>
      </c>
      <c r="AM588" s="11">
        <v>0</v>
      </c>
      <c r="AN588" s="11">
        <v>0</v>
      </c>
      <c r="AO588" s="11">
        <v>3000</v>
      </c>
      <c r="AP588" s="11">
        <v>0</v>
      </c>
      <c r="AQ588" s="11">
        <v>0</v>
      </c>
      <c r="AR588" s="6">
        <v>0</v>
      </c>
      <c r="AS588" s="11" t="s">
        <v>143</v>
      </c>
      <c r="AT588" s="12" t="s">
        <v>143</v>
      </c>
      <c r="AU588" s="11">
        <v>0</v>
      </c>
      <c r="AV588" s="18">
        <v>0</v>
      </c>
      <c r="AW588" s="18">
        <v>0</v>
      </c>
      <c r="AX588" s="12" t="s">
        <v>145</v>
      </c>
      <c r="AY588" s="11" t="s">
        <v>684</v>
      </c>
      <c r="AZ588" s="13">
        <v>0</v>
      </c>
      <c r="BA588" s="13">
        <v>0</v>
      </c>
      <c r="BB588" s="37" t="s">
        <v>685</v>
      </c>
      <c r="BC588" s="11">
        <v>0</v>
      </c>
      <c r="BD588" s="11">
        <v>0</v>
      </c>
      <c r="BE588" s="11">
        <v>0</v>
      </c>
      <c r="BF588" s="11">
        <v>0</v>
      </c>
      <c r="BG588" s="11">
        <v>0</v>
      </c>
      <c r="BH588" s="11">
        <v>0</v>
      </c>
      <c r="BI588" s="9">
        <v>0</v>
      </c>
      <c r="BJ588" s="6">
        <v>0</v>
      </c>
    </row>
    <row r="589" ht="20.1" customHeight="1" spans="3:62">
      <c r="C589" s="11">
        <v>63001003</v>
      </c>
      <c r="D589" s="12" t="s">
        <v>686</v>
      </c>
      <c r="E589" s="11">
        <v>1</v>
      </c>
      <c r="F589" s="11">
        <v>63002002</v>
      </c>
      <c r="G589" s="11">
        <v>0</v>
      </c>
      <c r="H589" s="13">
        <v>0</v>
      </c>
      <c r="I589" s="18">
        <v>1</v>
      </c>
      <c r="J589" s="18">
        <v>0</v>
      </c>
      <c r="K589" s="11">
        <v>0</v>
      </c>
      <c r="L589" s="11">
        <v>0</v>
      </c>
      <c r="M589" s="11">
        <v>0</v>
      </c>
      <c r="N589" s="11">
        <v>2</v>
      </c>
      <c r="O589" s="11">
        <v>0</v>
      </c>
      <c r="P589" s="11">
        <v>0</v>
      </c>
      <c r="Q589" s="11">
        <v>0</v>
      </c>
      <c r="R589" s="6">
        <v>0</v>
      </c>
      <c r="S589" s="11">
        <v>0</v>
      </c>
      <c r="T589" s="11">
        <v>1</v>
      </c>
      <c r="U589" s="11">
        <v>0</v>
      </c>
      <c r="V589" s="11">
        <v>0</v>
      </c>
      <c r="W589" s="18">
        <v>0</v>
      </c>
      <c r="X589" s="18">
        <v>0</v>
      </c>
      <c r="Y589" s="11">
        <v>0</v>
      </c>
      <c r="Z589" s="11">
        <v>0</v>
      </c>
      <c r="AA589" s="11">
        <v>0</v>
      </c>
      <c r="AB589" s="11">
        <v>1</v>
      </c>
      <c r="AC589" s="11">
        <v>0</v>
      </c>
      <c r="AD589" s="11">
        <v>0</v>
      </c>
      <c r="AE589" s="11">
        <v>0</v>
      </c>
      <c r="AF589" s="11" t="s">
        <v>143</v>
      </c>
      <c r="AG589" s="6">
        <v>0</v>
      </c>
      <c r="AH589" s="6">
        <v>0</v>
      </c>
      <c r="AI589" s="6">
        <v>0</v>
      </c>
      <c r="AJ589" s="6">
        <v>0</v>
      </c>
      <c r="AK589" s="11">
        <v>0</v>
      </c>
      <c r="AL589" s="11">
        <v>0</v>
      </c>
      <c r="AM589" s="11">
        <v>0</v>
      </c>
      <c r="AN589" s="11">
        <v>0</v>
      </c>
      <c r="AO589" s="11">
        <v>0</v>
      </c>
      <c r="AP589" s="11">
        <v>0</v>
      </c>
      <c r="AQ589" s="11">
        <v>0</v>
      </c>
      <c r="AR589" s="6">
        <v>0</v>
      </c>
      <c r="AS589" s="11" t="s">
        <v>143</v>
      </c>
      <c r="AT589" s="12" t="s">
        <v>143</v>
      </c>
      <c r="AU589" s="11">
        <v>0</v>
      </c>
      <c r="AV589" s="18">
        <v>0</v>
      </c>
      <c r="AW589" s="18">
        <v>0</v>
      </c>
      <c r="AX589" s="12" t="s">
        <v>143</v>
      </c>
      <c r="AY589" s="11">
        <v>0</v>
      </c>
      <c r="AZ589" s="13"/>
      <c r="BA589" s="13"/>
      <c r="BB589" s="37" t="s">
        <v>687</v>
      </c>
      <c r="BC589" s="11">
        <v>0</v>
      </c>
      <c r="BD589" s="11">
        <v>0</v>
      </c>
      <c r="BE589" s="11">
        <v>0</v>
      </c>
      <c r="BF589" s="11">
        <v>0</v>
      </c>
      <c r="BG589" s="11">
        <v>0</v>
      </c>
      <c r="BH589" s="11">
        <v>0</v>
      </c>
      <c r="BI589" s="9">
        <v>0</v>
      </c>
      <c r="BJ589" s="6">
        <v>0</v>
      </c>
    </row>
    <row r="590" ht="19.5" customHeight="1" spans="3:62">
      <c r="C590" s="11">
        <v>63001004</v>
      </c>
      <c r="D590" s="62" t="s">
        <v>688</v>
      </c>
      <c r="E590" s="61">
        <v>1</v>
      </c>
      <c r="F590" s="61">
        <v>63001004</v>
      </c>
      <c r="G590" s="61">
        <v>0</v>
      </c>
      <c r="H590" s="61">
        <v>0</v>
      </c>
      <c r="I590" s="18">
        <v>1</v>
      </c>
      <c r="J590" s="18">
        <v>0</v>
      </c>
      <c r="K590" s="11">
        <v>0</v>
      </c>
      <c r="L590" s="61">
        <v>0</v>
      </c>
      <c r="M590" s="61">
        <v>0</v>
      </c>
      <c r="N590" s="61">
        <v>2</v>
      </c>
      <c r="O590" s="61">
        <v>1</v>
      </c>
      <c r="P590" s="61">
        <v>0.03</v>
      </c>
      <c r="Q590" s="61">
        <v>0</v>
      </c>
      <c r="R590" s="6">
        <v>0</v>
      </c>
      <c r="S590" s="61">
        <v>0</v>
      </c>
      <c r="T590" s="61">
        <v>1</v>
      </c>
      <c r="U590" s="61">
        <v>2</v>
      </c>
      <c r="V590" s="61">
        <v>0</v>
      </c>
      <c r="W590" s="61">
        <v>0</v>
      </c>
      <c r="X590" s="61">
        <v>0</v>
      </c>
      <c r="Y590" s="61">
        <v>0</v>
      </c>
      <c r="Z590" s="61">
        <v>0</v>
      </c>
      <c r="AA590" s="61">
        <v>0</v>
      </c>
      <c r="AB590" s="61">
        <v>0</v>
      </c>
      <c r="AC590" s="61">
        <v>0</v>
      </c>
      <c r="AD590" s="61">
        <v>15</v>
      </c>
      <c r="AE590" s="61">
        <v>2</v>
      </c>
      <c r="AF590" s="61" t="s">
        <v>152</v>
      </c>
      <c r="AG590" s="61">
        <v>2</v>
      </c>
      <c r="AH590" s="61">
        <v>3</v>
      </c>
      <c r="AI590" s="6">
        <v>0</v>
      </c>
      <c r="AJ590" s="61">
        <v>1.5</v>
      </c>
      <c r="AK590" s="61">
        <v>0</v>
      </c>
      <c r="AL590" s="61">
        <v>0</v>
      </c>
      <c r="AM590" s="61">
        <v>0</v>
      </c>
      <c r="AN590" s="61">
        <v>0</v>
      </c>
      <c r="AO590" s="61">
        <v>3000</v>
      </c>
      <c r="AP590" s="61">
        <v>0.5</v>
      </c>
      <c r="AQ590" s="61">
        <v>0</v>
      </c>
      <c r="AR590" s="61">
        <v>0</v>
      </c>
      <c r="AS590" s="61">
        <v>0</v>
      </c>
      <c r="AT590" s="62" t="s">
        <v>185</v>
      </c>
      <c r="AU590" s="61">
        <v>0</v>
      </c>
      <c r="AV590" s="61">
        <v>0</v>
      </c>
      <c r="AW590" s="61">
        <v>0</v>
      </c>
      <c r="AX590" s="62" t="s">
        <v>145</v>
      </c>
      <c r="AY590" s="62">
        <v>0</v>
      </c>
      <c r="AZ590" s="61">
        <v>0</v>
      </c>
      <c r="BA590" s="61">
        <v>0</v>
      </c>
      <c r="BB590" s="65" t="str">
        <f>"普通攻击有3%概率向目标施放元素爆冰技能"</f>
        <v>普通攻击有3%概率向目标施放元素爆冰技能</v>
      </c>
      <c r="BC590" s="61">
        <v>0</v>
      </c>
      <c r="BD590" s="11">
        <v>0</v>
      </c>
      <c r="BE590" s="61">
        <v>0</v>
      </c>
      <c r="BF590" s="61">
        <v>0</v>
      </c>
      <c r="BG590" s="61">
        <v>0</v>
      </c>
      <c r="BH590" s="61">
        <v>0</v>
      </c>
      <c r="BI590" s="94" t="s">
        <v>689</v>
      </c>
      <c r="BJ590" s="6">
        <v>0</v>
      </c>
    </row>
    <row r="591" ht="20.1" customHeight="1" spans="3:62">
      <c r="C591" s="11">
        <v>63002001</v>
      </c>
      <c r="D591" s="12" t="s">
        <v>690</v>
      </c>
      <c r="E591" s="11">
        <v>1</v>
      </c>
      <c r="F591" s="11">
        <v>63002001</v>
      </c>
      <c r="G591" s="11">
        <v>0</v>
      </c>
      <c r="H591" s="13">
        <v>0</v>
      </c>
      <c r="I591" s="18">
        <v>1</v>
      </c>
      <c r="J591" s="18">
        <v>0</v>
      </c>
      <c r="K591" s="11">
        <v>0</v>
      </c>
      <c r="L591" s="11">
        <v>0</v>
      </c>
      <c r="M591" s="11">
        <v>0</v>
      </c>
      <c r="N591" s="11">
        <v>2</v>
      </c>
      <c r="O591" s="11">
        <v>2</v>
      </c>
      <c r="P591" s="11">
        <v>1</v>
      </c>
      <c r="Q591" s="11">
        <v>0</v>
      </c>
      <c r="R591" s="6">
        <v>0</v>
      </c>
      <c r="S591" s="11">
        <v>0</v>
      </c>
      <c r="T591" s="11">
        <v>1</v>
      </c>
      <c r="U591" s="11">
        <v>2</v>
      </c>
      <c r="V591" s="11">
        <v>0</v>
      </c>
      <c r="W591" s="18">
        <v>0</v>
      </c>
      <c r="X591" s="18">
        <v>0</v>
      </c>
      <c r="Y591" s="11">
        <v>0</v>
      </c>
      <c r="Z591" s="11">
        <v>0</v>
      </c>
      <c r="AA591" s="11">
        <v>0</v>
      </c>
      <c r="AB591" s="11">
        <v>1</v>
      </c>
      <c r="AC591" s="11">
        <v>0</v>
      </c>
      <c r="AD591" s="11">
        <v>60</v>
      </c>
      <c r="AE591" s="11">
        <v>1</v>
      </c>
      <c r="AF591" s="11" t="s">
        <v>379</v>
      </c>
      <c r="AG591" s="6">
        <v>0</v>
      </c>
      <c r="AH591" s="6">
        <v>0</v>
      </c>
      <c r="AI591" s="6">
        <v>0</v>
      </c>
      <c r="AJ591" s="6">
        <v>0</v>
      </c>
      <c r="AK591" s="11">
        <v>0</v>
      </c>
      <c r="AL591" s="11">
        <v>0</v>
      </c>
      <c r="AM591" s="11">
        <v>0</v>
      </c>
      <c r="AN591" s="11">
        <v>0</v>
      </c>
      <c r="AO591" s="11">
        <v>50000</v>
      </c>
      <c r="AP591" s="11">
        <v>0</v>
      </c>
      <c r="AQ591" s="11">
        <v>0</v>
      </c>
      <c r="AR591" s="6">
        <v>0</v>
      </c>
      <c r="AS591" s="11" t="s">
        <v>691</v>
      </c>
      <c r="AT591" s="12" t="s">
        <v>143</v>
      </c>
      <c r="AU591" s="11">
        <v>0</v>
      </c>
      <c r="AV591" s="18">
        <v>0</v>
      </c>
      <c r="AW591" s="18">
        <v>0</v>
      </c>
      <c r="AX591" s="12" t="s">
        <v>681</v>
      </c>
      <c r="AY591" s="11">
        <v>0</v>
      </c>
      <c r="AZ591" s="13">
        <v>0</v>
      </c>
      <c r="BA591" s="13">
        <v>0</v>
      </c>
      <c r="BB591" s="37" t="s">
        <v>692</v>
      </c>
      <c r="BC591" s="11">
        <v>0</v>
      </c>
      <c r="BD591" s="11">
        <v>0</v>
      </c>
      <c r="BE591" s="11">
        <v>0</v>
      </c>
      <c r="BF591" s="11">
        <v>0</v>
      </c>
      <c r="BG591" s="11">
        <v>0</v>
      </c>
      <c r="BH591" s="11">
        <v>0</v>
      </c>
      <c r="BI591" s="9">
        <v>0</v>
      </c>
      <c r="BJ591" s="6">
        <v>1</v>
      </c>
    </row>
    <row r="592" ht="20.1" customHeight="1" spans="3:62">
      <c r="C592" s="11">
        <v>63002002</v>
      </c>
      <c r="D592" s="12" t="s">
        <v>686</v>
      </c>
      <c r="E592" s="11">
        <v>1</v>
      </c>
      <c r="F592" s="11">
        <v>63002002</v>
      </c>
      <c r="G592" s="11">
        <v>0</v>
      </c>
      <c r="H592" s="13">
        <v>0</v>
      </c>
      <c r="I592" s="18">
        <v>1</v>
      </c>
      <c r="J592" s="18">
        <v>0</v>
      </c>
      <c r="K592" s="11">
        <v>0</v>
      </c>
      <c r="L592" s="11">
        <v>0</v>
      </c>
      <c r="M592" s="11">
        <v>0</v>
      </c>
      <c r="N592" s="11">
        <v>2</v>
      </c>
      <c r="O592" s="11">
        <v>0</v>
      </c>
      <c r="P592" s="11">
        <v>0</v>
      </c>
      <c r="Q592" s="11">
        <v>0</v>
      </c>
      <c r="R592" s="6">
        <v>0</v>
      </c>
      <c r="S592" s="11">
        <v>0</v>
      </c>
      <c r="T592" s="11">
        <v>1</v>
      </c>
      <c r="U592" s="11">
        <v>0</v>
      </c>
      <c r="V592" s="11">
        <v>0</v>
      </c>
      <c r="W592" s="18">
        <v>0</v>
      </c>
      <c r="X592" s="18">
        <v>0</v>
      </c>
      <c r="Y592" s="11">
        <v>0</v>
      </c>
      <c r="Z592" s="11">
        <v>0</v>
      </c>
      <c r="AA592" s="11">
        <v>0</v>
      </c>
      <c r="AB592" s="11">
        <v>1</v>
      </c>
      <c r="AC592" s="11">
        <v>0</v>
      </c>
      <c r="AD592" s="11">
        <v>0</v>
      </c>
      <c r="AE592" s="11">
        <v>0</v>
      </c>
      <c r="AF592" s="11" t="s">
        <v>143</v>
      </c>
      <c r="AG592" s="6">
        <v>0</v>
      </c>
      <c r="AH592" s="6">
        <v>0</v>
      </c>
      <c r="AI592" s="6">
        <v>0</v>
      </c>
      <c r="AJ592" s="6">
        <v>0</v>
      </c>
      <c r="AK592" s="11">
        <v>0</v>
      </c>
      <c r="AL592" s="11">
        <v>0</v>
      </c>
      <c r="AM592" s="11">
        <v>0</v>
      </c>
      <c r="AN592" s="11">
        <v>0</v>
      </c>
      <c r="AO592" s="11">
        <v>0</v>
      </c>
      <c r="AP592" s="11">
        <v>0</v>
      </c>
      <c r="AQ592" s="11">
        <v>0</v>
      </c>
      <c r="AR592" s="6">
        <v>0</v>
      </c>
      <c r="AS592" s="11" t="s">
        <v>143</v>
      </c>
      <c r="AT592" s="12" t="s">
        <v>143</v>
      </c>
      <c r="AU592" s="11">
        <v>0</v>
      </c>
      <c r="AV592" s="18">
        <v>0</v>
      </c>
      <c r="AW592" s="18">
        <v>0</v>
      </c>
      <c r="AX592" s="12" t="s">
        <v>143</v>
      </c>
      <c r="AY592" s="11">
        <v>0</v>
      </c>
      <c r="AZ592" s="13"/>
      <c r="BA592" s="13"/>
      <c r="BB592" s="37" t="s">
        <v>687</v>
      </c>
      <c r="BC592" s="11">
        <v>0</v>
      </c>
      <c r="BD592" s="11">
        <v>0</v>
      </c>
      <c r="BE592" s="11">
        <v>0</v>
      </c>
      <c r="BF592" s="11">
        <v>0</v>
      </c>
      <c r="BG592" s="11">
        <v>0</v>
      </c>
      <c r="BH592" s="11">
        <v>0</v>
      </c>
      <c r="BI592" s="9">
        <v>0</v>
      </c>
      <c r="BJ592" s="6">
        <v>0</v>
      </c>
    </row>
    <row r="593" ht="20.1" customHeight="1" spans="3:62">
      <c r="C593" s="11">
        <v>63002003</v>
      </c>
      <c r="D593" s="12" t="s">
        <v>693</v>
      </c>
      <c r="E593" s="11">
        <v>1</v>
      </c>
      <c r="F593" s="11">
        <v>63002003</v>
      </c>
      <c r="G593" s="11">
        <v>0</v>
      </c>
      <c r="H593" s="13">
        <v>0</v>
      </c>
      <c r="I593" s="18">
        <v>1</v>
      </c>
      <c r="J593" s="18">
        <v>0</v>
      </c>
      <c r="K593" s="11">
        <v>0</v>
      </c>
      <c r="L593" s="11">
        <v>0</v>
      </c>
      <c r="M593" s="11">
        <v>0</v>
      </c>
      <c r="N593" s="11">
        <v>5</v>
      </c>
      <c r="O593" s="11">
        <v>8</v>
      </c>
      <c r="P593" s="11">
        <v>1</v>
      </c>
      <c r="Q593" s="11">
        <v>0</v>
      </c>
      <c r="R593" s="6">
        <v>0</v>
      </c>
      <c r="S593" s="11">
        <v>0</v>
      </c>
      <c r="T593" s="11">
        <v>1</v>
      </c>
      <c r="U593" s="11">
        <v>0</v>
      </c>
      <c r="V593" s="11">
        <v>0</v>
      </c>
      <c r="W593" s="18">
        <v>0</v>
      </c>
      <c r="X593" s="18">
        <v>0</v>
      </c>
      <c r="Y593" s="11">
        <v>0</v>
      </c>
      <c r="Z593" s="11">
        <v>0</v>
      </c>
      <c r="AA593" s="11">
        <v>0</v>
      </c>
      <c r="AB593" s="11">
        <v>1</v>
      </c>
      <c r="AC593" s="11">
        <v>0</v>
      </c>
      <c r="AD593" s="11">
        <v>0</v>
      </c>
      <c r="AE593" s="11">
        <v>0</v>
      </c>
      <c r="AF593" s="11" t="s">
        <v>143</v>
      </c>
      <c r="AG593" s="6">
        <v>0</v>
      </c>
      <c r="AH593" s="6">
        <v>0</v>
      </c>
      <c r="AI593" s="6">
        <v>0</v>
      </c>
      <c r="AJ593" s="6">
        <v>0</v>
      </c>
      <c r="AK593" s="11">
        <v>0</v>
      </c>
      <c r="AL593" s="11">
        <v>0</v>
      </c>
      <c r="AM593" s="11">
        <v>0</v>
      </c>
      <c r="AN593" s="11">
        <v>0</v>
      </c>
      <c r="AO593" s="11">
        <v>0</v>
      </c>
      <c r="AP593" s="11">
        <v>0</v>
      </c>
      <c r="AQ593" s="11">
        <v>0</v>
      </c>
      <c r="AR593" s="6">
        <v>90000006</v>
      </c>
      <c r="AS593" s="11" t="s">
        <v>143</v>
      </c>
      <c r="AT593" s="12" t="s">
        <v>143</v>
      </c>
      <c r="AU593" s="11">
        <v>0</v>
      </c>
      <c r="AV593" s="18">
        <v>0</v>
      </c>
      <c r="AW593" s="18">
        <v>0</v>
      </c>
      <c r="AX593" s="12" t="s">
        <v>143</v>
      </c>
      <c r="AY593" s="11" t="s">
        <v>694</v>
      </c>
      <c r="AZ593" s="13"/>
      <c r="BA593" s="13"/>
      <c r="BB593" s="37" t="s">
        <v>695</v>
      </c>
      <c r="BC593" s="11">
        <v>0</v>
      </c>
      <c r="BD593" s="11">
        <v>0</v>
      </c>
      <c r="BE593" s="11">
        <v>0</v>
      </c>
      <c r="BF593" s="11">
        <v>0</v>
      </c>
      <c r="BG593" s="11">
        <v>0</v>
      </c>
      <c r="BH593" s="11">
        <v>0</v>
      </c>
      <c r="BI593" s="9">
        <v>0</v>
      </c>
      <c r="BJ593" s="6">
        <v>0</v>
      </c>
    </row>
    <row r="594" ht="20.1" customHeight="1" spans="3:62">
      <c r="C594" s="11">
        <v>63002004</v>
      </c>
      <c r="D594" s="62" t="s">
        <v>696</v>
      </c>
      <c r="E594" s="61">
        <v>1</v>
      </c>
      <c r="F594" s="61">
        <v>63001004</v>
      </c>
      <c r="G594" s="61">
        <v>0</v>
      </c>
      <c r="H594" s="61">
        <v>0</v>
      </c>
      <c r="I594" s="18">
        <v>1</v>
      </c>
      <c r="J594" s="18">
        <v>0</v>
      </c>
      <c r="K594" s="11">
        <v>0</v>
      </c>
      <c r="L594" s="61">
        <v>0</v>
      </c>
      <c r="M594" s="61">
        <v>0</v>
      </c>
      <c r="N594" s="61">
        <v>2</v>
      </c>
      <c r="O594" s="61">
        <v>1</v>
      </c>
      <c r="P594" s="61">
        <v>0.2</v>
      </c>
      <c r="Q594" s="61">
        <v>0</v>
      </c>
      <c r="R594" s="6">
        <v>0</v>
      </c>
      <c r="S594" s="61">
        <v>0</v>
      </c>
      <c r="T594" s="61">
        <v>1</v>
      </c>
      <c r="U594" s="61">
        <v>2</v>
      </c>
      <c r="V594" s="61">
        <v>0</v>
      </c>
      <c r="W594" s="61">
        <v>0</v>
      </c>
      <c r="X594" s="61">
        <v>0</v>
      </c>
      <c r="Y594" s="61">
        <v>0</v>
      </c>
      <c r="Z594" s="61">
        <v>0</v>
      </c>
      <c r="AA594" s="61">
        <v>0</v>
      </c>
      <c r="AB594" s="61">
        <v>0</v>
      </c>
      <c r="AC594" s="61">
        <v>0</v>
      </c>
      <c r="AD594" s="61">
        <v>30</v>
      </c>
      <c r="AE594" s="61">
        <v>0</v>
      </c>
      <c r="AF594" s="61">
        <v>0</v>
      </c>
      <c r="AG594" s="61">
        <v>0</v>
      </c>
      <c r="AH594" s="61">
        <v>0</v>
      </c>
      <c r="AI594" s="6">
        <v>0</v>
      </c>
      <c r="AJ594" s="61">
        <v>0</v>
      </c>
      <c r="AK594" s="61">
        <v>0</v>
      </c>
      <c r="AL594" s="61">
        <v>0</v>
      </c>
      <c r="AM594" s="61">
        <v>0</v>
      </c>
      <c r="AN594" s="11">
        <v>0</v>
      </c>
      <c r="AO594" s="61">
        <v>3000</v>
      </c>
      <c r="AP594" s="61">
        <v>0.5</v>
      </c>
      <c r="AQ594" s="61">
        <v>0</v>
      </c>
      <c r="AR594" s="61">
        <v>0</v>
      </c>
      <c r="AS594" s="61">
        <v>90000007</v>
      </c>
      <c r="AT594" s="62" t="s">
        <v>144</v>
      </c>
      <c r="AU594" s="61">
        <v>0</v>
      </c>
      <c r="AV594" s="61">
        <v>0</v>
      </c>
      <c r="AW594" s="61">
        <v>0</v>
      </c>
      <c r="AX594" s="62" t="s">
        <v>145</v>
      </c>
      <c r="AY594" s="62">
        <v>0</v>
      </c>
      <c r="AZ594" s="61">
        <v>0</v>
      </c>
      <c r="BA594" s="61">
        <v>0</v>
      </c>
      <c r="BB594" s="65" t="s">
        <v>697</v>
      </c>
      <c r="BC594" s="61">
        <v>0</v>
      </c>
      <c r="BD594" s="11">
        <v>0</v>
      </c>
      <c r="BE594" s="61">
        <v>0</v>
      </c>
      <c r="BF594" s="61">
        <v>0</v>
      </c>
      <c r="BG594" s="61">
        <v>0</v>
      </c>
      <c r="BH594" s="61">
        <v>0</v>
      </c>
      <c r="BI594" s="95" t="s">
        <v>698</v>
      </c>
      <c r="BJ594" s="6">
        <v>0</v>
      </c>
    </row>
    <row r="595" ht="20.1" customHeight="1" spans="3:62">
      <c r="C595" s="11">
        <v>63002005</v>
      </c>
      <c r="D595" s="12" t="s">
        <v>699</v>
      </c>
      <c r="E595" s="11">
        <v>1</v>
      </c>
      <c r="F595" s="11">
        <v>61012101</v>
      </c>
      <c r="G595" s="11">
        <v>0</v>
      </c>
      <c r="H595" s="13">
        <v>0</v>
      </c>
      <c r="I595" s="11">
        <v>1</v>
      </c>
      <c r="J595" s="11">
        <v>0</v>
      </c>
      <c r="K595" s="11">
        <v>0</v>
      </c>
      <c r="L595" s="11">
        <v>0</v>
      </c>
      <c r="M595" s="11">
        <v>0</v>
      </c>
      <c r="N595" s="11">
        <v>2</v>
      </c>
      <c r="O595" s="11">
        <v>1</v>
      </c>
      <c r="P595" s="11">
        <v>0.3</v>
      </c>
      <c r="Q595" s="11">
        <v>0</v>
      </c>
      <c r="R595" s="6">
        <v>0</v>
      </c>
      <c r="S595" s="11">
        <v>0</v>
      </c>
      <c r="T595" s="11">
        <v>1</v>
      </c>
      <c r="U595" s="11">
        <v>1</v>
      </c>
      <c r="V595" s="11">
        <v>0</v>
      </c>
      <c r="W595" s="11">
        <v>2</v>
      </c>
      <c r="X595" s="11">
        <v>500</v>
      </c>
      <c r="Y595" s="11">
        <v>0</v>
      </c>
      <c r="Z595" s="11">
        <v>0</v>
      </c>
      <c r="AA595" s="11">
        <v>0</v>
      </c>
      <c r="AB595" s="11">
        <v>0</v>
      </c>
      <c r="AC595" s="11">
        <v>0</v>
      </c>
      <c r="AD595" s="11">
        <v>3</v>
      </c>
      <c r="AE595" s="11">
        <v>2</v>
      </c>
      <c r="AF595" s="11" t="s">
        <v>505</v>
      </c>
      <c r="AG595" s="6">
        <v>2</v>
      </c>
      <c r="AH595" s="6">
        <v>0</v>
      </c>
      <c r="AI595" s="6">
        <v>0</v>
      </c>
      <c r="AJ595" s="6">
        <v>1.5</v>
      </c>
      <c r="AK595" s="11">
        <v>0</v>
      </c>
      <c r="AL595" s="11">
        <v>0</v>
      </c>
      <c r="AM595" s="11">
        <v>0</v>
      </c>
      <c r="AN595" s="11">
        <v>0</v>
      </c>
      <c r="AO595" s="11">
        <v>3000</v>
      </c>
      <c r="AP595" s="11">
        <v>0</v>
      </c>
      <c r="AQ595" s="11">
        <v>0</v>
      </c>
      <c r="AR595" s="6">
        <v>0</v>
      </c>
      <c r="AS595" s="11">
        <v>0</v>
      </c>
      <c r="AT595" s="12" t="s">
        <v>202</v>
      </c>
      <c r="AU595" s="11" t="s">
        <v>506</v>
      </c>
      <c r="AV595" s="18">
        <v>10001007</v>
      </c>
      <c r="AW595" s="18">
        <v>21000010</v>
      </c>
      <c r="AX595" s="12" t="s">
        <v>145</v>
      </c>
      <c r="AY595" s="11">
        <v>0</v>
      </c>
      <c r="AZ595" s="13">
        <v>0</v>
      </c>
      <c r="BA595" s="13">
        <v>0</v>
      </c>
      <c r="BB595" s="60" t="str">
        <f>"每次攻击有30%概率立即对目标范围内的怪物造成"&amp;W595*100&amp;"%攻击伤害+"&amp;X595&amp;"点固定伤害"</f>
        <v>每次攻击有30%概率立即对目标范围内的怪物造成200%攻击伤害+500点固定伤害</v>
      </c>
      <c r="BC595" s="11">
        <v>0</v>
      </c>
      <c r="BD595" s="11">
        <v>0</v>
      </c>
      <c r="BE595" s="11">
        <v>0</v>
      </c>
      <c r="BF595" s="11">
        <v>0</v>
      </c>
      <c r="BG595" s="11">
        <v>0</v>
      </c>
      <c r="BH595" s="11">
        <v>0</v>
      </c>
      <c r="BI595" s="9">
        <v>0</v>
      </c>
      <c r="BJ595" s="6">
        <v>0</v>
      </c>
    </row>
    <row r="596" ht="20.1" customHeight="1" spans="3:62">
      <c r="C596" s="11">
        <v>63003001</v>
      </c>
      <c r="D596" s="12" t="s">
        <v>700</v>
      </c>
      <c r="E596" s="11">
        <v>1</v>
      </c>
      <c r="F596" s="11">
        <v>63003001</v>
      </c>
      <c r="G596" s="11">
        <v>0</v>
      </c>
      <c r="H596" s="13">
        <v>0</v>
      </c>
      <c r="I596" s="18">
        <v>1</v>
      </c>
      <c r="J596" s="18">
        <v>0</v>
      </c>
      <c r="K596" s="11">
        <v>0</v>
      </c>
      <c r="L596" s="11">
        <v>0</v>
      </c>
      <c r="M596" s="11">
        <v>0</v>
      </c>
      <c r="N596" s="11">
        <v>2</v>
      </c>
      <c r="O596" s="11">
        <v>2</v>
      </c>
      <c r="P596" s="11">
        <v>1</v>
      </c>
      <c r="Q596" s="11">
        <v>0</v>
      </c>
      <c r="R596" s="6">
        <v>0</v>
      </c>
      <c r="S596" s="11">
        <v>0</v>
      </c>
      <c r="T596" s="11">
        <v>1</v>
      </c>
      <c r="U596" s="11">
        <v>2</v>
      </c>
      <c r="V596" s="11">
        <v>0</v>
      </c>
      <c r="W596" s="18">
        <v>0</v>
      </c>
      <c r="X596" s="18">
        <v>0</v>
      </c>
      <c r="Y596" s="11">
        <v>0</v>
      </c>
      <c r="Z596" s="11">
        <v>0</v>
      </c>
      <c r="AA596" s="11">
        <v>0</v>
      </c>
      <c r="AB596" s="11">
        <v>1</v>
      </c>
      <c r="AC596" s="11">
        <v>0</v>
      </c>
      <c r="AD596" s="11">
        <v>60</v>
      </c>
      <c r="AE596" s="11">
        <v>1</v>
      </c>
      <c r="AF596" s="11">
        <v>10</v>
      </c>
      <c r="AG596" s="6">
        <v>0</v>
      </c>
      <c r="AH596" s="6">
        <v>0</v>
      </c>
      <c r="AI596" s="6">
        <v>0</v>
      </c>
      <c r="AJ596" s="6">
        <v>0</v>
      </c>
      <c r="AK596" s="11">
        <v>0</v>
      </c>
      <c r="AL596" s="11">
        <v>0</v>
      </c>
      <c r="AM596" s="11">
        <v>0</v>
      </c>
      <c r="AN596" s="11">
        <v>0</v>
      </c>
      <c r="AO596" s="11">
        <v>50000</v>
      </c>
      <c r="AP596" s="11">
        <v>0</v>
      </c>
      <c r="AQ596" s="11">
        <v>0</v>
      </c>
      <c r="AR596" s="6">
        <v>90503001</v>
      </c>
      <c r="AS596" s="11" t="s">
        <v>701</v>
      </c>
      <c r="AT596" s="12" t="s">
        <v>143</v>
      </c>
      <c r="AU596" s="11">
        <v>0</v>
      </c>
      <c r="AV596" s="18">
        <v>0</v>
      </c>
      <c r="AW596" s="18">
        <v>0</v>
      </c>
      <c r="AX596" s="12" t="s">
        <v>681</v>
      </c>
      <c r="AY596" s="11">
        <v>0</v>
      </c>
      <c r="AZ596" s="13">
        <v>0</v>
      </c>
      <c r="BA596" s="13">
        <v>0</v>
      </c>
      <c r="BB596" s="37" t="s">
        <v>702</v>
      </c>
      <c r="BC596" s="11">
        <v>0</v>
      </c>
      <c r="BD596" s="11">
        <v>0</v>
      </c>
      <c r="BE596" s="11">
        <v>0</v>
      </c>
      <c r="BF596" s="11">
        <v>0</v>
      </c>
      <c r="BG596" s="11">
        <v>0</v>
      </c>
      <c r="BH596" s="11">
        <v>0</v>
      </c>
      <c r="BI596" s="9">
        <v>0</v>
      </c>
      <c r="BJ596" s="6">
        <v>1</v>
      </c>
    </row>
    <row r="597" ht="20.1" customHeight="1" spans="3:62">
      <c r="C597" s="11">
        <v>63003002</v>
      </c>
      <c r="D597" s="12" t="s">
        <v>703</v>
      </c>
      <c r="E597" s="11">
        <v>1</v>
      </c>
      <c r="F597" s="11">
        <v>63003002</v>
      </c>
      <c r="G597" s="11">
        <v>0</v>
      </c>
      <c r="H597" s="13">
        <v>0</v>
      </c>
      <c r="I597" s="18">
        <v>1</v>
      </c>
      <c r="J597" s="18">
        <v>0</v>
      </c>
      <c r="K597" s="11">
        <v>0</v>
      </c>
      <c r="L597" s="11">
        <v>0</v>
      </c>
      <c r="M597" s="11">
        <v>0</v>
      </c>
      <c r="N597" s="11">
        <v>2</v>
      </c>
      <c r="O597" s="11">
        <v>0</v>
      </c>
      <c r="P597" s="11">
        <v>0</v>
      </c>
      <c r="Q597" s="11">
        <v>0</v>
      </c>
      <c r="R597" s="6">
        <v>0</v>
      </c>
      <c r="S597" s="11">
        <v>0</v>
      </c>
      <c r="T597" s="11">
        <v>1</v>
      </c>
      <c r="U597" s="11">
        <v>0</v>
      </c>
      <c r="V597" s="11">
        <v>0</v>
      </c>
      <c r="W597" s="18">
        <v>0</v>
      </c>
      <c r="X597" s="18">
        <v>0</v>
      </c>
      <c r="Y597" s="11">
        <v>0</v>
      </c>
      <c r="Z597" s="11">
        <v>0</v>
      </c>
      <c r="AA597" s="11">
        <v>0</v>
      </c>
      <c r="AB597" s="11">
        <v>1</v>
      </c>
      <c r="AC597" s="11">
        <v>0</v>
      </c>
      <c r="AD597" s="11">
        <v>0</v>
      </c>
      <c r="AE597" s="11">
        <v>0</v>
      </c>
      <c r="AF597" s="11" t="s">
        <v>143</v>
      </c>
      <c r="AG597" s="6">
        <v>0</v>
      </c>
      <c r="AH597" s="6">
        <v>0</v>
      </c>
      <c r="AI597" s="6">
        <v>0</v>
      </c>
      <c r="AJ597" s="6">
        <v>0</v>
      </c>
      <c r="AK597" s="11">
        <v>0</v>
      </c>
      <c r="AL597" s="11">
        <v>0</v>
      </c>
      <c r="AM597" s="11">
        <v>0</v>
      </c>
      <c r="AN597" s="11">
        <v>0</v>
      </c>
      <c r="AO597" s="11">
        <v>0</v>
      </c>
      <c r="AP597" s="11">
        <v>0</v>
      </c>
      <c r="AQ597" s="11">
        <v>0</v>
      </c>
      <c r="AR597" s="6">
        <v>0</v>
      </c>
      <c r="AS597" s="11" t="s">
        <v>143</v>
      </c>
      <c r="AT597" s="12" t="s">
        <v>143</v>
      </c>
      <c r="AU597" s="11">
        <v>0</v>
      </c>
      <c r="AV597" s="18">
        <v>0</v>
      </c>
      <c r="AW597" s="18">
        <v>0</v>
      </c>
      <c r="AX597" s="12" t="s">
        <v>143</v>
      </c>
      <c r="AY597" s="11">
        <v>0</v>
      </c>
      <c r="AZ597" s="13"/>
      <c r="BA597" s="13"/>
      <c r="BB597" s="37" t="s">
        <v>704</v>
      </c>
      <c r="BC597" s="11">
        <v>0</v>
      </c>
      <c r="BD597" s="11">
        <v>0</v>
      </c>
      <c r="BE597" s="11">
        <v>0</v>
      </c>
      <c r="BF597" s="11">
        <v>0</v>
      </c>
      <c r="BG597" s="11">
        <v>0</v>
      </c>
      <c r="BH597" s="11">
        <v>0</v>
      </c>
      <c r="BI597" s="9">
        <v>0</v>
      </c>
      <c r="BJ597" s="6">
        <v>0</v>
      </c>
    </row>
    <row r="598" ht="20.1" customHeight="1" spans="3:62">
      <c r="C598" s="11">
        <v>63003003</v>
      </c>
      <c r="D598" s="12" t="s">
        <v>705</v>
      </c>
      <c r="E598" s="11">
        <v>1</v>
      </c>
      <c r="F598" s="11">
        <v>63003003</v>
      </c>
      <c r="G598" s="11">
        <v>0</v>
      </c>
      <c r="H598" s="13">
        <v>0</v>
      </c>
      <c r="I598" s="18">
        <v>1</v>
      </c>
      <c r="J598" s="18">
        <v>0</v>
      </c>
      <c r="K598" s="11">
        <v>0</v>
      </c>
      <c r="L598" s="11">
        <v>0</v>
      </c>
      <c r="M598" s="11">
        <v>0</v>
      </c>
      <c r="N598" s="11">
        <v>5</v>
      </c>
      <c r="O598" s="11">
        <v>8</v>
      </c>
      <c r="P598" s="11">
        <v>2</v>
      </c>
      <c r="Q598" s="11">
        <v>0</v>
      </c>
      <c r="R598" s="6">
        <v>0</v>
      </c>
      <c r="S598" s="11">
        <v>0</v>
      </c>
      <c r="T598" s="11">
        <v>1</v>
      </c>
      <c r="U598" s="11">
        <v>0</v>
      </c>
      <c r="V598" s="11">
        <v>0</v>
      </c>
      <c r="W598" s="18">
        <v>0</v>
      </c>
      <c r="X598" s="18">
        <v>0</v>
      </c>
      <c r="Y598" s="11">
        <v>0</v>
      </c>
      <c r="Z598" s="11">
        <v>0</v>
      </c>
      <c r="AA598" s="11">
        <v>0</v>
      </c>
      <c r="AB598" s="11">
        <v>1</v>
      </c>
      <c r="AC598" s="11">
        <v>0</v>
      </c>
      <c r="AD598" s="11">
        <v>0</v>
      </c>
      <c r="AE598" s="11">
        <v>0</v>
      </c>
      <c r="AF598" s="11" t="s">
        <v>143</v>
      </c>
      <c r="AG598" s="6">
        <v>0</v>
      </c>
      <c r="AH598" s="6">
        <v>0</v>
      </c>
      <c r="AI598" s="6">
        <v>0</v>
      </c>
      <c r="AJ598" s="6">
        <v>0</v>
      </c>
      <c r="AK598" s="11">
        <v>0</v>
      </c>
      <c r="AL598" s="11">
        <v>0</v>
      </c>
      <c r="AM598" s="11">
        <v>0</v>
      </c>
      <c r="AN598" s="11">
        <v>0</v>
      </c>
      <c r="AO598" s="11">
        <v>0</v>
      </c>
      <c r="AP598" s="11">
        <v>0</v>
      </c>
      <c r="AQ598" s="11">
        <v>0</v>
      </c>
      <c r="AR598" s="6">
        <v>90000006</v>
      </c>
      <c r="AS598" s="11" t="s">
        <v>143</v>
      </c>
      <c r="AT598" s="12" t="s">
        <v>143</v>
      </c>
      <c r="AU598" s="11">
        <v>0</v>
      </c>
      <c r="AV598" s="18">
        <v>0</v>
      </c>
      <c r="AW598" s="18">
        <v>0</v>
      </c>
      <c r="AX598" s="12" t="s">
        <v>143</v>
      </c>
      <c r="AY598" s="11" t="s">
        <v>706</v>
      </c>
      <c r="AZ598" s="13"/>
      <c r="BA598" s="13"/>
      <c r="BB598" s="37" t="s">
        <v>707</v>
      </c>
      <c r="BC598" s="11">
        <v>0</v>
      </c>
      <c r="BD598" s="11">
        <v>0</v>
      </c>
      <c r="BE598" s="11">
        <v>0</v>
      </c>
      <c r="BF598" s="11">
        <v>0</v>
      </c>
      <c r="BG598" s="11">
        <v>0</v>
      </c>
      <c r="BH598" s="11">
        <v>0</v>
      </c>
      <c r="BI598" s="9">
        <v>0</v>
      </c>
      <c r="BJ598" s="6">
        <v>0</v>
      </c>
    </row>
    <row r="599" ht="20.1" customHeight="1" spans="3:62">
      <c r="C599" s="11">
        <v>63003004</v>
      </c>
      <c r="D599" s="62" t="s">
        <v>708</v>
      </c>
      <c r="E599" s="61">
        <v>1</v>
      </c>
      <c r="F599" s="61">
        <v>63001004</v>
      </c>
      <c r="G599" s="61">
        <v>0</v>
      </c>
      <c r="H599" s="61">
        <v>0</v>
      </c>
      <c r="I599" s="18">
        <v>1</v>
      </c>
      <c r="J599" s="18">
        <v>0</v>
      </c>
      <c r="K599" s="11">
        <v>0</v>
      </c>
      <c r="L599" s="61">
        <v>0</v>
      </c>
      <c r="M599" s="61">
        <v>0</v>
      </c>
      <c r="N599" s="61">
        <v>2</v>
      </c>
      <c r="O599" s="61">
        <v>5</v>
      </c>
      <c r="P599" s="61">
        <v>0.05</v>
      </c>
      <c r="Q599" s="61">
        <v>0</v>
      </c>
      <c r="R599" s="6">
        <v>0</v>
      </c>
      <c r="S599" s="61">
        <v>0</v>
      </c>
      <c r="T599" s="61">
        <v>1</v>
      </c>
      <c r="U599" s="61">
        <v>2</v>
      </c>
      <c r="V599" s="61">
        <v>0</v>
      </c>
      <c r="W599" s="61">
        <v>0</v>
      </c>
      <c r="X599" s="61">
        <v>0</v>
      </c>
      <c r="Y599" s="61">
        <v>0</v>
      </c>
      <c r="Z599" s="61">
        <v>0</v>
      </c>
      <c r="AA599" s="61">
        <v>0</v>
      </c>
      <c r="AB599" s="61">
        <v>0</v>
      </c>
      <c r="AC599" s="61">
        <v>0</v>
      </c>
      <c r="AD599" s="61">
        <v>3</v>
      </c>
      <c r="AE599" s="61">
        <v>1</v>
      </c>
      <c r="AF599" s="61">
        <v>1</v>
      </c>
      <c r="AG599" s="61">
        <v>2</v>
      </c>
      <c r="AH599" s="61">
        <v>0</v>
      </c>
      <c r="AI599" s="6">
        <v>0</v>
      </c>
      <c r="AJ599" s="61">
        <v>2</v>
      </c>
      <c r="AK599" s="61">
        <v>0</v>
      </c>
      <c r="AL599" s="61">
        <v>0</v>
      </c>
      <c r="AM599" s="61">
        <v>0</v>
      </c>
      <c r="AN599" s="11">
        <v>0</v>
      </c>
      <c r="AO599" s="61">
        <v>10000</v>
      </c>
      <c r="AP599" s="61">
        <v>0.5</v>
      </c>
      <c r="AQ599" s="61">
        <v>0</v>
      </c>
      <c r="AR599" s="61">
        <v>0</v>
      </c>
      <c r="AS599" s="61" t="s">
        <v>143</v>
      </c>
      <c r="AT599" s="62" t="s">
        <v>144</v>
      </c>
      <c r="AU599" s="61">
        <v>0</v>
      </c>
      <c r="AV599" s="61">
        <v>0</v>
      </c>
      <c r="AW599" s="61">
        <v>0</v>
      </c>
      <c r="AX599" s="62" t="s">
        <v>145</v>
      </c>
      <c r="AY599" s="62" t="s">
        <v>143</v>
      </c>
      <c r="AZ599" s="61">
        <v>0</v>
      </c>
      <c r="BA599" s="61">
        <v>0</v>
      </c>
      <c r="BB599" s="65" t="s">
        <v>709</v>
      </c>
      <c r="BC599" s="61">
        <v>0</v>
      </c>
      <c r="BD599" s="11">
        <v>0</v>
      </c>
      <c r="BE599" s="61">
        <v>0</v>
      </c>
      <c r="BF599" s="61">
        <v>0</v>
      </c>
      <c r="BG599" s="61">
        <v>0</v>
      </c>
      <c r="BH599" s="61">
        <v>0</v>
      </c>
      <c r="BI599" s="95" t="s">
        <v>710</v>
      </c>
      <c r="BJ599" s="6">
        <v>0</v>
      </c>
    </row>
    <row r="600" ht="20.1" customHeight="1" spans="3:62">
      <c r="C600" s="11">
        <v>63101001</v>
      </c>
      <c r="D600" s="12" t="s">
        <v>711</v>
      </c>
      <c r="E600" s="11">
        <v>1</v>
      </c>
      <c r="F600" s="11">
        <v>63001001</v>
      </c>
      <c r="G600" s="11">
        <v>0</v>
      </c>
      <c r="H600" s="13">
        <v>0</v>
      </c>
      <c r="I600" s="18">
        <v>1</v>
      </c>
      <c r="J600" s="18">
        <v>0</v>
      </c>
      <c r="K600" s="11">
        <v>0</v>
      </c>
      <c r="L600" s="11">
        <v>0</v>
      </c>
      <c r="M600" s="11">
        <v>0</v>
      </c>
      <c r="N600" s="11">
        <v>2</v>
      </c>
      <c r="O600" s="11">
        <v>2</v>
      </c>
      <c r="P600" s="11">
        <v>1</v>
      </c>
      <c r="Q600" s="11">
        <v>0</v>
      </c>
      <c r="R600" s="6">
        <v>0</v>
      </c>
      <c r="S600" s="11">
        <v>0</v>
      </c>
      <c r="T600" s="11">
        <v>1</v>
      </c>
      <c r="U600" s="11">
        <v>2</v>
      </c>
      <c r="V600" s="11">
        <v>0</v>
      </c>
      <c r="W600" s="18">
        <v>0</v>
      </c>
      <c r="X600" s="18">
        <v>0</v>
      </c>
      <c r="Y600" s="11">
        <v>0</v>
      </c>
      <c r="Z600" s="11">
        <v>0</v>
      </c>
      <c r="AA600" s="11">
        <v>0</v>
      </c>
      <c r="AB600" s="11">
        <v>1</v>
      </c>
      <c r="AC600" s="11">
        <v>0</v>
      </c>
      <c r="AD600" s="11">
        <v>60</v>
      </c>
      <c r="AE600" s="11">
        <v>1</v>
      </c>
      <c r="AF600" s="11">
        <v>10</v>
      </c>
      <c r="AG600" s="6">
        <v>0</v>
      </c>
      <c r="AH600" s="6">
        <v>0</v>
      </c>
      <c r="AI600" s="6">
        <v>0</v>
      </c>
      <c r="AJ600" s="6">
        <v>0</v>
      </c>
      <c r="AK600" s="11">
        <v>0</v>
      </c>
      <c r="AL600" s="11">
        <v>0</v>
      </c>
      <c r="AM600" s="11">
        <v>0</v>
      </c>
      <c r="AN600" s="11">
        <v>0</v>
      </c>
      <c r="AO600" s="11">
        <v>50000</v>
      </c>
      <c r="AP600" s="11">
        <v>0</v>
      </c>
      <c r="AQ600" s="11">
        <v>0</v>
      </c>
      <c r="AR600" s="6">
        <v>0</v>
      </c>
      <c r="AS600" s="11">
        <v>90511003</v>
      </c>
      <c r="AT600" s="12" t="s">
        <v>143</v>
      </c>
      <c r="AU600" s="11">
        <v>0</v>
      </c>
      <c r="AV600" s="18">
        <v>0</v>
      </c>
      <c r="AW600" s="18">
        <v>0</v>
      </c>
      <c r="AX600" s="12" t="s">
        <v>681</v>
      </c>
      <c r="AY600" s="11">
        <v>0</v>
      </c>
      <c r="AZ600" s="13">
        <v>0</v>
      </c>
      <c r="BA600" s="13">
        <v>0</v>
      </c>
      <c r="BB600" s="37" t="s">
        <v>712</v>
      </c>
      <c r="BC600" s="11">
        <v>0</v>
      </c>
      <c r="BD600" s="11">
        <v>0</v>
      </c>
      <c r="BE600" s="11">
        <v>0</v>
      </c>
      <c r="BF600" s="11">
        <v>0</v>
      </c>
      <c r="BG600" s="11">
        <v>0</v>
      </c>
      <c r="BH600" s="11">
        <v>0</v>
      </c>
      <c r="BI600" s="9">
        <v>0</v>
      </c>
      <c r="BJ600" s="6">
        <v>1</v>
      </c>
    </row>
    <row r="601" ht="20.1" customHeight="1" spans="3:62">
      <c r="C601" s="11">
        <v>63101002</v>
      </c>
      <c r="D601" s="12" t="s">
        <v>713</v>
      </c>
      <c r="E601" s="11">
        <v>1</v>
      </c>
      <c r="F601" s="11">
        <v>63002003</v>
      </c>
      <c r="G601" s="11">
        <v>0</v>
      </c>
      <c r="H601" s="13">
        <v>0</v>
      </c>
      <c r="I601" s="18">
        <v>1</v>
      </c>
      <c r="J601" s="18">
        <v>0</v>
      </c>
      <c r="K601" s="11">
        <v>0</v>
      </c>
      <c r="L601" s="11">
        <v>0</v>
      </c>
      <c r="M601" s="11">
        <v>0</v>
      </c>
      <c r="N601" s="11">
        <v>5</v>
      </c>
      <c r="O601" s="11">
        <v>8</v>
      </c>
      <c r="P601" s="11">
        <v>3</v>
      </c>
      <c r="Q601" s="11">
        <v>0</v>
      </c>
      <c r="R601" s="6">
        <v>0</v>
      </c>
      <c r="S601" s="11">
        <v>0</v>
      </c>
      <c r="T601" s="11">
        <v>1</v>
      </c>
      <c r="U601" s="11">
        <v>0</v>
      </c>
      <c r="V601" s="11">
        <v>0</v>
      </c>
      <c r="W601" s="18">
        <v>0</v>
      </c>
      <c r="X601" s="18">
        <v>0</v>
      </c>
      <c r="Y601" s="11">
        <v>0</v>
      </c>
      <c r="Z601" s="11">
        <v>0</v>
      </c>
      <c r="AA601" s="11">
        <v>0</v>
      </c>
      <c r="AB601" s="11">
        <v>1</v>
      </c>
      <c r="AC601" s="11">
        <v>0</v>
      </c>
      <c r="AD601" s="11">
        <v>0</v>
      </c>
      <c r="AE601" s="11">
        <v>0</v>
      </c>
      <c r="AF601" s="11" t="s">
        <v>143</v>
      </c>
      <c r="AG601" s="6">
        <v>0</v>
      </c>
      <c r="AH601" s="6">
        <v>0</v>
      </c>
      <c r="AI601" s="6">
        <v>0</v>
      </c>
      <c r="AJ601" s="6">
        <v>0</v>
      </c>
      <c r="AK601" s="11">
        <v>0</v>
      </c>
      <c r="AL601" s="11">
        <v>0</v>
      </c>
      <c r="AM601" s="11">
        <v>0</v>
      </c>
      <c r="AN601" s="11">
        <v>0</v>
      </c>
      <c r="AO601" s="11">
        <v>0</v>
      </c>
      <c r="AP601" s="11">
        <v>0</v>
      </c>
      <c r="AQ601" s="11">
        <v>0</v>
      </c>
      <c r="AR601" s="6">
        <v>90000006</v>
      </c>
      <c r="AS601" s="11" t="s">
        <v>143</v>
      </c>
      <c r="AT601" s="12" t="s">
        <v>143</v>
      </c>
      <c r="AU601" s="11">
        <v>0</v>
      </c>
      <c r="AV601" s="18">
        <v>0</v>
      </c>
      <c r="AW601" s="18">
        <v>0</v>
      </c>
      <c r="AX601" s="12" t="s">
        <v>143</v>
      </c>
      <c r="AY601" s="11" t="s">
        <v>714</v>
      </c>
      <c r="AZ601" s="13"/>
      <c r="BA601" s="13"/>
      <c r="BB601" s="37" t="s">
        <v>715</v>
      </c>
      <c r="BC601" s="11">
        <v>0</v>
      </c>
      <c r="BD601" s="11">
        <v>0</v>
      </c>
      <c r="BE601" s="11">
        <v>0</v>
      </c>
      <c r="BF601" s="11">
        <v>0</v>
      </c>
      <c r="BG601" s="11">
        <v>0</v>
      </c>
      <c r="BH601" s="11">
        <v>0</v>
      </c>
      <c r="BI601" s="9">
        <v>0</v>
      </c>
      <c r="BJ601" s="6">
        <v>0</v>
      </c>
    </row>
    <row r="602" ht="20.1" customHeight="1" spans="3:62">
      <c r="C602" s="11">
        <v>63101003</v>
      </c>
      <c r="D602" s="12" t="s">
        <v>716</v>
      </c>
      <c r="E602" s="11">
        <v>1</v>
      </c>
      <c r="F602" s="11">
        <v>63001003</v>
      </c>
      <c r="G602" s="11">
        <v>0</v>
      </c>
      <c r="H602" s="13">
        <v>0</v>
      </c>
      <c r="I602" s="18">
        <v>1</v>
      </c>
      <c r="J602" s="18">
        <v>0</v>
      </c>
      <c r="K602" s="11">
        <v>0</v>
      </c>
      <c r="L602" s="11">
        <v>0</v>
      </c>
      <c r="M602" s="11">
        <v>0</v>
      </c>
      <c r="N602" s="11">
        <v>2</v>
      </c>
      <c r="O602" s="11">
        <v>0</v>
      </c>
      <c r="P602" s="11">
        <v>0</v>
      </c>
      <c r="Q602" s="11">
        <v>0</v>
      </c>
      <c r="R602" s="6">
        <v>0</v>
      </c>
      <c r="S602" s="11">
        <v>0</v>
      </c>
      <c r="T602" s="11">
        <v>1</v>
      </c>
      <c r="U602" s="11">
        <v>0</v>
      </c>
      <c r="V602" s="11">
        <v>0</v>
      </c>
      <c r="W602" s="18">
        <v>0</v>
      </c>
      <c r="X602" s="18">
        <v>0</v>
      </c>
      <c r="Y602" s="11">
        <v>0</v>
      </c>
      <c r="Z602" s="11">
        <v>0</v>
      </c>
      <c r="AA602" s="11">
        <v>0</v>
      </c>
      <c r="AB602" s="11">
        <v>1</v>
      </c>
      <c r="AC602" s="11">
        <v>0</v>
      </c>
      <c r="AD602" s="11">
        <v>0</v>
      </c>
      <c r="AE602" s="11">
        <v>0</v>
      </c>
      <c r="AF602" s="11" t="s">
        <v>143</v>
      </c>
      <c r="AG602" s="6">
        <v>0</v>
      </c>
      <c r="AH602" s="6">
        <v>0</v>
      </c>
      <c r="AI602" s="6">
        <v>0</v>
      </c>
      <c r="AJ602" s="6">
        <v>0</v>
      </c>
      <c r="AK602" s="11">
        <v>0</v>
      </c>
      <c r="AL602" s="11">
        <v>0</v>
      </c>
      <c r="AM602" s="11">
        <v>0</v>
      </c>
      <c r="AN602" s="11">
        <v>0</v>
      </c>
      <c r="AO602" s="11">
        <v>0</v>
      </c>
      <c r="AP602" s="11">
        <v>0</v>
      </c>
      <c r="AQ602" s="11">
        <v>0</v>
      </c>
      <c r="AR602" s="6">
        <v>0</v>
      </c>
      <c r="AS602" s="11" t="s">
        <v>143</v>
      </c>
      <c r="AT602" s="12" t="s">
        <v>143</v>
      </c>
      <c r="AU602" s="11">
        <v>0</v>
      </c>
      <c r="AV602" s="18">
        <v>0</v>
      </c>
      <c r="AW602" s="18">
        <v>0</v>
      </c>
      <c r="AX602" s="12" t="s">
        <v>143</v>
      </c>
      <c r="AY602" s="11">
        <v>0</v>
      </c>
      <c r="AZ602" s="13"/>
      <c r="BA602" s="13"/>
      <c r="BB602" s="37" t="s">
        <v>717</v>
      </c>
      <c r="BC602" s="11">
        <v>0</v>
      </c>
      <c r="BD602" s="11">
        <v>0</v>
      </c>
      <c r="BE602" s="11">
        <v>0</v>
      </c>
      <c r="BF602" s="11">
        <v>0</v>
      </c>
      <c r="BG602" s="11">
        <v>0</v>
      </c>
      <c r="BH602" s="11">
        <v>0</v>
      </c>
      <c r="BI602" s="9">
        <v>0</v>
      </c>
      <c r="BJ602" s="6">
        <v>0</v>
      </c>
    </row>
    <row r="603" ht="20.1" customHeight="1" spans="3:62">
      <c r="C603" s="11">
        <v>63101004</v>
      </c>
      <c r="D603" s="62" t="s">
        <v>718</v>
      </c>
      <c r="E603" s="61">
        <v>1</v>
      </c>
      <c r="F603" s="61">
        <v>63001004</v>
      </c>
      <c r="G603" s="61">
        <v>0</v>
      </c>
      <c r="H603" s="61">
        <v>0</v>
      </c>
      <c r="I603" s="18">
        <v>1</v>
      </c>
      <c r="J603" s="18">
        <v>0</v>
      </c>
      <c r="K603" s="11">
        <v>0</v>
      </c>
      <c r="L603" s="61">
        <v>0</v>
      </c>
      <c r="M603" s="61">
        <v>0</v>
      </c>
      <c r="N603" s="61">
        <v>2</v>
      </c>
      <c r="O603" s="61">
        <v>1</v>
      </c>
      <c r="P603" s="61">
        <v>0.03</v>
      </c>
      <c r="Q603" s="61">
        <v>0</v>
      </c>
      <c r="R603" s="6">
        <v>0</v>
      </c>
      <c r="S603" s="61">
        <v>0</v>
      </c>
      <c r="T603" s="61">
        <v>1</v>
      </c>
      <c r="U603" s="61">
        <v>2</v>
      </c>
      <c r="V603" s="61">
        <v>0</v>
      </c>
      <c r="W603" s="61">
        <v>0</v>
      </c>
      <c r="X603" s="61">
        <v>0</v>
      </c>
      <c r="Y603" s="61">
        <v>0</v>
      </c>
      <c r="Z603" s="61">
        <v>0</v>
      </c>
      <c r="AA603" s="61">
        <v>0</v>
      </c>
      <c r="AB603" s="61">
        <v>0</v>
      </c>
      <c r="AC603" s="61">
        <v>0</v>
      </c>
      <c r="AD603" s="61">
        <v>15</v>
      </c>
      <c r="AE603" s="61">
        <v>1</v>
      </c>
      <c r="AF603" s="61">
        <v>1</v>
      </c>
      <c r="AG603" s="61">
        <v>2</v>
      </c>
      <c r="AH603" s="61">
        <v>0</v>
      </c>
      <c r="AI603" s="6">
        <v>0</v>
      </c>
      <c r="AJ603" s="61">
        <v>2</v>
      </c>
      <c r="AK603" s="61">
        <v>0</v>
      </c>
      <c r="AL603" s="61">
        <v>0</v>
      </c>
      <c r="AM603" s="61">
        <v>0</v>
      </c>
      <c r="AN603" s="11">
        <v>0</v>
      </c>
      <c r="AO603" s="61">
        <v>10000</v>
      </c>
      <c r="AP603" s="61">
        <v>0.5</v>
      </c>
      <c r="AQ603" s="61">
        <v>0</v>
      </c>
      <c r="AR603" s="61">
        <v>0</v>
      </c>
      <c r="AS603" s="61" t="s">
        <v>143</v>
      </c>
      <c r="AT603" s="62" t="s">
        <v>144</v>
      </c>
      <c r="AU603" s="61">
        <v>0</v>
      </c>
      <c r="AV603" s="61">
        <v>0</v>
      </c>
      <c r="AW603" s="61">
        <v>0</v>
      </c>
      <c r="AX603" s="62" t="s">
        <v>145</v>
      </c>
      <c r="AY603" s="62" t="s">
        <v>143</v>
      </c>
      <c r="AZ603" s="61">
        <v>0</v>
      </c>
      <c r="BA603" s="61">
        <v>0</v>
      </c>
      <c r="BB603" s="65" t="s">
        <v>719</v>
      </c>
      <c r="BC603" s="61">
        <v>0</v>
      </c>
      <c r="BD603" s="11">
        <v>0</v>
      </c>
      <c r="BE603" s="61">
        <v>0</v>
      </c>
      <c r="BF603" s="61">
        <v>0</v>
      </c>
      <c r="BG603" s="61">
        <v>0</v>
      </c>
      <c r="BH603" s="61">
        <v>0</v>
      </c>
      <c r="BI603" s="95" t="s">
        <v>720</v>
      </c>
      <c r="BJ603" s="6">
        <v>0</v>
      </c>
    </row>
    <row r="604" ht="20.1" customHeight="1" spans="3:62">
      <c r="C604" s="11">
        <v>63102001</v>
      </c>
      <c r="D604" s="12" t="s">
        <v>721</v>
      </c>
      <c r="E604" s="11">
        <v>1</v>
      </c>
      <c r="F604" s="11">
        <v>63002001</v>
      </c>
      <c r="G604" s="11">
        <v>0</v>
      </c>
      <c r="H604" s="13">
        <v>0</v>
      </c>
      <c r="I604" s="18">
        <v>1</v>
      </c>
      <c r="J604" s="18">
        <v>0</v>
      </c>
      <c r="K604" s="11">
        <v>0</v>
      </c>
      <c r="L604" s="11">
        <v>0</v>
      </c>
      <c r="M604" s="11">
        <v>0</v>
      </c>
      <c r="N604" s="11">
        <v>2</v>
      </c>
      <c r="O604" s="11">
        <v>2</v>
      </c>
      <c r="P604" s="11">
        <v>1</v>
      </c>
      <c r="Q604" s="11">
        <v>0</v>
      </c>
      <c r="R604" s="6">
        <v>0</v>
      </c>
      <c r="S604" s="11">
        <v>0</v>
      </c>
      <c r="T604" s="11">
        <v>1</v>
      </c>
      <c r="U604" s="11">
        <v>2</v>
      </c>
      <c r="V604" s="11">
        <v>0</v>
      </c>
      <c r="W604" s="18">
        <v>0</v>
      </c>
      <c r="X604" s="18">
        <v>0</v>
      </c>
      <c r="Y604" s="11">
        <v>0</v>
      </c>
      <c r="Z604" s="11">
        <v>0</v>
      </c>
      <c r="AA604" s="11">
        <v>0</v>
      </c>
      <c r="AB604" s="11">
        <v>1</v>
      </c>
      <c r="AC604" s="11">
        <v>0</v>
      </c>
      <c r="AD604" s="11">
        <v>60</v>
      </c>
      <c r="AE604" s="11">
        <v>1</v>
      </c>
      <c r="AF604" s="11">
        <v>10</v>
      </c>
      <c r="AG604" s="6">
        <v>0</v>
      </c>
      <c r="AH604" s="6">
        <v>0</v>
      </c>
      <c r="AI604" s="6">
        <v>0</v>
      </c>
      <c r="AJ604" s="6">
        <v>0</v>
      </c>
      <c r="AK604" s="11">
        <v>0</v>
      </c>
      <c r="AL604" s="11">
        <v>0</v>
      </c>
      <c r="AM604" s="11">
        <v>0</v>
      </c>
      <c r="AN604" s="11">
        <v>0</v>
      </c>
      <c r="AO604" s="11">
        <v>50000</v>
      </c>
      <c r="AP604" s="11">
        <v>0</v>
      </c>
      <c r="AQ604" s="11">
        <v>0</v>
      </c>
      <c r="AR604" s="6">
        <v>0</v>
      </c>
      <c r="AS604" s="11">
        <v>90512001</v>
      </c>
      <c r="AT604" s="12" t="s">
        <v>143</v>
      </c>
      <c r="AU604" s="11">
        <v>0</v>
      </c>
      <c r="AV604" s="18">
        <v>0</v>
      </c>
      <c r="AW604" s="18">
        <v>0</v>
      </c>
      <c r="AX604" s="12" t="s">
        <v>681</v>
      </c>
      <c r="AY604" s="11">
        <v>0</v>
      </c>
      <c r="AZ604" s="13">
        <v>0</v>
      </c>
      <c r="BA604" s="13">
        <v>0</v>
      </c>
      <c r="BB604" s="37" t="s">
        <v>722</v>
      </c>
      <c r="BC604" s="11">
        <v>0</v>
      </c>
      <c r="BD604" s="11">
        <v>0</v>
      </c>
      <c r="BE604" s="11">
        <v>0</v>
      </c>
      <c r="BF604" s="11">
        <v>0</v>
      </c>
      <c r="BG604" s="11">
        <v>0</v>
      </c>
      <c r="BH604" s="11">
        <v>0</v>
      </c>
      <c r="BI604" s="9">
        <v>0</v>
      </c>
      <c r="BJ604" s="6">
        <v>1</v>
      </c>
    </row>
    <row r="605" ht="20.1" customHeight="1" spans="3:62">
      <c r="C605" s="11">
        <v>63102002</v>
      </c>
      <c r="D605" s="12" t="s">
        <v>716</v>
      </c>
      <c r="E605" s="11">
        <v>1</v>
      </c>
      <c r="F605" s="11">
        <v>63001003</v>
      </c>
      <c r="G605" s="11">
        <v>0</v>
      </c>
      <c r="H605" s="13">
        <v>0</v>
      </c>
      <c r="I605" s="18">
        <v>1</v>
      </c>
      <c r="J605" s="18">
        <v>0</v>
      </c>
      <c r="K605" s="11">
        <v>0</v>
      </c>
      <c r="L605" s="11">
        <v>0</v>
      </c>
      <c r="M605" s="11">
        <v>0</v>
      </c>
      <c r="N605" s="11">
        <v>2</v>
      </c>
      <c r="O605" s="11">
        <v>0</v>
      </c>
      <c r="P605" s="11">
        <v>0</v>
      </c>
      <c r="Q605" s="11">
        <v>0</v>
      </c>
      <c r="R605" s="6">
        <v>0</v>
      </c>
      <c r="S605" s="11">
        <v>0</v>
      </c>
      <c r="T605" s="11">
        <v>1</v>
      </c>
      <c r="U605" s="11">
        <v>0</v>
      </c>
      <c r="V605" s="11">
        <v>0</v>
      </c>
      <c r="W605" s="18">
        <v>0</v>
      </c>
      <c r="X605" s="18">
        <v>0</v>
      </c>
      <c r="Y605" s="11">
        <v>0</v>
      </c>
      <c r="Z605" s="11">
        <v>0</v>
      </c>
      <c r="AA605" s="11">
        <v>0</v>
      </c>
      <c r="AB605" s="11">
        <v>1</v>
      </c>
      <c r="AC605" s="11">
        <v>0</v>
      </c>
      <c r="AD605" s="11">
        <v>0</v>
      </c>
      <c r="AE605" s="11">
        <v>0</v>
      </c>
      <c r="AF605" s="11" t="s">
        <v>143</v>
      </c>
      <c r="AG605" s="6">
        <v>0</v>
      </c>
      <c r="AH605" s="6">
        <v>0</v>
      </c>
      <c r="AI605" s="6">
        <v>0</v>
      </c>
      <c r="AJ605" s="6">
        <v>0</v>
      </c>
      <c r="AK605" s="11">
        <v>0</v>
      </c>
      <c r="AL605" s="11">
        <v>0</v>
      </c>
      <c r="AM605" s="11">
        <v>0</v>
      </c>
      <c r="AN605" s="11">
        <v>0</v>
      </c>
      <c r="AO605" s="11">
        <v>0</v>
      </c>
      <c r="AP605" s="11">
        <v>0</v>
      </c>
      <c r="AQ605" s="11">
        <v>0</v>
      </c>
      <c r="AR605" s="6">
        <v>0</v>
      </c>
      <c r="AS605" s="11" t="s">
        <v>143</v>
      </c>
      <c r="AT605" s="12" t="s">
        <v>143</v>
      </c>
      <c r="AU605" s="11">
        <v>0</v>
      </c>
      <c r="AV605" s="18">
        <v>0</v>
      </c>
      <c r="AW605" s="18">
        <v>0</v>
      </c>
      <c r="AX605" s="12" t="s">
        <v>143</v>
      </c>
      <c r="AY605" s="11">
        <v>0</v>
      </c>
      <c r="AZ605" s="13"/>
      <c r="BA605" s="13"/>
      <c r="BB605" s="37" t="s">
        <v>717</v>
      </c>
      <c r="BC605" s="11">
        <v>0</v>
      </c>
      <c r="BD605" s="11">
        <v>0</v>
      </c>
      <c r="BE605" s="11">
        <v>0</v>
      </c>
      <c r="BF605" s="11">
        <v>0</v>
      </c>
      <c r="BG605" s="11">
        <v>0</v>
      </c>
      <c r="BH605" s="11">
        <v>0</v>
      </c>
      <c r="BI605" s="9">
        <v>0</v>
      </c>
      <c r="BJ605" s="6">
        <v>0</v>
      </c>
    </row>
    <row r="606" ht="20.1" customHeight="1" spans="3:62">
      <c r="C606" s="11">
        <v>63102003</v>
      </c>
      <c r="D606" s="12" t="s">
        <v>723</v>
      </c>
      <c r="E606" s="11">
        <v>1</v>
      </c>
      <c r="F606" s="11">
        <v>63002003</v>
      </c>
      <c r="G606" s="11">
        <v>0</v>
      </c>
      <c r="H606" s="13">
        <v>0</v>
      </c>
      <c r="I606" s="18">
        <v>1</v>
      </c>
      <c r="J606" s="18">
        <v>0</v>
      </c>
      <c r="K606" s="11">
        <v>0</v>
      </c>
      <c r="L606" s="11">
        <v>0</v>
      </c>
      <c r="M606" s="11">
        <v>0</v>
      </c>
      <c r="N606" s="11">
        <v>5</v>
      </c>
      <c r="O606" s="11">
        <v>8</v>
      </c>
      <c r="P606" s="11">
        <v>4</v>
      </c>
      <c r="Q606" s="11">
        <v>0</v>
      </c>
      <c r="R606" s="6">
        <v>0</v>
      </c>
      <c r="S606" s="11">
        <v>0</v>
      </c>
      <c r="T606" s="11">
        <v>1</v>
      </c>
      <c r="U606" s="11">
        <v>0</v>
      </c>
      <c r="V606" s="11">
        <v>0</v>
      </c>
      <c r="W606" s="18">
        <v>0</v>
      </c>
      <c r="X606" s="18">
        <v>0</v>
      </c>
      <c r="Y606" s="11">
        <v>0</v>
      </c>
      <c r="Z606" s="11">
        <v>0</v>
      </c>
      <c r="AA606" s="11">
        <v>0</v>
      </c>
      <c r="AB606" s="11">
        <v>1</v>
      </c>
      <c r="AC606" s="11">
        <v>0</v>
      </c>
      <c r="AD606" s="11">
        <v>0</v>
      </c>
      <c r="AE606" s="11">
        <v>0</v>
      </c>
      <c r="AF606" s="11" t="s">
        <v>143</v>
      </c>
      <c r="AG606" s="6">
        <v>0</v>
      </c>
      <c r="AH606" s="6">
        <v>0</v>
      </c>
      <c r="AI606" s="6">
        <v>0</v>
      </c>
      <c r="AJ606" s="6">
        <v>0</v>
      </c>
      <c r="AK606" s="11">
        <v>0</v>
      </c>
      <c r="AL606" s="11">
        <v>0</v>
      </c>
      <c r="AM606" s="11">
        <v>0</v>
      </c>
      <c r="AN606" s="11">
        <v>0</v>
      </c>
      <c r="AO606" s="11">
        <v>0</v>
      </c>
      <c r="AP606" s="11">
        <v>0</v>
      </c>
      <c r="AQ606" s="11">
        <v>0</v>
      </c>
      <c r="AR606" s="6">
        <v>90000006</v>
      </c>
      <c r="AS606" s="11" t="s">
        <v>143</v>
      </c>
      <c r="AT606" s="12" t="s">
        <v>143</v>
      </c>
      <c r="AU606" s="11">
        <v>0</v>
      </c>
      <c r="AV606" s="18">
        <v>0</v>
      </c>
      <c r="AW606" s="18">
        <v>0</v>
      </c>
      <c r="AX606" s="12" t="s">
        <v>143</v>
      </c>
      <c r="AY606" s="11" t="s">
        <v>724</v>
      </c>
      <c r="AZ606" s="13"/>
      <c r="BA606" s="13"/>
      <c r="BB606" s="37" t="s">
        <v>725</v>
      </c>
      <c r="BC606" s="11">
        <v>0</v>
      </c>
      <c r="BD606" s="11">
        <v>0</v>
      </c>
      <c r="BE606" s="11">
        <v>0</v>
      </c>
      <c r="BF606" s="11">
        <v>0</v>
      </c>
      <c r="BG606" s="11">
        <v>0</v>
      </c>
      <c r="BH606" s="11">
        <v>0</v>
      </c>
      <c r="BI606" s="9">
        <v>0</v>
      </c>
      <c r="BJ606" s="6">
        <v>0</v>
      </c>
    </row>
    <row r="607" ht="20.1" customHeight="1" spans="3:62">
      <c r="C607" s="11">
        <v>63102004</v>
      </c>
      <c r="D607" s="62" t="s">
        <v>726</v>
      </c>
      <c r="E607" s="61">
        <v>1</v>
      </c>
      <c r="F607" s="61">
        <v>63001004</v>
      </c>
      <c r="G607" s="61">
        <v>0</v>
      </c>
      <c r="H607" s="61">
        <v>0</v>
      </c>
      <c r="I607" s="18">
        <v>1</v>
      </c>
      <c r="J607" s="18">
        <v>0</v>
      </c>
      <c r="K607" s="11">
        <v>0</v>
      </c>
      <c r="L607" s="61">
        <v>0</v>
      </c>
      <c r="M607" s="61">
        <v>0</v>
      </c>
      <c r="N607" s="61">
        <v>2</v>
      </c>
      <c r="O607" s="61">
        <v>4</v>
      </c>
      <c r="P607" s="61">
        <v>0.2</v>
      </c>
      <c r="Q607" s="61">
        <v>0</v>
      </c>
      <c r="R607" s="6">
        <v>0</v>
      </c>
      <c r="S607" s="61">
        <v>0</v>
      </c>
      <c r="T607" s="61">
        <v>1</v>
      </c>
      <c r="U607" s="61">
        <v>2</v>
      </c>
      <c r="V607" s="61">
        <v>0</v>
      </c>
      <c r="W607" s="61">
        <v>0</v>
      </c>
      <c r="X607" s="61">
        <v>0</v>
      </c>
      <c r="Y607" s="61">
        <v>0</v>
      </c>
      <c r="Z607" s="61">
        <v>0</v>
      </c>
      <c r="AA607" s="61">
        <v>0</v>
      </c>
      <c r="AB607" s="61">
        <v>0</v>
      </c>
      <c r="AC607" s="61">
        <v>0</v>
      </c>
      <c r="AD607" s="61">
        <v>15</v>
      </c>
      <c r="AE607" s="61">
        <v>1</v>
      </c>
      <c r="AF607" s="61">
        <v>1</v>
      </c>
      <c r="AG607" s="61">
        <v>2</v>
      </c>
      <c r="AH607" s="61">
        <v>0</v>
      </c>
      <c r="AI607" s="6">
        <v>0</v>
      </c>
      <c r="AJ607" s="61">
        <v>2</v>
      </c>
      <c r="AK607" s="61">
        <v>0</v>
      </c>
      <c r="AL607" s="61">
        <v>0</v>
      </c>
      <c r="AM607" s="61">
        <v>0</v>
      </c>
      <c r="AN607" s="11">
        <v>0</v>
      </c>
      <c r="AO607" s="61">
        <v>1000</v>
      </c>
      <c r="AP607" s="61">
        <v>0.5</v>
      </c>
      <c r="AQ607" s="61">
        <v>0</v>
      </c>
      <c r="AR607" s="61">
        <v>0</v>
      </c>
      <c r="AS607" s="61" t="s">
        <v>143</v>
      </c>
      <c r="AT607" s="62" t="s">
        <v>144</v>
      </c>
      <c r="AU607" s="61">
        <v>0</v>
      </c>
      <c r="AV607" s="61">
        <v>0</v>
      </c>
      <c r="AW607" s="61">
        <v>0</v>
      </c>
      <c r="AX607" s="62" t="s">
        <v>145</v>
      </c>
      <c r="AY607" s="62" t="s">
        <v>143</v>
      </c>
      <c r="AZ607" s="61">
        <v>0</v>
      </c>
      <c r="BA607" s="61">
        <v>0</v>
      </c>
      <c r="BB607" s="65" t="s">
        <v>727</v>
      </c>
      <c r="BC607" s="61">
        <v>0</v>
      </c>
      <c r="BD607" s="11">
        <v>0</v>
      </c>
      <c r="BE607" s="61">
        <v>0</v>
      </c>
      <c r="BF607" s="61">
        <v>0</v>
      </c>
      <c r="BG607" s="61">
        <v>0</v>
      </c>
      <c r="BH607" s="61">
        <v>0</v>
      </c>
      <c r="BI607" s="95" t="s">
        <v>728</v>
      </c>
      <c r="BJ607" s="6">
        <v>0</v>
      </c>
    </row>
    <row r="608" ht="20.1" customHeight="1" spans="3:62">
      <c r="C608" s="11">
        <v>63103001</v>
      </c>
      <c r="D608" s="12" t="s">
        <v>729</v>
      </c>
      <c r="E608" s="11">
        <v>1</v>
      </c>
      <c r="F608" s="11">
        <v>63003001</v>
      </c>
      <c r="G608" s="11">
        <v>0</v>
      </c>
      <c r="H608" s="13">
        <v>0</v>
      </c>
      <c r="I608" s="18">
        <v>1</v>
      </c>
      <c r="J608" s="18">
        <v>0</v>
      </c>
      <c r="K608" s="11">
        <v>0</v>
      </c>
      <c r="L608" s="11">
        <v>0</v>
      </c>
      <c r="M608" s="11">
        <v>0</v>
      </c>
      <c r="N608" s="11">
        <v>2</v>
      </c>
      <c r="O608" s="11">
        <v>2</v>
      </c>
      <c r="P608" s="11">
        <v>1</v>
      </c>
      <c r="Q608" s="11">
        <v>0</v>
      </c>
      <c r="R608" s="6">
        <v>0</v>
      </c>
      <c r="S608" s="11">
        <v>0</v>
      </c>
      <c r="T608" s="11">
        <v>1</v>
      </c>
      <c r="U608" s="11">
        <v>2</v>
      </c>
      <c r="V608" s="11">
        <v>0</v>
      </c>
      <c r="W608" s="18">
        <v>0</v>
      </c>
      <c r="X608" s="18">
        <v>0</v>
      </c>
      <c r="Y608" s="11">
        <v>0</v>
      </c>
      <c r="Z608" s="11">
        <v>0</v>
      </c>
      <c r="AA608" s="11">
        <v>0</v>
      </c>
      <c r="AB608" s="11">
        <v>1</v>
      </c>
      <c r="AC608" s="11">
        <v>0</v>
      </c>
      <c r="AD608" s="11">
        <v>60</v>
      </c>
      <c r="AE608" s="11">
        <v>1</v>
      </c>
      <c r="AF608" s="11">
        <v>10</v>
      </c>
      <c r="AG608" s="6">
        <v>0</v>
      </c>
      <c r="AH608" s="6">
        <v>0</v>
      </c>
      <c r="AI608" s="6">
        <v>0</v>
      </c>
      <c r="AJ608" s="6">
        <v>0</v>
      </c>
      <c r="AK608" s="11">
        <v>0</v>
      </c>
      <c r="AL608" s="11">
        <v>0</v>
      </c>
      <c r="AM608" s="11">
        <v>0</v>
      </c>
      <c r="AN608" s="11">
        <v>0</v>
      </c>
      <c r="AO608" s="11">
        <v>50000</v>
      </c>
      <c r="AP608" s="11">
        <v>0</v>
      </c>
      <c r="AQ608" s="11">
        <v>0</v>
      </c>
      <c r="AR608" s="6">
        <v>0</v>
      </c>
      <c r="AS608" s="11">
        <v>90513001</v>
      </c>
      <c r="AT608" s="12" t="s">
        <v>143</v>
      </c>
      <c r="AU608" s="11">
        <v>0</v>
      </c>
      <c r="AV608" s="18">
        <v>0</v>
      </c>
      <c r="AW608" s="18">
        <v>0</v>
      </c>
      <c r="AX608" s="12" t="s">
        <v>681</v>
      </c>
      <c r="AY608" s="11">
        <v>0</v>
      </c>
      <c r="AZ608" s="13">
        <v>0</v>
      </c>
      <c r="BA608" s="13">
        <v>0</v>
      </c>
      <c r="BB608" s="37" t="s">
        <v>730</v>
      </c>
      <c r="BC608" s="11">
        <v>0</v>
      </c>
      <c r="BD608" s="11">
        <v>0</v>
      </c>
      <c r="BE608" s="11">
        <v>0</v>
      </c>
      <c r="BF608" s="11">
        <v>0</v>
      </c>
      <c r="BG608" s="11">
        <v>0</v>
      </c>
      <c r="BH608" s="11">
        <v>0</v>
      </c>
      <c r="BI608" s="9">
        <v>0</v>
      </c>
      <c r="BJ608" s="6">
        <v>1</v>
      </c>
    </row>
    <row r="609" ht="20.1" customHeight="1" spans="3:62">
      <c r="C609" s="11">
        <v>63103002</v>
      </c>
      <c r="D609" s="12" t="s">
        <v>703</v>
      </c>
      <c r="E609" s="11">
        <v>1</v>
      </c>
      <c r="F609" s="11">
        <v>63003002</v>
      </c>
      <c r="G609" s="11">
        <v>0</v>
      </c>
      <c r="H609" s="13">
        <v>0</v>
      </c>
      <c r="I609" s="18">
        <v>1</v>
      </c>
      <c r="J609" s="18">
        <v>0</v>
      </c>
      <c r="K609" s="11">
        <v>0</v>
      </c>
      <c r="L609" s="11">
        <v>0</v>
      </c>
      <c r="M609" s="11">
        <v>0</v>
      </c>
      <c r="N609" s="11">
        <v>2</v>
      </c>
      <c r="O609" s="11">
        <v>0</v>
      </c>
      <c r="P609" s="11">
        <v>0</v>
      </c>
      <c r="Q609" s="11">
        <v>0</v>
      </c>
      <c r="R609" s="6">
        <v>0</v>
      </c>
      <c r="S609" s="11">
        <v>0</v>
      </c>
      <c r="T609" s="11">
        <v>1</v>
      </c>
      <c r="U609" s="11">
        <v>0</v>
      </c>
      <c r="V609" s="11">
        <v>0</v>
      </c>
      <c r="W609" s="18">
        <v>0</v>
      </c>
      <c r="X609" s="18">
        <v>0</v>
      </c>
      <c r="Y609" s="11">
        <v>0</v>
      </c>
      <c r="Z609" s="11">
        <v>0</v>
      </c>
      <c r="AA609" s="11">
        <v>0</v>
      </c>
      <c r="AB609" s="11">
        <v>1</v>
      </c>
      <c r="AC609" s="11">
        <v>0</v>
      </c>
      <c r="AD609" s="11">
        <v>0</v>
      </c>
      <c r="AE609" s="11">
        <v>0</v>
      </c>
      <c r="AF609" s="11" t="s">
        <v>143</v>
      </c>
      <c r="AG609" s="6">
        <v>0</v>
      </c>
      <c r="AH609" s="6">
        <v>0</v>
      </c>
      <c r="AI609" s="6">
        <v>0</v>
      </c>
      <c r="AJ609" s="6">
        <v>0</v>
      </c>
      <c r="AK609" s="11">
        <v>0</v>
      </c>
      <c r="AL609" s="11">
        <v>0</v>
      </c>
      <c r="AM609" s="11">
        <v>0</v>
      </c>
      <c r="AN609" s="11">
        <v>0</v>
      </c>
      <c r="AO609" s="11">
        <v>0</v>
      </c>
      <c r="AP609" s="11">
        <v>0</v>
      </c>
      <c r="AQ609" s="11">
        <v>0</v>
      </c>
      <c r="AR609" s="6">
        <v>0</v>
      </c>
      <c r="AS609" s="11" t="s">
        <v>143</v>
      </c>
      <c r="AT609" s="12" t="s">
        <v>143</v>
      </c>
      <c r="AU609" s="11">
        <v>0</v>
      </c>
      <c r="AV609" s="18">
        <v>0</v>
      </c>
      <c r="AW609" s="18">
        <v>0</v>
      </c>
      <c r="AX609" s="12" t="s">
        <v>143</v>
      </c>
      <c r="AY609" s="11">
        <v>0</v>
      </c>
      <c r="AZ609" s="13"/>
      <c r="BA609" s="13"/>
      <c r="BB609" s="37" t="s">
        <v>704</v>
      </c>
      <c r="BC609" s="11">
        <v>0</v>
      </c>
      <c r="BD609" s="11">
        <v>0</v>
      </c>
      <c r="BE609" s="11">
        <v>0</v>
      </c>
      <c r="BF609" s="11">
        <v>0</v>
      </c>
      <c r="BG609" s="11">
        <v>0</v>
      </c>
      <c r="BH609" s="11">
        <v>0</v>
      </c>
      <c r="BI609" s="9">
        <v>0</v>
      </c>
      <c r="BJ609" s="6">
        <v>0</v>
      </c>
    </row>
    <row r="610" ht="20.1" customHeight="1" spans="3:62">
      <c r="C610" s="11">
        <v>63103003</v>
      </c>
      <c r="D610" s="12" t="s">
        <v>731</v>
      </c>
      <c r="E610" s="11">
        <v>1</v>
      </c>
      <c r="F610" s="11">
        <v>63003003</v>
      </c>
      <c r="G610" s="11">
        <v>0</v>
      </c>
      <c r="H610" s="13">
        <v>0</v>
      </c>
      <c r="I610" s="18">
        <v>1</v>
      </c>
      <c r="J610" s="18">
        <v>0</v>
      </c>
      <c r="K610" s="11">
        <v>0</v>
      </c>
      <c r="L610" s="11">
        <v>0</v>
      </c>
      <c r="M610" s="11">
        <v>0</v>
      </c>
      <c r="N610" s="11">
        <v>2</v>
      </c>
      <c r="O610" s="11">
        <v>0</v>
      </c>
      <c r="P610" s="11">
        <v>0</v>
      </c>
      <c r="Q610" s="11">
        <v>0</v>
      </c>
      <c r="R610" s="6">
        <v>0</v>
      </c>
      <c r="S610" s="11">
        <v>0</v>
      </c>
      <c r="T610" s="11">
        <v>1</v>
      </c>
      <c r="U610" s="11">
        <v>0</v>
      </c>
      <c r="V610" s="11">
        <v>0</v>
      </c>
      <c r="W610" s="18">
        <v>0</v>
      </c>
      <c r="X610" s="18">
        <v>0</v>
      </c>
      <c r="Y610" s="11">
        <v>0</v>
      </c>
      <c r="Z610" s="11">
        <v>0</v>
      </c>
      <c r="AA610" s="11">
        <v>0</v>
      </c>
      <c r="AB610" s="11">
        <v>1</v>
      </c>
      <c r="AC610" s="11">
        <v>0</v>
      </c>
      <c r="AD610" s="11">
        <v>0</v>
      </c>
      <c r="AE610" s="11">
        <v>0</v>
      </c>
      <c r="AF610" s="11" t="s">
        <v>143</v>
      </c>
      <c r="AG610" s="6">
        <v>0</v>
      </c>
      <c r="AH610" s="6">
        <v>0</v>
      </c>
      <c r="AI610" s="6">
        <v>0</v>
      </c>
      <c r="AJ610" s="6">
        <v>0</v>
      </c>
      <c r="AK610" s="11">
        <v>0</v>
      </c>
      <c r="AL610" s="11">
        <v>0</v>
      </c>
      <c r="AM610" s="11">
        <v>0</v>
      </c>
      <c r="AN610" s="11">
        <v>0</v>
      </c>
      <c r="AO610" s="11">
        <v>0</v>
      </c>
      <c r="AP610" s="11">
        <v>0</v>
      </c>
      <c r="AQ610" s="11">
        <v>0</v>
      </c>
      <c r="AR610" s="6">
        <v>0</v>
      </c>
      <c r="AS610" s="11" t="s">
        <v>143</v>
      </c>
      <c r="AT610" s="12" t="s">
        <v>143</v>
      </c>
      <c r="AU610" s="11">
        <v>0</v>
      </c>
      <c r="AV610" s="18">
        <v>0</v>
      </c>
      <c r="AW610" s="18">
        <v>0</v>
      </c>
      <c r="AX610" s="12" t="s">
        <v>143</v>
      </c>
      <c r="AY610" s="11">
        <v>0</v>
      </c>
      <c r="AZ610" s="13"/>
      <c r="BA610" s="13"/>
      <c r="BB610" s="37" t="s">
        <v>732</v>
      </c>
      <c r="BC610" s="11">
        <v>0</v>
      </c>
      <c r="BD610" s="11">
        <v>0</v>
      </c>
      <c r="BE610" s="11">
        <v>0</v>
      </c>
      <c r="BF610" s="11">
        <v>0</v>
      </c>
      <c r="BG610" s="11">
        <v>0</v>
      </c>
      <c r="BH610" s="11">
        <v>0</v>
      </c>
      <c r="BI610" s="9">
        <v>0</v>
      </c>
      <c r="BJ610" s="6">
        <v>0</v>
      </c>
    </row>
    <row r="611" ht="20.1" customHeight="1" spans="3:62">
      <c r="C611" s="11">
        <v>63103004</v>
      </c>
      <c r="D611" s="62" t="s">
        <v>733</v>
      </c>
      <c r="E611" s="61">
        <v>1</v>
      </c>
      <c r="F611" s="61">
        <v>63001004</v>
      </c>
      <c r="G611" s="61">
        <v>0</v>
      </c>
      <c r="H611" s="61">
        <v>0</v>
      </c>
      <c r="I611" s="18">
        <v>1</v>
      </c>
      <c r="J611" s="18">
        <v>0</v>
      </c>
      <c r="K611" s="11">
        <v>0</v>
      </c>
      <c r="L611" s="61">
        <v>0</v>
      </c>
      <c r="M611" s="61">
        <v>0</v>
      </c>
      <c r="N611" s="61">
        <v>2</v>
      </c>
      <c r="O611" s="61">
        <v>3</v>
      </c>
      <c r="P611" s="61">
        <v>0.05</v>
      </c>
      <c r="Q611" s="61">
        <v>0</v>
      </c>
      <c r="R611" s="6">
        <v>0</v>
      </c>
      <c r="S611" s="61">
        <v>0</v>
      </c>
      <c r="T611" s="61">
        <v>1</v>
      </c>
      <c r="U611" s="61">
        <v>2</v>
      </c>
      <c r="V611" s="61">
        <v>0</v>
      </c>
      <c r="W611" s="61">
        <v>0</v>
      </c>
      <c r="X611" s="61">
        <v>0</v>
      </c>
      <c r="Y611" s="61">
        <v>0</v>
      </c>
      <c r="Z611" s="61">
        <v>0</v>
      </c>
      <c r="AA611" s="61">
        <v>0</v>
      </c>
      <c r="AB611" s="61">
        <v>0</v>
      </c>
      <c r="AC611" s="61">
        <v>0</v>
      </c>
      <c r="AD611" s="61">
        <v>15</v>
      </c>
      <c r="AE611" s="61">
        <v>1</v>
      </c>
      <c r="AF611" s="61">
        <v>1</v>
      </c>
      <c r="AG611" s="61">
        <v>2</v>
      </c>
      <c r="AH611" s="61">
        <v>0</v>
      </c>
      <c r="AI611" s="6">
        <v>0</v>
      </c>
      <c r="AJ611" s="61">
        <v>2</v>
      </c>
      <c r="AK611" s="61">
        <v>0</v>
      </c>
      <c r="AL611" s="61">
        <v>0</v>
      </c>
      <c r="AM611" s="61">
        <v>0</v>
      </c>
      <c r="AN611" s="11">
        <v>0</v>
      </c>
      <c r="AO611" s="61">
        <v>10000</v>
      </c>
      <c r="AP611" s="61">
        <v>0.5</v>
      </c>
      <c r="AQ611" s="61">
        <v>0</v>
      </c>
      <c r="AR611" s="61">
        <v>0</v>
      </c>
      <c r="AS611" s="61" t="s">
        <v>143</v>
      </c>
      <c r="AT611" s="62" t="s">
        <v>144</v>
      </c>
      <c r="AU611" s="61">
        <v>0</v>
      </c>
      <c r="AV611" s="61">
        <v>0</v>
      </c>
      <c r="AW611" s="61">
        <v>0</v>
      </c>
      <c r="AX611" s="62" t="s">
        <v>145</v>
      </c>
      <c r="AY611" s="62" t="s">
        <v>143</v>
      </c>
      <c r="AZ611" s="61">
        <v>0</v>
      </c>
      <c r="BA611" s="61">
        <v>0</v>
      </c>
      <c r="BB611" s="65" t="s">
        <v>734</v>
      </c>
      <c r="BC611" s="61">
        <v>0</v>
      </c>
      <c r="BD611" s="11">
        <v>0</v>
      </c>
      <c r="BE611" s="61">
        <v>0</v>
      </c>
      <c r="BF611" s="61">
        <v>0</v>
      </c>
      <c r="BG611" s="61">
        <v>0</v>
      </c>
      <c r="BH611" s="61">
        <v>0</v>
      </c>
      <c r="BI611" s="95" t="s">
        <v>735</v>
      </c>
      <c r="BJ611" s="6">
        <v>0</v>
      </c>
    </row>
    <row r="612" ht="20.1" customHeight="1" spans="3:62">
      <c r="C612" s="18">
        <v>64000001</v>
      </c>
      <c r="D612" s="19" t="s">
        <v>285</v>
      </c>
      <c r="E612" s="18">
        <v>1</v>
      </c>
      <c r="F612" s="18">
        <v>10041</v>
      </c>
      <c r="G612" s="18">
        <v>0</v>
      </c>
      <c r="H612" s="13">
        <v>0</v>
      </c>
      <c r="I612" s="18">
        <v>1</v>
      </c>
      <c r="J612" s="18">
        <v>0</v>
      </c>
      <c r="K612" s="11">
        <v>0</v>
      </c>
      <c r="L612" s="18">
        <v>0</v>
      </c>
      <c r="M612" s="18">
        <v>0</v>
      </c>
      <c r="N612" s="18">
        <v>2</v>
      </c>
      <c r="O612" s="18">
        <v>1</v>
      </c>
      <c r="P612" s="18">
        <v>0.5</v>
      </c>
      <c r="Q612" s="18">
        <v>0</v>
      </c>
      <c r="R612" s="6">
        <v>0</v>
      </c>
      <c r="S612" s="13">
        <v>0</v>
      </c>
      <c r="T612" s="11">
        <v>1</v>
      </c>
      <c r="U612" s="18">
        <v>2</v>
      </c>
      <c r="V612" s="18">
        <v>0</v>
      </c>
      <c r="W612" s="18">
        <v>0</v>
      </c>
      <c r="X612" s="18">
        <v>0</v>
      </c>
      <c r="Y612" s="18">
        <v>0</v>
      </c>
      <c r="Z612" s="18">
        <v>0</v>
      </c>
      <c r="AA612" s="18">
        <v>0</v>
      </c>
      <c r="AB612" s="11">
        <v>1</v>
      </c>
      <c r="AC612" s="18">
        <v>0</v>
      </c>
      <c r="AD612" s="18">
        <v>18</v>
      </c>
      <c r="AE612" s="18">
        <v>0</v>
      </c>
      <c r="AF612" s="18">
        <v>0</v>
      </c>
      <c r="AG612" s="6">
        <v>2</v>
      </c>
      <c r="AH612" s="6">
        <v>0</v>
      </c>
      <c r="AI612" s="6">
        <v>0</v>
      </c>
      <c r="AJ612" s="6">
        <v>0</v>
      </c>
      <c r="AK612" s="18">
        <v>0</v>
      </c>
      <c r="AL612" s="18">
        <v>0</v>
      </c>
      <c r="AM612" s="18">
        <v>0</v>
      </c>
      <c r="AN612" s="11">
        <v>0</v>
      </c>
      <c r="AO612" s="18">
        <v>1000</v>
      </c>
      <c r="AP612" s="18">
        <v>0</v>
      </c>
      <c r="AQ612" s="18">
        <v>0</v>
      </c>
      <c r="AR612" s="6">
        <v>90600010</v>
      </c>
      <c r="AS612" s="18" t="s">
        <v>143</v>
      </c>
      <c r="AT612" s="19" t="s">
        <v>144</v>
      </c>
      <c r="AU612" s="18" t="s">
        <v>617</v>
      </c>
      <c r="AV612" s="18">
        <v>0</v>
      </c>
      <c r="AW612" s="18">
        <v>40000003</v>
      </c>
      <c r="AX612" s="19" t="s">
        <v>145</v>
      </c>
      <c r="AY612" s="19" t="s">
        <v>143</v>
      </c>
      <c r="AZ612" s="13">
        <v>0</v>
      </c>
      <c r="BA612" s="13">
        <v>0</v>
      </c>
      <c r="BB612" s="59" t="s">
        <v>736</v>
      </c>
      <c r="BC612" s="18">
        <v>0</v>
      </c>
      <c r="BD612" s="11">
        <v>0</v>
      </c>
      <c r="BE612" s="18">
        <v>0</v>
      </c>
      <c r="BF612" s="18">
        <v>0</v>
      </c>
      <c r="BG612" s="18">
        <v>0</v>
      </c>
      <c r="BH612" s="18">
        <v>0</v>
      </c>
      <c r="BI612" s="9">
        <v>0</v>
      </c>
      <c r="BJ612" s="6">
        <v>0</v>
      </c>
    </row>
    <row r="613" ht="20.1" customHeight="1" spans="3:62">
      <c r="C613" s="18">
        <v>64000002</v>
      </c>
      <c r="D613" s="19" t="s">
        <v>644</v>
      </c>
      <c r="E613" s="18">
        <v>1</v>
      </c>
      <c r="F613" s="18">
        <v>60010500</v>
      </c>
      <c r="G613" s="18">
        <v>0</v>
      </c>
      <c r="H613" s="13">
        <v>0</v>
      </c>
      <c r="I613" s="18">
        <v>1</v>
      </c>
      <c r="J613" s="18">
        <v>0</v>
      </c>
      <c r="K613" s="11">
        <v>0</v>
      </c>
      <c r="L613" s="18">
        <v>0</v>
      </c>
      <c r="M613" s="18">
        <v>0</v>
      </c>
      <c r="N613" s="18">
        <v>2</v>
      </c>
      <c r="O613" s="18">
        <v>2</v>
      </c>
      <c r="P613" s="18">
        <v>0.6</v>
      </c>
      <c r="Q613" s="18">
        <v>0</v>
      </c>
      <c r="R613" s="6">
        <v>0</v>
      </c>
      <c r="S613" s="13">
        <v>0</v>
      </c>
      <c r="T613" s="11">
        <v>1</v>
      </c>
      <c r="U613" s="18">
        <v>2</v>
      </c>
      <c r="V613" s="18">
        <v>0</v>
      </c>
      <c r="W613" s="18">
        <v>0</v>
      </c>
      <c r="X613" s="18">
        <v>0</v>
      </c>
      <c r="Y613" s="18">
        <v>0</v>
      </c>
      <c r="Z613" s="18">
        <v>0</v>
      </c>
      <c r="AA613" s="18">
        <v>0</v>
      </c>
      <c r="AB613" s="11">
        <v>1</v>
      </c>
      <c r="AC613" s="18">
        <v>0</v>
      </c>
      <c r="AD613" s="11">
        <v>99999</v>
      </c>
      <c r="AE613" s="18">
        <v>0</v>
      </c>
      <c r="AF613" s="18">
        <v>0</v>
      </c>
      <c r="AG613" s="6">
        <v>2</v>
      </c>
      <c r="AH613" s="6">
        <v>0</v>
      </c>
      <c r="AI613" s="6">
        <v>0</v>
      </c>
      <c r="AJ613" s="6">
        <v>0</v>
      </c>
      <c r="AK613" s="18">
        <v>0</v>
      </c>
      <c r="AL613" s="18">
        <v>0</v>
      </c>
      <c r="AM613" s="18">
        <v>0</v>
      </c>
      <c r="AN613" s="11">
        <v>0</v>
      </c>
      <c r="AO613" s="18">
        <v>1000</v>
      </c>
      <c r="AP613" s="18">
        <v>0</v>
      </c>
      <c r="AQ613" s="18">
        <v>0</v>
      </c>
      <c r="AR613" s="6">
        <v>90600020</v>
      </c>
      <c r="AS613" s="18" t="s">
        <v>143</v>
      </c>
      <c r="AT613" s="19" t="s">
        <v>144</v>
      </c>
      <c r="AU613" s="18" t="s">
        <v>617</v>
      </c>
      <c r="AV613" s="18">
        <v>0</v>
      </c>
      <c r="AW613" s="18">
        <v>0</v>
      </c>
      <c r="AX613" s="19" t="s">
        <v>145</v>
      </c>
      <c r="AY613" s="19" t="s">
        <v>143</v>
      </c>
      <c r="AZ613" s="13">
        <v>0</v>
      </c>
      <c r="BA613" s="13">
        <v>0</v>
      </c>
      <c r="BB613" s="59" t="s">
        <v>737</v>
      </c>
      <c r="BC613" s="18">
        <v>0</v>
      </c>
      <c r="BD613" s="11">
        <v>0</v>
      </c>
      <c r="BE613" s="18">
        <v>0</v>
      </c>
      <c r="BF613" s="18">
        <v>0</v>
      </c>
      <c r="BG613" s="18">
        <v>0</v>
      </c>
      <c r="BH613" s="18">
        <v>0</v>
      </c>
      <c r="BI613" s="9">
        <v>0</v>
      </c>
      <c r="BJ613" s="6">
        <v>0</v>
      </c>
    </row>
    <row r="614" ht="20.1" customHeight="1" spans="3:62">
      <c r="C614" s="18">
        <v>64000003</v>
      </c>
      <c r="D614" s="19" t="s">
        <v>738</v>
      </c>
      <c r="E614" s="18">
        <v>1</v>
      </c>
      <c r="F614" s="18">
        <v>60010500</v>
      </c>
      <c r="G614" s="18">
        <v>0</v>
      </c>
      <c r="H614" s="13">
        <v>0</v>
      </c>
      <c r="I614" s="18">
        <v>1</v>
      </c>
      <c r="J614" s="18">
        <v>0</v>
      </c>
      <c r="K614" s="11">
        <v>0</v>
      </c>
      <c r="L614" s="18">
        <v>0</v>
      </c>
      <c r="M614" s="18">
        <v>0</v>
      </c>
      <c r="N614" s="18">
        <v>2</v>
      </c>
      <c r="O614" s="18">
        <v>2</v>
      </c>
      <c r="P614" s="18">
        <v>0.6</v>
      </c>
      <c r="Q614" s="18">
        <v>0</v>
      </c>
      <c r="R614" s="6">
        <v>0</v>
      </c>
      <c r="S614" s="13">
        <v>0</v>
      </c>
      <c r="T614" s="11">
        <v>1</v>
      </c>
      <c r="U614" s="18">
        <v>2</v>
      </c>
      <c r="V614" s="18">
        <v>0</v>
      </c>
      <c r="W614" s="18">
        <v>0</v>
      </c>
      <c r="X614" s="18">
        <v>0</v>
      </c>
      <c r="Y614" s="18">
        <v>0</v>
      </c>
      <c r="Z614" s="18">
        <v>0</v>
      </c>
      <c r="AA614" s="18">
        <v>0</v>
      </c>
      <c r="AB614" s="11">
        <v>1</v>
      </c>
      <c r="AC614" s="18">
        <v>0</v>
      </c>
      <c r="AD614" s="11">
        <v>99999</v>
      </c>
      <c r="AE614" s="18">
        <v>0</v>
      </c>
      <c r="AF614" s="18">
        <v>0</v>
      </c>
      <c r="AG614" s="6">
        <v>2</v>
      </c>
      <c r="AH614" s="6">
        <v>0</v>
      </c>
      <c r="AI614" s="6">
        <v>0</v>
      </c>
      <c r="AJ614" s="6">
        <v>0</v>
      </c>
      <c r="AK614" s="18">
        <v>0</v>
      </c>
      <c r="AL614" s="18">
        <v>0</v>
      </c>
      <c r="AM614" s="18">
        <v>0</v>
      </c>
      <c r="AN614" s="18">
        <v>0</v>
      </c>
      <c r="AO614" s="18">
        <v>1000</v>
      </c>
      <c r="AP614" s="18">
        <v>0</v>
      </c>
      <c r="AQ614" s="18">
        <v>0</v>
      </c>
      <c r="AR614" s="6">
        <v>90600030</v>
      </c>
      <c r="AS614" s="18" t="s">
        <v>143</v>
      </c>
      <c r="AT614" s="19" t="s">
        <v>144</v>
      </c>
      <c r="AU614" s="18" t="s">
        <v>617</v>
      </c>
      <c r="AV614" s="18">
        <v>0</v>
      </c>
      <c r="AW614" s="18">
        <v>0</v>
      </c>
      <c r="AX614" s="19" t="s">
        <v>145</v>
      </c>
      <c r="AY614" s="19" t="s">
        <v>143</v>
      </c>
      <c r="AZ614" s="13">
        <v>0</v>
      </c>
      <c r="BA614" s="13">
        <v>0</v>
      </c>
      <c r="BB614" s="59" t="s">
        <v>739</v>
      </c>
      <c r="BC614" s="18">
        <v>0</v>
      </c>
      <c r="BD614" s="11">
        <v>0</v>
      </c>
      <c r="BE614" s="18">
        <v>0</v>
      </c>
      <c r="BF614" s="18">
        <v>0</v>
      </c>
      <c r="BG614" s="18">
        <v>0</v>
      </c>
      <c r="BH614" s="18">
        <v>0</v>
      </c>
      <c r="BI614" s="9">
        <v>0</v>
      </c>
      <c r="BJ614" s="6">
        <v>0</v>
      </c>
    </row>
    <row r="615" ht="20.1" customHeight="1" spans="3:62">
      <c r="C615" s="18">
        <v>64000004</v>
      </c>
      <c r="D615" s="19" t="s">
        <v>740</v>
      </c>
      <c r="E615" s="18">
        <v>1</v>
      </c>
      <c r="F615" s="18">
        <v>60010500</v>
      </c>
      <c r="G615" s="18">
        <v>0</v>
      </c>
      <c r="H615" s="13">
        <v>0</v>
      </c>
      <c r="I615" s="18">
        <v>1</v>
      </c>
      <c r="J615" s="18">
        <v>0</v>
      </c>
      <c r="K615" s="11">
        <v>0</v>
      </c>
      <c r="L615" s="18">
        <v>0</v>
      </c>
      <c r="M615" s="18">
        <v>0</v>
      </c>
      <c r="N615" s="18">
        <v>2</v>
      </c>
      <c r="O615" s="18">
        <v>2</v>
      </c>
      <c r="P615" s="18">
        <v>0.6</v>
      </c>
      <c r="Q615" s="18">
        <v>0</v>
      </c>
      <c r="R615" s="6">
        <v>0</v>
      </c>
      <c r="S615" s="13">
        <v>0</v>
      </c>
      <c r="T615" s="11">
        <v>1</v>
      </c>
      <c r="U615" s="18">
        <v>2</v>
      </c>
      <c r="V615" s="18">
        <v>0</v>
      </c>
      <c r="W615" s="18">
        <v>0</v>
      </c>
      <c r="X615" s="18">
        <v>0</v>
      </c>
      <c r="Y615" s="18">
        <v>0</v>
      </c>
      <c r="Z615" s="18">
        <v>0</v>
      </c>
      <c r="AA615" s="18">
        <v>0</v>
      </c>
      <c r="AB615" s="11">
        <v>1</v>
      </c>
      <c r="AC615" s="18">
        <v>0</v>
      </c>
      <c r="AD615" s="11">
        <v>99999</v>
      </c>
      <c r="AE615" s="18">
        <v>0</v>
      </c>
      <c r="AF615" s="18">
        <v>0</v>
      </c>
      <c r="AG615" s="6">
        <v>2</v>
      </c>
      <c r="AH615" s="6">
        <v>0</v>
      </c>
      <c r="AI615" s="6">
        <v>0</v>
      </c>
      <c r="AJ615" s="6">
        <v>0</v>
      </c>
      <c r="AK615" s="18">
        <v>0</v>
      </c>
      <c r="AL615" s="18">
        <v>0</v>
      </c>
      <c r="AM615" s="18">
        <v>0</v>
      </c>
      <c r="AN615" s="18">
        <v>0</v>
      </c>
      <c r="AO615" s="18">
        <v>1000</v>
      </c>
      <c r="AP615" s="18">
        <v>0</v>
      </c>
      <c r="AQ615" s="18">
        <v>0</v>
      </c>
      <c r="AR615" s="6">
        <v>90600040</v>
      </c>
      <c r="AS615" s="18" t="s">
        <v>143</v>
      </c>
      <c r="AT615" s="19" t="s">
        <v>144</v>
      </c>
      <c r="AU615" s="18" t="s">
        <v>617</v>
      </c>
      <c r="AV615" s="18">
        <v>0</v>
      </c>
      <c r="AW615" s="18">
        <v>0</v>
      </c>
      <c r="AX615" s="19" t="s">
        <v>145</v>
      </c>
      <c r="AY615" s="19" t="s">
        <v>143</v>
      </c>
      <c r="AZ615" s="13">
        <v>0</v>
      </c>
      <c r="BA615" s="13">
        <v>0</v>
      </c>
      <c r="BB615" s="59" t="s">
        <v>741</v>
      </c>
      <c r="BC615" s="18">
        <v>0</v>
      </c>
      <c r="BD615" s="11">
        <v>0</v>
      </c>
      <c r="BE615" s="18">
        <v>0</v>
      </c>
      <c r="BF615" s="18">
        <v>0</v>
      </c>
      <c r="BG615" s="18">
        <v>0</v>
      </c>
      <c r="BH615" s="18">
        <v>0</v>
      </c>
      <c r="BI615" s="9">
        <v>0</v>
      </c>
      <c r="BJ615" s="6">
        <v>0</v>
      </c>
    </row>
    <row r="616" ht="20.1" customHeight="1" spans="3:62">
      <c r="C616" s="18">
        <v>64000005</v>
      </c>
      <c r="D616" s="19" t="s">
        <v>358</v>
      </c>
      <c r="E616" s="18">
        <v>1</v>
      </c>
      <c r="F616" s="18">
        <v>60010500</v>
      </c>
      <c r="G616" s="18">
        <v>0</v>
      </c>
      <c r="H616" s="13">
        <v>0</v>
      </c>
      <c r="I616" s="18">
        <v>1</v>
      </c>
      <c r="J616" s="18">
        <v>0</v>
      </c>
      <c r="K616" s="11">
        <v>0</v>
      </c>
      <c r="L616" s="18">
        <v>0</v>
      </c>
      <c r="M616" s="18">
        <v>0</v>
      </c>
      <c r="N616" s="18">
        <v>2</v>
      </c>
      <c r="O616" s="18">
        <v>2</v>
      </c>
      <c r="P616" s="18">
        <v>0.6</v>
      </c>
      <c r="Q616" s="18">
        <v>0</v>
      </c>
      <c r="R616" s="6">
        <v>0</v>
      </c>
      <c r="S616" s="13">
        <v>0</v>
      </c>
      <c r="T616" s="11">
        <v>1</v>
      </c>
      <c r="U616" s="18">
        <v>2</v>
      </c>
      <c r="V616" s="18">
        <v>0</v>
      </c>
      <c r="W616" s="18">
        <v>0</v>
      </c>
      <c r="X616" s="18">
        <v>0</v>
      </c>
      <c r="Y616" s="18">
        <v>0</v>
      </c>
      <c r="Z616" s="18">
        <v>0</v>
      </c>
      <c r="AA616" s="18">
        <v>0</v>
      </c>
      <c r="AB616" s="11">
        <v>1</v>
      </c>
      <c r="AC616" s="18">
        <v>0</v>
      </c>
      <c r="AD616" s="11">
        <v>99999</v>
      </c>
      <c r="AE616" s="18">
        <v>0</v>
      </c>
      <c r="AF616" s="18">
        <v>0</v>
      </c>
      <c r="AG616" s="6">
        <v>2</v>
      </c>
      <c r="AH616" s="6">
        <v>0</v>
      </c>
      <c r="AI616" s="6">
        <v>0</v>
      </c>
      <c r="AJ616" s="6">
        <v>0</v>
      </c>
      <c r="AK616" s="18">
        <v>0</v>
      </c>
      <c r="AL616" s="18">
        <v>0</v>
      </c>
      <c r="AM616" s="18">
        <v>0</v>
      </c>
      <c r="AN616" s="18">
        <v>0</v>
      </c>
      <c r="AO616" s="18">
        <v>1000</v>
      </c>
      <c r="AP616" s="18">
        <v>0</v>
      </c>
      <c r="AQ616" s="18">
        <v>0</v>
      </c>
      <c r="AR616" s="6">
        <v>90600050</v>
      </c>
      <c r="AS616" s="18" t="s">
        <v>143</v>
      </c>
      <c r="AT616" s="19" t="s">
        <v>144</v>
      </c>
      <c r="AU616" s="18" t="s">
        <v>617</v>
      </c>
      <c r="AV616" s="18">
        <v>0</v>
      </c>
      <c r="AW616" s="18">
        <v>0</v>
      </c>
      <c r="AX616" s="19" t="s">
        <v>145</v>
      </c>
      <c r="AY616" s="19" t="s">
        <v>143</v>
      </c>
      <c r="AZ616" s="13">
        <v>0</v>
      </c>
      <c r="BA616" s="13">
        <v>0</v>
      </c>
      <c r="BB616" s="59" t="s">
        <v>742</v>
      </c>
      <c r="BC616" s="18">
        <v>0</v>
      </c>
      <c r="BD616" s="11">
        <v>0</v>
      </c>
      <c r="BE616" s="18">
        <v>0</v>
      </c>
      <c r="BF616" s="18">
        <v>0</v>
      </c>
      <c r="BG616" s="18">
        <v>0</v>
      </c>
      <c r="BH616" s="18">
        <v>0</v>
      </c>
      <c r="BI616" s="9">
        <v>0</v>
      </c>
      <c r="BJ616" s="6">
        <v>0</v>
      </c>
    </row>
    <row r="617" ht="20.1" customHeight="1" spans="3:62">
      <c r="C617" s="18">
        <v>64000006</v>
      </c>
      <c r="D617" s="19" t="s">
        <v>743</v>
      </c>
      <c r="E617" s="18">
        <v>1</v>
      </c>
      <c r="F617" s="18">
        <v>60010500</v>
      </c>
      <c r="G617" s="18">
        <v>0</v>
      </c>
      <c r="H617" s="13">
        <v>0</v>
      </c>
      <c r="I617" s="18">
        <v>1</v>
      </c>
      <c r="J617" s="18">
        <v>0</v>
      </c>
      <c r="K617" s="11">
        <v>0</v>
      </c>
      <c r="L617" s="18">
        <v>0</v>
      </c>
      <c r="M617" s="18">
        <v>0</v>
      </c>
      <c r="N617" s="18">
        <v>2</v>
      </c>
      <c r="O617" s="18">
        <v>2</v>
      </c>
      <c r="P617" s="18">
        <v>0.6</v>
      </c>
      <c r="Q617" s="18">
        <v>0</v>
      </c>
      <c r="R617" s="6">
        <v>0</v>
      </c>
      <c r="S617" s="13">
        <v>0</v>
      </c>
      <c r="T617" s="11">
        <v>1</v>
      </c>
      <c r="U617" s="18">
        <v>2</v>
      </c>
      <c r="V617" s="18">
        <v>0</v>
      </c>
      <c r="W617" s="18">
        <v>0</v>
      </c>
      <c r="X617" s="18">
        <v>0</v>
      </c>
      <c r="Y617" s="18">
        <v>0</v>
      </c>
      <c r="Z617" s="18">
        <v>0</v>
      </c>
      <c r="AA617" s="18">
        <v>0</v>
      </c>
      <c r="AB617" s="11">
        <v>1</v>
      </c>
      <c r="AC617" s="18">
        <v>0</v>
      </c>
      <c r="AD617" s="11">
        <v>99999</v>
      </c>
      <c r="AE617" s="18">
        <v>0</v>
      </c>
      <c r="AF617" s="18">
        <v>0</v>
      </c>
      <c r="AG617" s="6">
        <v>2</v>
      </c>
      <c r="AH617" s="6">
        <v>0</v>
      </c>
      <c r="AI617" s="6">
        <v>0</v>
      </c>
      <c r="AJ617" s="6">
        <v>0</v>
      </c>
      <c r="AK617" s="18">
        <v>0</v>
      </c>
      <c r="AL617" s="18">
        <v>0</v>
      </c>
      <c r="AM617" s="18">
        <v>0</v>
      </c>
      <c r="AN617" s="18">
        <v>0</v>
      </c>
      <c r="AO617" s="18">
        <v>1000</v>
      </c>
      <c r="AP617" s="18">
        <v>0</v>
      </c>
      <c r="AQ617" s="18">
        <v>0</v>
      </c>
      <c r="AR617" s="6">
        <v>90600060</v>
      </c>
      <c r="AS617" s="18" t="s">
        <v>143</v>
      </c>
      <c r="AT617" s="19" t="s">
        <v>144</v>
      </c>
      <c r="AU617" s="18" t="s">
        <v>617</v>
      </c>
      <c r="AV617" s="18">
        <v>0</v>
      </c>
      <c r="AW617" s="18">
        <v>0</v>
      </c>
      <c r="AX617" s="19" t="s">
        <v>145</v>
      </c>
      <c r="AY617" s="19" t="s">
        <v>143</v>
      </c>
      <c r="AZ617" s="13">
        <v>0</v>
      </c>
      <c r="BA617" s="13">
        <v>0</v>
      </c>
      <c r="BB617" s="59" t="s">
        <v>744</v>
      </c>
      <c r="BC617" s="18">
        <v>0</v>
      </c>
      <c r="BD617" s="11">
        <v>0</v>
      </c>
      <c r="BE617" s="18">
        <v>0</v>
      </c>
      <c r="BF617" s="18">
        <v>0</v>
      </c>
      <c r="BG617" s="18">
        <v>0</v>
      </c>
      <c r="BH617" s="18">
        <v>0</v>
      </c>
      <c r="BI617" s="9">
        <v>0</v>
      </c>
      <c r="BJ617" s="6">
        <v>0</v>
      </c>
    </row>
    <row r="618" ht="20.1" customHeight="1" spans="3:62">
      <c r="C618" s="18">
        <v>64000007</v>
      </c>
      <c r="D618" s="19" t="s">
        <v>745</v>
      </c>
      <c r="E618" s="18">
        <v>1</v>
      </c>
      <c r="F618" s="18">
        <v>60010500</v>
      </c>
      <c r="G618" s="18">
        <v>0</v>
      </c>
      <c r="H618" s="13">
        <v>0</v>
      </c>
      <c r="I618" s="18">
        <v>1</v>
      </c>
      <c r="J618" s="18">
        <v>0</v>
      </c>
      <c r="K618" s="11">
        <v>0</v>
      </c>
      <c r="L618" s="18">
        <v>0</v>
      </c>
      <c r="M618" s="18">
        <v>0</v>
      </c>
      <c r="N618" s="18">
        <v>2</v>
      </c>
      <c r="O618" s="18">
        <v>2</v>
      </c>
      <c r="P618" s="18">
        <v>0.6</v>
      </c>
      <c r="Q618" s="18">
        <v>0</v>
      </c>
      <c r="R618" s="6">
        <v>0</v>
      </c>
      <c r="S618" s="13">
        <v>0</v>
      </c>
      <c r="T618" s="11">
        <v>1</v>
      </c>
      <c r="U618" s="18">
        <v>2</v>
      </c>
      <c r="V618" s="18">
        <v>0</v>
      </c>
      <c r="W618" s="18">
        <v>0</v>
      </c>
      <c r="X618" s="18">
        <v>0</v>
      </c>
      <c r="Y618" s="18">
        <v>0</v>
      </c>
      <c r="Z618" s="18">
        <v>0</v>
      </c>
      <c r="AA618" s="18">
        <v>0</v>
      </c>
      <c r="AB618" s="11">
        <v>1</v>
      </c>
      <c r="AC618" s="18">
        <v>0</v>
      </c>
      <c r="AD618" s="11">
        <v>99999</v>
      </c>
      <c r="AE618" s="18">
        <v>0</v>
      </c>
      <c r="AF618" s="18">
        <v>0</v>
      </c>
      <c r="AG618" s="6">
        <v>2</v>
      </c>
      <c r="AH618" s="6">
        <v>0</v>
      </c>
      <c r="AI618" s="6">
        <v>0</v>
      </c>
      <c r="AJ618" s="6">
        <v>0</v>
      </c>
      <c r="AK618" s="18">
        <v>0</v>
      </c>
      <c r="AL618" s="18">
        <v>0</v>
      </c>
      <c r="AM618" s="18">
        <v>0</v>
      </c>
      <c r="AN618" s="18">
        <v>0</v>
      </c>
      <c r="AO618" s="18">
        <v>1000</v>
      </c>
      <c r="AP618" s="18">
        <v>0</v>
      </c>
      <c r="AQ618" s="18">
        <v>0</v>
      </c>
      <c r="AR618" s="6">
        <v>90600070</v>
      </c>
      <c r="AS618" s="18" t="s">
        <v>143</v>
      </c>
      <c r="AT618" s="19" t="s">
        <v>144</v>
      </c>
      <c r="AU618" s="18" t="s">
        <v>617</v>
      </c>
      <c r="AV618" s="18">
        <v>0</v>
      </c>
      <c r="AW618" s="18">
        <v>0</v>
      </c>
      <c r="AX618" s="19" t="s">
        <v>145</v>
      </c>
      <c r="AY618" s="19" t="s">
        <v>143</v>
      </c>
      <c r="AZ618" s="13">
        <v>0</v>
      </c>
      <c r="BA618" s="13">
        <v>0</v>
      </c>
      <c r="BB618" s="59" t="s">
        <v>746</v>
      </c>
      <c r="BC618" s="18">
        <v>0</v>
      </c>
      <c r="BD618" s="11">
        <v>0</v>
      </c>
      <c r="BE618" s="18">
        <v>0</v>
      </c>
      <c r="BF618" s="18">
        <v>0</v>
      </c>
      <c r="BG618" s="18">
        <v>0</v>
      </c>
      <c r="BH618" s="18">
        <v>0</v>
      </c>
      <c r="BI618" s="9">
        <v>0</v>
      </c>
      <c r="BJ618" s="6">
        <v>0</v>
      </c>
    </row>
    <row r="619" ht="20.1" customHeight="1" spans="3:62">
      <c r="C619" s="18">
        <v>64000008</v>
      </c>
      <c r="D619" s="19" t="s">
        <v>747</v>
      </c>
      <c r="E619" s="18">
        <v>1</v>
      </c>
      <c r="F619" s="18">
        <v>60010500</v>
      </c>
      <c r="G619" s="18">
        <v>0</v>
      </c>
      <c r="H619" s="13">
        <v>0</v>
      </c>
      <c r="I619" s="18">
        <v>1</v>
      </c>
      <c r="J619" s="18">
        <v>0</v>
      </c>
      <c r="K619" s="11">
        <v>0</v>
      </c>
      <c r="L619" s="18">
        <v>0</v>
      </c>
      <c r="M619" s="18">
        <v>0</v>
      </c>
      <c r="N619" s="18">
        <v>2</v>
      </c>
      <c r="O619" s="18">
        <v>2</v>
      </c>
      <c r="P619" s="18">
        <v>0.6</v>
      </c>
      <c r="Q619" s="18">
        <v>0</v>
      </c>
      <c r="R619" s="6">
        <v>0</v>
      </c>
      <c r="S619" s="13">
        <v>0</v>
      </c>
      <c r="T619" s="11">
        <v>1</v>
      </c>
      <c r="U619" s="18">
        <v>2</v>
      </c>
      <c r="V619" s="18">
        <v>0</v>
      </c>
      <c r="W619" s="18">
        <v>0</v>
      </c>
      <c r="X619" s="18">
        <v>0</v>
      </c>
      <c r="Y619" s="18">
        <v>0</v>
      </c>
      <c r="Z619" s="18">
        <v>0</v>
      </c>
      <c r="AA619" s="18">
        <v>0</v>
      </c>
      <c r="AB619" s="11">
        <v>1</v>
      </c>
      <c r="AC619" s="18">
        <v>0</v>
      </c>
      <c r="AD619" s="11">
        <v>99999</v>
      </c>
      <c r="AE619" s="18">
        <v>0</v>
      </c>
      <c r="AF619" s="18">
        <v>0</v>
      </c>
      <c r="AG619" s="6">
        <v>2</v>
      </c>
      <c r="AH619" s="6">
        <v>0</v>
      </c>
      <c r="AI619" s="6">
        <v>0</v>
      </c>
      <c r="AJ619" s="6">
        <v>0</v>
      </c>
      <c r="AK619" s="18">
        <v>0</v>
      </c>
      <c r="AL619" s="18">
        <v>0</v>
      </c>
      <c r="AM619" s="18">
        <v>0</v>
      </c>
      <c r="AN619" s="18">
        <v>0</v>
      </c>
      <c r="AO619" s="18">
        <v>1000</v>
      </c>
      <c r="AP619" s="18">
        <v>0</v>
      </c>
      <c r="AQ619" s="18">
        <v>0</v>
      </c>
      <c r="AR619" s="6">
        <v>0</v>
      </c>
      <c r="AS619" s="18" t="s">
        <v>143</v>
      </c>
      <c r="AT619" s="19" t="s">
        <v>144</v>
      </c>
      <c r="AU619" s="18" t="s">
        <v>617</v>
      </c>
      <c r="AV619" s="18">
        <v>0</v>
      </c>
      <c r="AW619" s="18">
        <v>0</v>
      </c>
      <c r="AX619" s="19" t="s">
        <v>145</v>
      </c>
      <c r="AY619" s="19" t="s">
        <v>143</v>
      </c>
      <c r="AZ619" s="13">
        <v>0</v>
      </c>
      <c r="BA619" s="13">
        <v>0</v>
      </c>
      <c r="BB619" s="59" t="s">
        <v>748</v>
      </c>
      <c r="BC619" s="18">
        <v>0</v>
      </c>
      <c r="BD619" s="11">
        <v>0</v>
      </c>
      <c r="BE619" s="18">
        <v>0</v>
      </c>
      <c r="BF619" s="18">
        <v>0</v>
      </c>
      <c r="BG619" s="18">
        <v>0</v>
      </c>
      <c r="BH619" s="18">
        <v>0</v>
      </c>
      <c r="BI619" s="9">
        <v>0</v>
      </c>
      <c r="BJ619" s="6">
        <v>0</v>
      </c>
    </row>
    <row r="620" ht="20.1" customHeight="1" spans="3:62">
      <c r="C620" s="18">
        <v>65000001</v>
      </c>
      <c r="D620" s="19" t="s">
        <v>499</v>
      </c>
      <c r="E620" s="18">
        <v>1</v>
      </c>
      <c r="F620" s="18">
        <v>0</v>
      </c>
      <c r="G620" s="18">
        <v>0</v>
      </c>
      <c r="H620" s="13">
        <v>0</v>
      </c>
      <c r="I620" s="18">
        <v>1</v>
      </c>
      <c r="J620" s="18">
        <v>0</v>
      </c>
      <c r="K620" s="11">
        <v>0</v>
      </c>
      <c r="L620" s="18">
        <v>0</v>
      </c>
      <c r="M620" s="18">
        <v>0</v>
      </c>
      <c r="N620" s="18">
        <v>2</v>
      </c>
      <c r="O620" s="18">
        <v>0</v>
      </c>
      <c r="P620" s="18">
        <v>0</v>
      </c>
      <c r="Q620" s="18">
        <v>0</v>
      </c>
      <c r="R620" s="6">
        <v>0</v>
      </c>
      <c r="S620" s="13">
        <v>0</v>
      </c>
      <c r="T620" s="11">
        <v>1</v>
      </c>
      <c r="U620" s="18">
        <v>2</v>
      </c>
      <c r="V620" s="18">
        <v>0</v>
      </c>
      <c r="W620" s="18">
        <v>0</v>
      </c>
      <c r="X620" s="18">
        <v>0</v>
      </c>
      <c r="Y620" s="18">
        <v>0</v>
      </c>
      <c r="Z620" s="18">
        <v>0</v>
      </c>
      <c r="AA620" s="18">
        <v>0</v>
      </c>
      <c r="AB620" s="18">
        <v>1</v>
      </c>
      <c r="AC620" s="18">
        <v>0</v>
      </c>
      <c r="AD620" s="18">
        <v>18</v>
      </c>
      <c r="AE620" s="18">
        <v>0</v>
      </c>
      <c r="AF620" s="18">
        <v>0</v>
      </c>
      <c r="AG620" s="6">
        <v>2</v>
      </c>
      <c r="AH620" s="6">
        <v>0</v>
      </c>
      <c r="AI620" s="6">
        <v>0</v>
      </c>
      <c r="AJ620" s="6">
        <v>0</v>
      </c>
      <c r="AK620" s="18">
        <v>0</v>
      </c>
      <c r="AL620" s="18">
        <v>0</v>
      </c>
      <c r="AM620" s="18">
        <v>0</v>
      </c>
      <c r="AN620" s="18">
        <v>0</v>
      </c>
      <c r="AO620" s="18">
        <v>1000</v>
      </c>
      <c r="AP620" s="18">
        <v>0</v>
      </c>
      <c r="AQ620" s="18">
        <v>0</v>
      </c>
      <c r="AR620" s="6">
        <v>95000001</v>
      </c>
      <c r="AS620" s="18" t="s">
        <v>143</v>
      </c>
      <c r="AT620" s="19" t="s">
        <v>144</v>
      </c>
      <c r="AU620" s="18" t="s">
        <v>749</v>
      </c>
      <c r="AV620" s="18">
        <v>0</v>
      </c>
      <c r="AW620" s="18">
        <v>40000003</v>
      </c>
      <c r="AX620" s="19" t="s">
        <v>145</v>
      </c>
      <c r="AY620" s="19" t="s">
        <v>143</v>
      </c>
      <c r="AZ620" s="13">
        <v>0</v>
      </c>
      <c r="BA620" s="13">
        <v>0</v>
      </c>
      <c r="BB620" s="59"/>
      <c r="BC620" s="18">
        <v>0</v>
      </c>
      <c r="BD620" s="11">
        <v>0</v>
      </c>
      <c r="BE620" s="18">
        <v>0</v>
      </c>
      <c r="BF620" s="18">
        <v>0</v>
      </c>
      <c r="BG620" s="18">
        <v>0</v>
      </c>
      <c r="BH620" s="18">
        <v>0</v>
      </c>
      <c r="BI620" s="9">
        <v>0</v>
      </c>
      <c r="BJ620" s="6">
        <v>0</v>
      </c>
    </row>
    <row r="621" ht="20.1" customHeight="1" spans="3:62">
      <c r="C621" s="18">
        <v>65000002</v>
      </c>
      <c r="D621" s="19" t="s">
        <v>499</v>
      </c>
      <c r="E621" s="18">
        <v>1</v>
      </c>
      <c r="F621" s="18">
        <v>0</v>
      </c>
      <c r="G621" s="18">
        <v>0</v>
      </c>
      <c r="H621" s="13">
        <v>0</v>
      </c>
      <c r="I621" s="18">
        <v>1</v>
      </c>
      <c r="J621" s="18">
        <v>0</v>
      </c>
      <c r="K621" s="11">
        <v>0</v>
      </c>
      <c r="L621" s="18">
        <v>0</v>
      </c>
      <c r="M621" s="18">
        <v>0</v>
      </c>
      <c r="N621" s="18">
        <v>2</v>
      </c>
      <c r="O621" s="18">
        <v>0</v>
      </c>
      <c r="P621" s="18">
        <v>0</v>
      </c>
      <c r="Q621" s="18">
        <v>0</v>
      </c>
      <c r="R621" s="6">
        <v>0</v>
      </c>
      <c r="S621" s="13">
        <v>0</v>
      </c>
      <c r="T621" s="11">
        <v>1</v>
      </c>
      <c r="U621" s="18">
        <v>2</v>
      </c>
      <c r="V621" s="18">
        <v>0</v>
      </c>
      <c r="W621" s="18">
        <v>0</v>
      </c>
      <c r="X621" s="18">
        <v>0</v>
      </c>
      <c r="Y621" s="18">
        <v>0</v>
      </c>
      <c r="Z621" s="18">
        <v>0</v>
      </c>
      <c r="AA621" s="18">
        <v>0</v>
      </c>
      <c r="AB621" s="18">
        <v>1</v>
      </c>
      <c r="AC621" s="18">
        <v>0</v>
      </c>
      <c r="AD621" s="18">
        <v>18</v>
      </c>
      <c r="AE621" s="18">
        <v>0</v>
      </c>
      <c r="AF621" s="18">
        <v>0</v>
      </c>
      <c r="AG621" s="6">
        <v>2</v>
      </c>
      <c r="AH621" s="6">
        <v>0</v>
      </c>
      <c r="AI621" s="6">
        <v>0</v>
      </c>
      <c r="AJ621" s="6">
        <v>0</v>
      </c>
      <c r="AK621" s="18">
        <v>0</v>
      </c>
      <c r="AL621" s="18">
        <v>0</v>
      </c>
      <c r="AM621" s="18">
        <v>0</v>
      </c>
      <c r="AN621" s="18">
        <v>0</v>
      </c>
      <c r="AO621" s="18">
        <v>1000</v>
      </c>
      <c r="AP621" s="18">
        <v>0</v>
      </c>
      <c r="AQ621" s="18">
        <v>0</v>
      </c>
      <c r="AR621" s="6">
        <v>95000002</v>
      </c>
      <c r="AS621" s="18" t="s">
        <v>143</v>
      </c>
      <c r="AT621" s="19" t="s">
        <v>144</v>
      </c>
      <c r="AU621" s="18" t="s">
        <v>749</v>
      </c>
      <c r="AV621" s="18">
        <v>0</v>
      </c>
      <c r="AW621" s="18">
        <v>40000003</v>
      </c>
      <c r="AX621" s="19" t="s">
        <v>145</v>
      </c>
      <c r="AY621" s="19" t="s">
        <v>143</v>
      </c>
      <c r="AZ621" s="13">
        <v>0</v>
      </c>
      <c r="BA621" s="13">
        <v>0</v>
      </c>
      <c r="BB621" s="59"/>
      <c r="BC621" s="18">
        <v>0</v>
      </c>
      <c r="BD621" s="11">
        <v>0</v>
      </c>
      <c r="BE621" s="18">
        <v>0</v>
      </c>
      <c r="BF621" s="18">
        <v>0</v>
      </c>
      <c r="BG621" s="18">
        <v>0</v>
      </c>
      <c r="BH621" s="18">
        <v>0</v>
      </c>
      <c r="BI621" s="9">
        <v>0</v>
      </c>
      <c r="BJ621" s="6">
        <v>0</v>
      </c>
    </row>
    <row r="622" ht="20.1" customHeight="1" spans="3:62">
      <c r="C622" s="18">
        <v>65000003</v>
      </c>
      <c r="D622" s="19" t="s">
        <v>499</v>
      </c>
      <c r="E622" s="18">
        <v>1</v>
      </c>
      <c r="F622" s="18">
        <v>0</v>
      </c>
      <c r="G622" s="18">
        <v>0</v>
      </c>
      <c r="H622" s="13">
        <v>0</v>
      </c>
      <c r="I622" s="18">
        <v>1</v>
      </c>
      <c r="J622" s="18">
        <v>0</v>
      </c>
      <c r="K622" s="18">
        <v>0</v>
      </c>
      <c r="L622" s="18">
        <v>0</v>
      </c>
      <c r="M622" s="18">
        <v>0</v>
      </c>
      <c r="N622" s="18">
        <v>2</v>
      </c>
      <c r="O622" s="18">
        <v>0</v>
      </c>
      <c r="P622" s="18">
        <v>0</v>
      </c>
      <c r="Q622" s="18">
        <v>0</v>
      </c>
      <c r="R622" s="6">
        <v>0</v>
      </c>
      <c r="S622" s="13">
        <v>0</v>
      </c>
      <c r="T622" s="11">
        <v>1</v>
      </c>
      <c r="U622" s="18">
        <v>2</v>
      </c>
      <c r="V622" s="18">
        <v>0</v>
      </c>
      <c r="W622" s="18">
        <v>0</v>
      </c>
      <c r="X622" s="18">
        <v>0</v>
      </c>
      <c r="Y622" s="18">
        <v>0</v>
      </c>
      <c r="Z622" s="18">
        <v>0</v>
      </c>
      <c r="AA622" s="18">
        <v>0</v>
      </c>
      <c r="AB622" s="18">
        <v>1</v>
      </c>
      <c r="AC622" s="18">
        <v>0</v>
      </c>
      <c r="AD622" s="18">
        <v>18</v>
      </c>
      <c r="AE622" s="18">
        <v>0</v>
      </c>
      <c r="AF622" s="18">
        <v>0</v>
      </c>
      <c r="AG622" s="6">
        <v>2</v>
      </c>
      <c r="AH622" s="6">
        <v>0</v>
      </c>
      <c r="AI622" s="6">
        <v>0</v>
      </c>
      <c r="AJ622" s="6">
        <v>0</v>
      </c>
      <c r="AK622" s="18">
        <v>0</v>
      </c>
      <c r="AL622" s="18">
        <v>0</v>
      </c>
      <c r="AM622" s="18">
        <v>0</v>
      </c>
      <c r="AN622" s="18">
        <v>0</v>
      </c>
      <c r="AO622" s="18">
        <v>1000</v>
      </c>
      <c r="AP622" s="18">
        <v>0</v>
      </c>
      <c r="AQ622" s="18">
        <v>0</v>
      </c>
      <c r="AR622" s="6">
        <v>95000003</v>
      </c>
      <c r="AS622" s="18" t="s">
        <v>143</v>
      </c>
      <c r="AT622" s="19" t="s">
        <v>144</v>
      </c>
      <c r="AU622" s="18" t="s">
        <v>749</v>
      </c>
      <c r="AV622" s="18">
        <v>0</v>
      </c>
      <c r="AW622" s="18">
        <v>40000003</v>
      </c>
      <c r="AX622" s="19" t="s">
        <v>145</v>
      </c>
      <c r="AY622" s="19" t="s">
        <v>143</v>
      </c>
      <c r="AZ622" s="13">
        <v>0</v>
      </c>
      <c r="BA622" s="13">
        <v>0</v>
      </c>
      <c r="BB622" s="59"/>
      <c r="BC622" s="18">
        <v>0</v>
      </c>
      <c r="BD622" s="11">
        <v>0</v>
      </c>
      <c r="BE622" s="18">
        <v>0</v>
      </c>
      <c r="BF622" s="18">
        <v>0</v>
      </c>
      <c r="BG622" s="18">
        <v>0</v>
      </c>
      <c r="BH622" s="18">
        <v>0</v>
      </c>
      <c r="BI622" s="9">
        <v>0</v>
      </c>
      <c r="BJ622" s="6">
        <v>0</v>
      </c>
    </row>
    <row r="623" ht="20.1" customHeight="1" spans="3:62">
      <c r="C623" s="18">
        <v>65000004</v>
      </c>
      <c r="D623" s="19" t="s">
        <v>499</v>
      </c>
      <c r="E623" s="18">
        <v>1</v>
      </c>
      <c r="F623" s="18">
        <v>0</v>
      </c>
      <c r="G623" s="18">
        <v>0</v>
      </c>
      <c r="H623" s="13">
        <v>0</v>
      </c>
      <c r="I623" s="18">
        <v>1</v>
      </c>
      <c r="J623" s="18">
        <v>0</v>
      </c>
      <c r="K623" s="18">
        <v>0</v>
      </c>
      <c r="L623" s="18">
        <v>0</v>
      </c>
      <c r="M623" s="18">
        <v>0</v>
      </c>
      <c r="N623" s="18">
        <v>2</v>
      </c>
      <c r="O623" s="18">
        <v>0</v>
      </c>
      <c r="P623" s="18">
        <v>0</v>
      </c>
      <c r="Q623" s="18">
        <v>0</v>
      </c>
      <c r="R623" s="6">
        <v>0</v>
      </c>
      <c r="S623" s="13">
        <v>0</v>
      </c>
      <c r="T623" s="11">
        <v>1</v>
      </c>
      <c r="U623" s="18">
        <v>2</v>
      </c>
      <c r="V623" s="18">
        <v>0</v>
      </c>
      <c r="W623" s="18">
        <v>0</v>
      </c>
      <c r="X623" s="18">
        <v>0</v>
      </c>
      <c r="Y623" s="18">
        <v>0</v>
      </c>
      <c r="Z623" s="18">
        <v>0</v>
      </c>
      <c r="AA623" s="18">
        <v>0</v>
      </c>
      <c r="AB623" s="18">
        <v>1</v>
      </c>
      <c r="AC623" s="18">
        <v>0</v>
      </c>
      <c r="AD623" s="18">
        <v>18</v>
      </c>
      <c r="AE623" s="18">
        <v>0</v>
      </c>
      <c r="AF623" s="18">
        <v>0</v>
      </c>
      <c r="AG623" s="6">
        <v>2</v>
      </c>
      <c r="AH623" s="6">
        <v>0</v>
      </c>
      <c r="AI623" s="6">
        <v>0</v>
      </c>
      <c r="AJ623" s="6">
        <v>0</v>
      </c>
      <c r="AK623" s="18">
        <v>0</v>
      </c>
      <c r="AL623" s="18">
        <v>0</v>
      </c>
      <c r="AM623" s="18">
        <v>0</v>
      </c>
      <c r="AN623" s="18">
        <v>0</v>
      </c>
      <c r="AO623" s="18">
        <v>1000</v>
      </c>
      <c r="AP623" s="18">
        <v>0</v>
      </c>
      <c r="AQ623" s="18">
        <v>0</v>
      </c>
      <c r="AR623" s="6">
        <v>95000004</v>
      </c>
      <c r="AS623" s="18" t="s">
        <v>143</v>
      </c>
      <c r="AT623" s="19" t="s">
        <v>144</v>
      </c>
      <c r="AU623" s="18" t="s">
        <v>749</v>
      </c>
      <c r="AV623" s="18">
        <v>0</v>
      </c>
      <c r="AW623" s="18">
        <v>40000003</v>
      </c>
      <c r="AX623" s="19" t="s">
        <v>145</v>
      </c>
      <c r="AY623" s="19" t="s">
        <v>143</v>
      </c>
      <c r="AZ623" s="13">
        <v>0</v>
      </c>
      <c r="BA623" s="13">
        <v>0</v>
      </c>
      <c r="BB623" s="59"/>
      <c r="BC623" s="18">
        <v>0</v>
      </c>
      <c r="BD623" s="11">
        <v>0</v>
      </c>
      <c r="BE623" s="18">
        <v>0</v>
      </c>
      <c r="BF623" s="18">
        <v>0</v>
      </c>
      <c r="BG623" s="18">
        <v>0</v>
      </c>
      <c r="BH623" s="18">
        <v>0</v>
      </c>
      <c r="BI623" s="9">
        <v>0</v>
      </c>
      <c r="BJ623" s="6">
        <v>0</v>
      </c>
    </row>
    <row r="624" ht="20.1" customHeight="1" spans="3:62">
      <c r="C624" s="18">
        <v>65000005</v>
      </c>
      <c r="D624" s="19" t="s">
        <v>499</v>
      </c>
      <c r="E624" s="18">
        <v>1</v>
      </c>
      <c r="F624" s="18">
        <v>0</v>
      </c>
      <c r="G624" s="18">
        <v>0</v>
      </c>
      <c r="H624" s="13">
        <v>0</v>
      </c>
      <c r="I624" s="18">
        <v>1</v>
      </c>
      <c r="J624" s="18">
        <v>0</v>
      </c>
      <c r="K624" s="18">
        <v>0</v>
      </c>
      <c r="L624" s="18">
        <v>0</v>
      </c>
      <c r="M624" s="18">
        <v>0</v>
      </c>
      <c r="N624" s="18">
        <v>2</v>
      </c>
      <c r="O624" s="18">
        <v>0</v>
      </c>
      <c r="P624" s="18">
        <v>0</v>
      </c>
      <c r="Q624" s="18">
        <v>0</v>
      </c>
      <c r="R624" s="6">
        <v>0</v>
      </c>
      <c r="S624" s="13">
        <v>0</v>
      </c>
      <c r="T624" s="11">
        <v>1</v>
      </c>
      <c r="U624" s="18">
        <v>2</v>
      </c>
      <c r="V624" s="18">
        <v>0</v>
      </c>
      <c r="W624" s="18">
        <v>0</v>
      </c>
      <c r="X624" s="18">
        <v>0</v>
      </c>
      <c r="Y624" s="18">
        <v>0</v>
      </c>
      <c r="Z624" s="18">
        <v>0</v>
      </c>
      <c r="AA624" s="18">
        <v>0</v>
      </c>
      <c r="AB624" s="18">
        <v>1</v>
      </c>
      <c r="AC624" s="18">
        <v>0</v>
      </c>
      <c r="AD624" s="18">
        <v>18</v>
      </c>
      <c r="AE624" s="18">
        <v>0</v>
      </c>
      <c r="AF624" s="18">
        <v>0</v>
      </c>
      <c r="AG624" s="6">
        <v>2</v>
      </c>
      <c r="AH624" s="6">
        <v>0</v>
      </c>
      <c r="AI624" s="6">
        <v>0</v>
      </c>
      <c r="AJ624" s="6">
        <v>0</v>
      </c>
      <c r="AK624" s="18">
        <v>0</v>
      </c>
      <c r="AL624" s="18">
        <v>0</v>
      </c>
      <c r="AM624" s="18">
        <v>0</v>
      </c>
      <c r="AN624" s="18">
        <v>0</v>
      </c>
      <c r="AO624" s="18">
        <v>1000</v>
      </c>
      <c r="AP624" s="18">
        <v>0</v>
      </c>
      <c r="AQ624" s="18">
        <v>0</v>
      </c>
      <c r="AR624" s="6">
        <v>95000005</v>
      </c>
      <c r="AS624" s="18" t="s">
        <v>143</v>
      </c>
      <c r="AT624" s="19" t="s">
        <v>144</v>
      </c>
      <c r="AU624" s="18" t="s">
        <v>749</v>
      </c>
      <c r="AV624" s="18">
        <v>0</v>
      </c>
      <c r="AW624" s="18">
        <v>40000003</v>
      </c>
      <c r="AX624" s="19" t="s">
        <v>145</v>
      </c>
      <c r="AY624" s="19" t="s">
        <v>143</v>
      </c>
      <c r="AZ624" s="13">
        <v>0</v>
      </c>
      <c r="BA624" s="13">
        <v>0</v>
      </c>
      <c r="BB624" s="59"/>
      <c r="BC624" s="18">
        <v>0</v>
      </c>
      <c r="BD624" s="11">
        <v>0</v>
      </c>
      <c r="BE624" s="18">
        <v>0</v>
      </c>
      <c r="BF624" s="18">
        <v>0</v>
      </c>
      <c r="BG624" s="18">
        <v>0</v>
      </c>
      <c r="BH624" s="18">
        <v>0</v>
      </c>
      <c r="BI624" s="9">
        <v>0</v>
      </c>
      <c r="BJ624" s="6">
        <v>0</v>
      </c>
    </row>
    <row r="625" ht="20.1" customHeight="1" spans="3:62">
      <c r="C625" s="18">
        <v>65001001</v>
      </c>
      <c r="D625" s="19" t="s">
        <v>750</v>
      </c>
      <c r="E625" s="18">
        <v>1</v>
      </c>
      <c r="F625" s="18">
        <v>0</v>
      </c>
      <c r="G625" s="18">
        <v>0</v>
      </c>
      <c r="H625" s="13">
        <v>0</v>
      </c>
      <c r="I625" s="18">
        <v>1</v>
      </c>
      <c r="J625" s="18">
        <v>0</v>
      </c>
      <c r="K625" s="18">
        <v>0</v>
      </c>
      <c r="L625" s="18">
        <v>0</v>
      </c>
      <c r="M625" s="18">
        <v>0</v>
      </c>
      <c r="N625" s="18">
        <v>1</v>
      </c>
      <c r="O625" s="18">
        <v>0</v>
      </c>
      <c r="P625" s="18">
        <v>0</v>
      </c>
      <c r="Q625" s="18">
        <v>0</v>
      </c>
      <c r="R625" s="6">
        <v>0</v>
      </c>
      <c r="S625" s="13">
        <v>0</v>
      </c>
      <c r="T625" s="11">
        <v>1</v>
      </c>
      <c r="U625" s="18">
        <v>2</v>
      </c>
      <c r="V625" s="18">
        <v>0</v>
      </c>
      <c r="W625" s="18">
        <v>0</v>
      </c>
      <c r="X625" s="18">
        <v>0</v>
      </c>
      <c r="Y625" s="18">
        <v>0</v>
      </c>
      <c r="Z625" s="18">
        <v>0</v>
      </c>
      <c r="AA625" s="18">
        <v>0</v>
      </c>
      <c r="AB625" s="18">
        <v>1</v>
      </c>
      <c r="AC625" s="18">
        <v>0</v>
      </c>
      <c r="AD625" s="18">
        <v>18</v>
      </c>
      <c r="AE625" s="18">
        <v>0</v>
      </c>
      <c r="AF625" s="18">
        <v>0</v>
      </c>
      <c r="AG625" s="6">
        <v>2</v>
      </c>
      <c r="AH625" s="6">
        <v>0</v>
      </c>
      <c r="AI625" s="6">
        <v>0</v>
      </c>
      <c r="AJ625" s="6">
        <v>0</v>
      </c>
      <c r="AK625" s="18">
        <v>0</v>
      </c>
      <c r="AL625" s="18">
        <v>0</v>
      </c>
      <c r="AM625" s="18">
        <v>0</v>
      </c>
      <c r="AN625" s="18">
        <v>0</v>
      </c>
      <c r="AO625" s="18">
        <v>1000</v>
      </c>
      <c r="AP625" s="18">
        <v>0</v>
      </c>
      <c r="AQ625" s="18">
        <v>0</v>
      </c>
      <c r="AR625" s="6">
        <v>95001011</v>
      </c>
      <c r="AS625" s="18" t="s">
        <v>143</v>
      </c>
      <c r="AT625" s="19" t="s">
        <v>144</v>
      </c>
      <c r="AU625" s="18" t="s">
        <v>749</v>
      </c>
      <c r="AV625" s="18">
        <v>0</v>
      </c>
      <c r="AW625" s="18">
        <v>40000003</v>
      </c>
      <c r="AX625" s="19" t="s">
        <v>145</v>
      </c>
      <c r="AY625" s="19" t="s">
        <v>143</v>
      </c>
      <c r="AZ625" s="13">
        <v>0</v>
      </c>
      <c r="BA625" s="13">
        <v>0</v>
      </c>
      <c r="BB625" s="59"/>
      <c r="BC625" s="18">
        <v>0</v>
      </c>
      <c r="BD625" s="11">
        <v>0</v>
      </c>
      <c r="BE625" s="18">
        <v>0</v>
      </c>
      <c r="BF625" s="18">
        <v>0</v>
      </c>
      <c r="BG625" s="18">
        <v>0</v>
      </c>
      <c r="BH625" s="18">
        <v>0</v>
      </c>
      <c r="BI625" s="9">
        <v>0</v>
      </c>
      <c r="BJ625" s="6">
        <v>0</v>
      </c>
    </row>
    <row r="626" ht="20.1" customHeight="1" spans="3:62">
      <c r="C626" s="18">
        <v>65001002</v>
      </c>
      <c r="D626" s="19" t="s">
        <v>751</v>
      </c>
      <c r="E626" s="18">
        <v>1</v>
      </c>
      <c r="F626" s="18">
        <v>0</v>
      </c>
      <c r="G626" s="18">
        <v>0</v>
      </c>
      <c r="H626" s="13">
        <v>0</v>
      </c>
      <c r="I626" s="18">
        <v>1</v>
      </c>
      <c r="J626" s="18">
        <v>0</v>
      </c>
      <c r="K626" s="18">
        <v>0</v>
      </c>
      <c r="L626" s="18">
        <v>0</v>
      </c>
      <c r="M626" s="18">
        <v>0</v>
      </c>
      <c r="N626" s="18">
        <v>1</v>
      </c>
      <c r="O626" s="18">
        <v>0</v>
      </c>
      <c r="P626" s="18">
        <v>0</v>
      </c>
      <c r="Q626" s="18">
        <v>0</v>
      </c>
      <c r="R626" s="6">
        <v>0</v>
      </c>
      <c r="S626" s="13">
        <v>0</v>
      </c>
      <c r="T626" s="11">
        <v>1</v>
      </c>
      <c r="U626" s="18">
        <v>2</v>
      </c>
      <c r="V626" s="18">
        <v>0</v>
      </c>
      <c r="W626" s="18">
        <v>0</v>
      </c>
      <c r="X626" s="18">
        <v>0</v>
      </c>
      <c r="Y626" s="18">
        <v>0</v>
      </c>
      <c r="Z626" s="18">
        <v>0</v>
      </c>
      <c r="AA626" s="18">
        <v>0</v>
      </c>
      <c r="AB626" s="18">
        <v>1</v>
      </c>
      <c r="AC626" s="18">
        <v>0</v>
      </c>
      <c r="AD626" s="18">
        <v>18</v>
      </c>
      <c r="AE626" s="18">
        <v>0</v>
      </c>
      <c r="AF626" s="18">
        <v>0</v>
      </c>
      <c r="AG626" s="6">
        <v>2</v>
      </c>
      <c r="AH626" s="6">
        <v>0</v>
      </c>
      <c r="AI626" s="6">
        <v>0</v>
      </c>
      <c r="AJ626" s="6">
        <v>0</v>
      </c>
      <c r="AK626" s="18">
        <v>0</v>
      </c>
      <c r="AL626" s="18">
        <v>0</v>
      </c>
      <c r="AM626" s="18">
        <v>0</v>
      </c>
      <c r="AN626" s="18">
        <v>0</v>
      </c>
      <c r="AO626" s="18">
        <v>1000</v>
      </c>
      <c r="AP626" s="18">
        <v>0</v>
      </c>
      <c r="AQ626" s="18">
        <v>0</v>
      </c>
      <c r="AR626" s="6">
        <v>95001021</v>
      </c>
      <c r="AS626" s="18" t="s">
        <v>143</v>
      </c>
      <c r="AT626" s="19" t="s">
        <v>144</v>
      </c>
      <c r="AU626" s="18" t="s">
        <v>749</v>
      </c>
      <c r="AV626" s="18">
        <v>0</v>
      </c>
      <c r="AW626" s="18">
        <v>40000003</v>
      </c>
      <c r="AX626" s="19" t="s">
        <v>145</v>
      </c>
      <c r="AY626" s="19" t="s">
        <v>143</v>
      </c>
      <c r="AZ626" s="13">
        <v>0</v>
      </c>
      <c r="BA626" s="13">
        <v>0</v>
      </c>
      <c r="BB626" s="59"/>
      <c r="BC626" s="18">
        <v>0</v>
      </c>
      <c r="BD626" s="11">
        <v>0</v>
      </c>
      <c r="BE626" s="18">
        <v>0</v>
      </c>
      <c r="BF626" s="18">
        <v>0</v>
      </c>
      <c r="BG626" s="18">
        <v>0</v>
      </c>
      <c r="BH626" s="18">
        <v>0</v>
      </c>
      <c r="BI626" s="9">
        <v>0</v>
      </c>
      <c r="BJ626" s="6">
        <v>0</v>
      </c>
    </row>
    <row r="627" ht="20.1" customHeight="1" spans="3:62">
      <c r="C627" s="18">
        <v>65001003</v>
      </c>
      <c r="D627" s="19" t="s">
        <v>752</v>
      </c>
      <c r="E627" s="18">
        <v>1</v>
      </c>
      <c r="F627" s="18">
        <v>0</v>
      </c>
      <c r="G627" s="18">
        <v>0</v>
      </c>
      <c r="H627" s="13">
        <v>0</v>
      </c>
      <c r="I627" s="18">
        <v>1</v>
      </c>
      <c r="J627" s="18">
        <v>0</v>
      </c>
      <c r="K627" s="18">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1</v>
      </c>
      <c r="AC627" s="18">
        <v>0</v>
      </c>
      <c r="AD627" s="18">
        <v>18</v>
      </c>
      <c r="AE627" s="18">
        <v>0</v>
      </c>
      <c r="AF627" s="18">
        <v>0</v>
      </c>
      <c r="AG627" s="6">
        <v>2</v>
      </c>
      <c r="AH627" s="6">
        <v>0</v>
      </c>
      <c r="AI627" s="6">
        <v>0</v>
      </c>
      <c r="AJ627" s="6">
        <v>0</v>
      </c>
      <c r="AK627" s="18">
        <v>0</v>
      </c>
      <c r="AL627" s="18">
        <v>0</v>
      </c>
      <c r="AM627" s="18">
        <v>0</v>
      </c>
      <c r="AN627" s="18">
        <v>0</v>
      </c>
      <c r="AO627" s="18">
        <v>1000</v>
      </c>
      <c r="AP627" s="18">
        <v>0</v>
      </c>
      <c r="AQ627" s="18">
        <v>0</v>
      </c>
      <c r="AR627" s="6" t="s">
        <v>753</v>
      </c>
      <c r="AS627" s="18" t="s">
        <v>143</v>
      </c>
      <c r="AT627" s="19" t="s">
        <v>144</v>
      </c>
      <c r="AU627" s="18" t="s">
        <v>749</v>
      </c>
      <c r="AV627" s="18">
        <v>0</v>
      </c>
      <c r="AW627" s="18">
        <v>40000003</v>
      </c>
      <c r="AX627" s="19" t="s">
        <v>145</v>
      </c>
      <c r="AY627" s="19" t="s">
        <v>143</v>
      </c>
      <c r="AZ627" s="13">
        <v>0</v>
      </c>
      <c r="BA627" s="13">
        <v>0</v>
      </c>
      <c r="BB627" s="59"/>
      <c r="BC627" s="18">
        <v>0</v>
      </c>
      <c r="BD627" s="11">
        <v>0</v>
      </c>
      <c r="BE627" s="18">
        <v>0</v>
      </c>
      <c r="BF627" s="18">
        <v>0</v>
      </c>
      <c r="BG627" s="18">
        <v>0</v>
      </c>
      <c r="BH627" s="18">
        <v>0</v>
      </c>
      <c r="BI627" s="9">
        <v>0</v>
      </c>
      <c r="BJ627" s="6">
        <v>0</v>
      </c>
    </row>
    <row r="628" ht="20.1" customHeight="1" spans="3:62">
      <c r="C628" s="18">
        <v>65001004</v>
      </c>
      <c r="D628" s="19" t="s">
        <v>754</v>
      </c>
      <c r="E628" s="18">
        <v>1</v>
      </c>
      <c r="F628" s="18">
        <v>0</v>
      </c>
      <c r="G628" s="18">
        <v>0</v>
      </c>
      <c r="H628" s="13">
        <v>0</v>
      </c>
      <c r="I628" s="18">
        <v>1</v>
      </c>
      <c r="J628" s="18">
        <v>0</v>
      </c>
      <c r="K628" s="18">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1</v>
      </c>
      <c r="AC628" s="18">
        <v>0</v>
      </c>
      <c r="AD628" s="18">
        <v>18</v>
      </c>
      <c r="AE628" s="18">
        <v>0</v>
      </c>
      <c r="AF628" s="18">
        <v>0</v>
      </c>
      <c r="AG628" s="6">
        <v>2</v>
      </c>
      <c r="AH628" s="6">
        <v>0</v>
      </c>
      <c r="AI628" s="6">
        <v>0</v>
      </c>
      <c r="AJ628" s="6">
        <v>0</v>
      </c>
      <c r="AK628" s="18">
        <v>0</v>
      </c>
      <c r="AL628" s="18">
        <v>0</v>
      </c>
      <c r="AM628" s="18">
        <v>0</v>
      </c>
      <c r="AN628" s="18">
        <v>0</v>
      </c>
      <c r="AO628" s="18">
        <v>1000</v>
      </c>
      <c r="AP628" s="18">
        <v>0</v>
      </c>
      <c r="AQ628" s="18">
        <v>0</v>
      </c>
      <c r="AR628" s="6">
        <v>95001041</v>
      </c>
      <c r="AS628" s="18" t="s">
        <v>143</v>
      </c>
      <c r="AT628" s="19" t="s">
        <v>144</v>
      </c>
      <c r="AU628" s="18" t="s">
        <v>749</v>
      </c>
      <c r="AV628" s="18">
        <v>0</v>
      </c>
      <c r="AW628" s="18">
        <v>40000003</v>
      </c>
      <c r="AX628" s="19" t="s">
        <v>145</v>
      </c>
      <c r="AY628" s="19" t="s">
        <v>143</v>
      </c>
      <c r="AZ628" s="13">
        <v>0</v>
      </c>
      <c r="BA628" s="13">
        <v>0</v>
      </c>
      <c r="BB628" s="59"/>
      <c r="BC628" s="18">
        <v>0</v>
      </c>
      <c r="BD628" s="11">
        <v>0</v>
      </c>
      <c r="BE628" s="18">
        <v>0</v>
      </c>
      <c r="BF628" s="18">
        <v>0</v>
      </c>
      <c r="BG628" s="18">
        <v>0</v>
      </c>
      <c r="BH628" s="18">
        <v>0</v>
      </c>
      <c r="BI628" s="9">
        <v>0</v>
      </c>
      <c r="BJ628" s="6">
        <v>0</v>
      </c>
    </row>
    <row r="629" ht="20.1" customHeight="1" spans="3:62">
      <c r="C629" s="18">
        <v>65001005</v>
      </c>
      <c r="D629" s="19" t="s">
        <v>755</v>
      </c>
      <c r="E629" s="18">
        <v>1</v>
      </c>
      <c r="F629" s="18">
        <v>0</v>
      </c>
      <c r="G629" s="18">
        <v>0</v>
      </c>
      <c r="H629" s="13">
        <v>0</v>
      </c>
      <c r="I629" s="18">
        <v>1</v>
      </c>
      <c r="J629" s="18">
        <v>0</v>
      </c>
      <c r="K629" s="18">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1</v>
      </c>
      <c r="AC629" s="18">
        <v>0</v>
      </c>
      <c r="AD629" s="18">
        <v>18</v>
      </c>
      <c r="AE629" s="18">
        <v>0</v>
      </c>
      <c r="AF629" s="18">
        <v>0</v>
      </c>
      <c r="AG629" s="6">
        <v>2</v>
      </c>
      <c r="AH629" s="6">
        <v>0</v>
      </c>
      <c r="AI629" s="6">
        <v>0</v>
      </c>
      <c r="AJ629" s="6">
        <v>0</v>
      </c>
      <c r="AK629" s="18">
        <v>0</v>
      </c>
      <c r="AL629" s="18">
        <v>0</v>
      </c>
      <c r="AM629" s="18">
        <v>0</v>
      </c>
      <c r="AN629" s="18">
        <v>0</v>
      </c>
      <c r="AO629" s="18">
        <v>1000</v>
      </c>
      <c r="AP629" s="18">
        <v>0</v>
      </c>
      <c r="AQ629" s="18">
        <v>0</v>
      </c>
      <c r="AR629" s="6">
        <v>95001051</v>
      </c>
      <c r="AS629" s="18" t="s">
        <v>143</v>
      </c>
      <c r="AT629" s="19" t="s">
        <v>144</v>
      </c>
      <c r="AU629" s="18" t="s">
        <v>749</v>
      </c>
      <c r="AV629" s="18">
        <v>0</v>
      </c>
      <c r="AW629" s="18">
        <v>40000003</v>
      </c>
      <c r="AX629" s="19" t="s">
        <v>145</v>
      </c>
      <c r="AY629" s="19" t="s">
        <v>143</v>
      </c>
      <c r="AZ629" s="13">
        <v>0</v>
      </c>
      <c r="BA629" s="13">
        <v>0</v>
      </c>
      <c r="BB629" s="59"/>
      <c r="BC629" s="18">
        <v>0</v>
      </c>
      <c r="BD629" s="11">
        <v>0</v>
      </c>
      <c r="BE629" s="18">
        <v>0</v>
      </c>
      <c r="BF629" s="18">
        <v>0</v>
      </c>
      <c r="BG629" s="18">
        <v>0</v>
      </c>
      <c r="BH629" s="18">
        <v>0</v>
      </c>
      <c r="BI629" s="9">
        <v>0</v>
      </c>
      <c r="BJ629" s="6">
        <v>0</v>
      </c>
    </row>
    <row r="630" ht="20.1" customHeight="1" spans="3:62">
      <c r="C630" s="18">
        <v>65001006</v>
      </c>
      <c r="D630" s="19" t="s">
        <v>756</v>
      </c>
      <c r="E630" s="18">
        <v>1</v>
      </c>
      <c r="F630" s="18">
        <v>0</v>
      </c>
      <c r="G630" s="18">
        <v>0</v>
      </c>
      <c r="H630" s="13">
        <v>0</v>
      </c>
      <c r="I630" s="18">
        <v>1</v>
      </c>
      <c r="J630" s="18">
        <v>0</v>
      </c>
      <c r="K630" s="18">
        <v>0</v>
      </c>
      <c r="L630" s="18">
        <v>0</v>
      </c>
      <c r="M630" s="18">
        <v>0</v>
      </c>
      <c r="N630" s="18">
        <v>1</v>
      </c>
      <c r="O630" s="18">
        <v>0</v>
      </c>
      <c r="P630" s="18">
        <v>0</v>
      </c>
      <c r="Q630" s="18">
        <v>0</v>
      </c>
      <c r="R630" s="6">
        <v>0</v>
      </c>
      <c r="S630" s="13">
        <v>0</v>
      </c>
      <c r="T630" s="11">
        <v>1</v>
      </c>
      <c r="U630" s="18">
        <v>2</v>
      </c>
      <c r="V630" s="18">
        <v>0</v>
      </c>
      <c r="W630" s="18">
        <v>0</v>
      </c>
      <c r="X630" s="18">
        <v>0</v>
      </c>
      <c r="Y630" s="18">
        <v>0</v>
      </c>
      <c r="Z630" s="18">
        <v>0</v>
      </c>
      <c r="AA630" s="18">
        <v>0</v>
      </c>
      <c r="AB630" s="18">
        <v>1</v>
      </c>
      <c r="AC630" s="18">
        <v>0</v>
      </c>
      <c r="AD630" s="18">
        <v>18</v>
      </c>
      <c r="AE630" s="18">
        <v>0</v>
      </c>
      <c r="AF630" s="18">
        <v>0</v>
      </c>
      <c r="AG630" s="6">
        <v>2</v>
      </c>
      <c r="AH630" s="6">
        <v>0</v>
      </c>
      <c r="AI630" s="6">
        <v>0</v>
      </c>
      <c r="AJ630" s="6">
        <v>0</v>
      </c>
      <c r="AK630" s="18">
        <v>0</v>
      </c>
      <c r="AL630" s="18">
        <v>0</v>
      </c>
      <c r="AM630" s="18">
        <v>0</v>
      </c>
      <c r="AN630" s="18">
        <v>0</v>
      </c>
      <c r="AO630" s="18">
        <v>1000</v>
      </c>
      <c r="AP630" s="18">
        <v>0</v>
      </c>
      <c r="AQ630" s="18">
        <v>0</v>
      </c>
      <c r="AR630" s="6" t="s">
        <v>757</v>
      </c>
      <c r="AS630" s="18" t="s">
        <v>143</v>
      </c>
      <c r="AT630" s="19" t="s">
        <v>144</v>
      </c>
      <c r="AU630" s="18" t="s">
        <v>749</v>
      </c>
      <c r="AV630" s="18">
        <v>0</v>
      </c>
      <c r="AW630" s="18">
        <v>40000003</v>
      </c>
      <c r="AX630" s="19" t="s">
        <v>145</v>
      </c>
      <c r="AY630" s="19" t="s">
        <v>143</v>
      </c>
      <c r="AZ630" s="13">
        <v>0</v>
      </c>
      <c r="BA630" s="13">
        <v>0</v>
      </c>
      <c r="BB630" s="59"/>
      <c r="BC630" s="18">
        <v>0</v>
      </c>
      <c r="BD630" s="11">
        <v>0</v>
      </c>
      <c r="BE630" s="18">
        <v>0</v>
      </c>
      <c r="BF630" s="18">
        <v>0</v>
      </c>
      <c r="BG630" s="18">
        <v>0</v>
      </c>
      <c r="BH630" s="18">
        <v>0</v>
      </c>
      <c r="BI630" s="9">
        <v>0</v>
      </c>
      <c r="BJ630" s="6">
        <v>0</v>
      </c>
    </row>
    <row r="631" ht="20.1" customHeight="1" spans="3:62">
      <c r="C631" s="18">
        <v>65001101</v>
      </c>
      <c r="D631" s="19" t="s">
        <v>758</v>
      </c>
      <c r="E631" s="18">
        <v>1</v>
      </c>
      <c r="F631" s="18">
        <v>0</v>
      </c>
      <c r="G631" s="18">
        <v>0</v>
      </c>
      <c r="H631" s="13">
        <v>0</v>
      </c>
      <c r="I631" s="18">
        <v>1</v>
      </c>
      <c r="J631" s="18">
        <v>0</v>
      </c>
      <c r="K631" s="18">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1</v>
      </c>
      <c r="AC631" s="18">
        <v>0</v>
      </c>
      <c r="AD631" s="18">
        <v>18</v>
      </c>
      <c r="AE631" s="18">
        <v>0</v>
      </c>
      <c r="AF631" s="18">
        <v>0</v>
      </c>
      <c r="AG631" s="6">
        <v>2</v>
      </c>
      <c r="AH631" s="6">
        <v>0</v>
      </c>
      <c r="AI631" s="6">
        <v>0</v>
      </c>
      <c r="AJ631" s="6">
        <v>0</v>
      </c>
      <c r="AK631" s="18">
        <v>0</v>
      </c>
      <c r="AL631" s="18">
        <v>0</v>
      </c>
      <c r="AM631" s="18">
        <v>0</v>
      </c>
      <c r="AN631" s="18">
        <v>0</v>
      </c>
      <c r="AO631" s="18">
        <v>1000</v>
      </c>
      <c r="AP631" s="18">
        <v>0</v>
      </c>
      <c r="AQ631" s="18">
        <v>0</v>
      </c>
      <c r="AR631" s="6">
        <v>95001101</v>
      </c>
      <c r="AS631" s="18" t="s">
        <v>143</v>
      </c>
      <c r="AT631" s="19" t="s">
        <v>144</v>
      </c>
      <c r="AU631" s="18" t="s">
        <v>749</v>
      </c>
      <c r="AV631" s="18">
        <v>0</v>
      </c>
      <c r="AW631" s="18">
        <v>40000003</v>
      </c>
      <c r="AX631" s="19" t="s">
        <v>145</v>
      </c>
      <c r="AY631" s="19" t="s">
        <v>143</v>
      </c>
      <c r="AZ631" s="13">
        <v>0</v>
      </c>
      <c r="BA631" s="13">
        <v>0</v>
      </c>
      <c r="BB631" s="59"/>
      <c r="BC631" s="18">
        <v>0</v>
      </c>
      <c r="BD631" s="11">
        <v>0</v>
      </c>
      <c r="BE631" s="18">
        <v>0</v>
      </c>
      <c r="BF631" s="18">
        <v>0</v>
      </c>
      <c r="BG631" s="18">
        <v>0</v>
      </c>
      <c r="BH631" s="18">
        <v>0</v>
      </c>
      <c r="BI631" s="9">
        <v>0</v>
      </c>
      <c r="BJ631" s="6">
        <v>0</v>
      </c>
    </row>
    <row r="632" ht="20.1" customHeight="1" spans="3:62">
      <c r="C632" s="18">
        <v>65001102</v>
      </c>
      <c r="D632" s="19" t="s">
        <v>759</v>
      </c>
      <c r="E632" s="18">
        <v>1</v>
      </c>
      <c r="F632" s="18">
        <v>0</v>
      </c>
      <c r="G632" s="18">
        <v>0</v>
      </c>
      <c r="H632" s="13">
        <v>0</v>
      </c>
      <c r="I632" s="18">
        <v>1</v>
      </c>
      <c r="J632" s="18">
        <v>0</v>
      </c>
      <c r="K632" s="18">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1</v>
      </c>
      <c r="AC632" s="18">
        <v>0</v>
      </c>
      <c r="AD632" s="18">
        <v>18</v>
      </c>
      <c r="AE632" s="18">
        <v>0</v>
      </c>
      <c r="AF632" s="18">
        <v>0</v>
      </c>
      <c r="AG632" s="6">
        <v>2</v>
      </c>
      <c r="AH632" s="6">
        <v>0</v>
      </c>
      <c r="AI632" s="6">
        <v>0</v>
      </c>
      <c r="AJ632" s="6">
        <v>0</v>
      </c>
      <c r="AK632" s="18">
        <v>0</v>
      </c>
      <c r="AL632" s="18">
        <v>0</v>
      </c>
      <c r="AM632" s="18">
        <v>0</v>
      </c>
      <c r="AN632" s="18">
        <v>0</v>
      </c>
      <c r="AO632" s="18">
        <v>1000</v>
      </c>
      <c r="AP632" s="18">
        <v>0</v>
      </c>
      <c r="AQ632" s="18">
        <v>0</v>
      </c>
      <c r="AR632" s="6">
        <v>95001102</v>
      </c>
      <c r="AS632" s="18" t="s">
        <v>143</v>
      </c>
      <c r="AT632" s="19" t="s">
        <v>144</v>
      </c>
      <c r="AU632" s="18" t="s">
        <v>749</v>
      </c>
      <c r="AV632" s="18">
        <v>0</v>
      </c>
      <c r="AW632" s="18">
        <v>40000003</v>
      </c>
      <c r="AX632" s="19" t="s">
        <v>145</v>
      </c>
      <c r="AY632" s="19" t="s">
        <v>143</v>
      </c>
      <c r="AZ632" s="13">
        <v>0</v>
      </c>
      <c r="BA632" s="13">
        <v>0</v>
      </c>
      <c r="BB632" s="59"/>
      <c r="BC632" s="18">
        <v>0</v>
      </c>
      <c r="BD632" s="11">
        <v>0</v>
      </c>
      <c r="BE632" s="18">
        <v>0</v>
      </c>
      <c r="BF632" s="18">
        <v>0</v>
      </c>
      <c r="BG632" s="18">
        <v>0</v>
      </c>
      <c r="BH632" s="18">
        <v>0</v>
      </c>
      <c r="BI632" s="9">
        <v>0</v>
      </c>
      <c r="BJ632" s="6">
        <v>0</v>
      </c>
    </row>
    <row r="633" ht="20.1" customHeight="1" spans="3:62">
      <c r="C633" s="18">
        <v>65001103</v>
      </c>
      <c r="D633" s="19" t="s">
        <v>760</v>
      </c>
      <c r="E633" s="18">
        <v>1</v>
      </c>
      <c r="F633" s="18">
        <v>0</v>
      </c>
      <c r="G633" s="18">
        <v>0</v>
      </c>
      <c r="H633" s="13">
        <v>0</v>
      </c>
      <c r="I633" s="18">
        <v>1</v>
      </c>
      <c r="J633" s="18">
        <v>0</v>
      </c>
      <c r="K633" s="18">
        <v>0</v>
      </c>
      <c r="L633" s="18">
        <v>0</v>
      </c>
      <c r="M633" s="18">
        <v>0</v>
      </c>
      <c r="N633" s="18">
        <v>1</v>
      </c>
      <c r="O633" s="18">
        <v>0</v>
      </c>
      <c r="P633" s="18">
        <v>0</v>
      </c>
      <c r="Q633" s="18">
        <v>0</v>
      </c>
      <c r="R633" s="6">
        <v>0</v>
      </c>
      <c r="S633" s="13">
        <v>0</v>
      </c>
      <c r="T633" s="11">
        <v>1</v>
      </c>
      <c r="U633" s="18">
        <v>2</v>
      </c>
      <c r="V633" s="18">
        <v>0</v>
      </c>
      <c r="W633" s="18">
        <v>0</v>
      </c>
      <c r="X633" s="18">
        <v>0</v>
      </c>
      <c r="Y633" s="18">
        <v>0</v>
      </c>
      <c r="Z633" s="18">
        <v>0</v>
      </c>
      <c r="AA633" s="18">
        <v>0</v>
      </c>
      <c r="AB633" s="18">
        <v>1</v>
      </c>
      <c r="AC633" s="18">
        <v>0</v>
      </c>
      <c r="AD633" s="18">
        <v>18</v>
      </c>
      <c r="AE633" s="18">
        <v>0</v>
      </c>
      <c r="AF633" s="18">
        <v>0</v>
      </c>
      <c r="AG633" s="6">
        <v>2</v>
      </c>
      <c r="AH633" s="6">
        <v>0</v>
      </c>
      <c r="AI633" s="6">
        <v>0</v>
      </c>
      <c r="AJ633" s="6">
        <v>0</v>
      </c>
      <c r="AK633" s="18">
        <v>0</v>
      </c>
      <c r="AL633" s="18">
        <v>0</v>
      </c>
      <c r="AM633" s="18">
        <v>0</v>
      </c>
      <c r="AN633" s="18">
        <v>0</v>
      </c>
      <c r="AO633" s="18">
        <v>1000</v>
      </c>
      <c r="AP633" s="18">
        <v>0</v>
      </c>
      <c r="AQ633" s="18">
        <v>0</v>
      </c>
      <c r="AR633" s="6">
        <v>95001103</v>
      </c>
      <c r="AS633" s="18" t="s">
        <v>143</v>
      </c>
      <c r="AT633" s="19" t="s">
        <v>144</v>
      </c>
      <c r="AU633" s="18" t="s">
        <v>749</v>
      </c>
      <c r="AV633" s="18">
        <v>0</v>
      </c>
      <c r="AW633" s="18">
        <v>40000003</v>
      </c>
      <c r="AX633" s="19" t="s">
        <v>145</v>
      </c>
      <c r="AY633" s="19" t="s">
        <v>143</v>
      </c>
      <c r="AZ633" s="13">
        <v>0</v>
      </c>
      <c r="BA633" s="13">
        <v>0</v>
      </c>
      <c r="BB633" s="59"/>
      <c r="BC633" s="18">
        <v>0</v>
      </c>
      <c r="BD633" s="11">
        <v>0</v>
      </c>
      <c r="BE633" s="18">
        <v>0</v>
      </c>
      <c r="BF633" s="18">
        <v>0</v>
      </c>
      <c r="BG633" s="18">
        <v>0</v>
      </c>
      <c r="BH633" s="18">
        <v>0</v>
      </c>
      <c r="BI633" s="9">
        <v>0</v>
      </c>
      <c r="BJ633" s="6">
        <v>0</v>
      </c>
    </row>
    <row r="634" ht="20.1" customHeight="1" spans="3:62">
      <c r="C634" s="18">
        <v>65001104</v>
      </c>
      <c r="D634" s="19" t="s">
        <v>761</v>
      </c>
      <c r="E634" s="18">
        <v>1</v>
      </c>
      <c r="F634" s="18">
        <v>0</v>
      </c>
      <c r="G634" s="18">
        <v>0</v>
      </c>
      <c r="H634" s="13">
        <v>0</v>
      </c>
      <c r="I634" s="18">
        <v>1</v>
      </c>
      <c r="J634" s="18">
        <v>0</v>
      </c>
      <c r="K634" s="18">
        <v>0</v>
      </c>
      <c r="L634" s="18">
        <v>0</v>
      </c>
      <c r="M634" s="18">
        <v>0</v>
      </c>
      <c r="N634" s="18">
        <v>1</v>
      </c>
      <c r="O634" s="18">
        <v>0</v>
      </c>
      <c r="P634" s="18">
        <v>0</v>
      </c>
      <c r="Q634" s="18">
        <v>0</v>
      </c>
      <c r="R634" s="6">
        <v>0</v>
      </c>
      <c r="S634" s="13">
        <v>0</v>
      </c>
      <c r="T634" s="11">
        <v>1</v>
      </c>
      <c r="U634" s="18">
        <v>2</v>
      </c>
      <c r="V634" s="18">
        <v>0</v>
      </c>
      <c r="W634" s="18">
        <v>0</v>
      </c>
      <c r="X634" s="18">
        <v>0</v>
      </c>
      <c r="Y634" s="18">
        <v>0</v>
      </c>
      <c r="Z634" s="18">
        <v>0</v>
      </c>
      <c r="AA634" s="18">
        <v>0</v>
      </c>
      <c r="AB634" s="18">
        <v>1</v>
      </c>
      <c r="AC634" s="18">
        <v>0</v>
      </c>
      <c r="AD634" s="18">
        <v>18</v>
      </c>
      <c r="AE634" s="18">
        <v>0</v>
      </c>
      <c r="AF634" s="18">
        <v>0</v>
      </c>
      <c r="AG634" s="6">
        <v>2</v>
      </c>
      <c r="AH634" s="6">
        <v>0</v>
      </c>
      <c r="AI634" s="6">
        <v>0</v>
      </c>
      <c r="AJ634" s="6">
        <v>0</v>
      </c>
      <c r="AK634" s="18">
        <v>0</v>
      </c>
      <c r="AL634" s="18">
        <v>0</v>
      </c>
      <c r="AM634" s="18">
        <v>0</v>
      </c>
      <c r="AN634" s="18">
        <v>0</v>
      </c>
      <c r="AO634" s="18">
        <v>1000</v>
      </c>
      <c r="AP634" s="18">
        <v>0</v>
      </c>
      <c r="AQ634" s="18">
        <v>0</v>
      </c>
      <c r="AR634" s="6">
        <v>95001104</v>
      </c>
      <c r="AS634" s="18" t="s">
        <v>143</v>
      </c>
      <c r="AT634" s="19" t="s">
        <v>144</v>
      </c>
      <c r="AU634" s="18" t="s">
        <v>749</v>
      </c>
      <c r="AV634" s="18">
        <v>0</v>
      </c>
      <c r="AW634" s="18">
        <v>40000003</v>
      </c>
      <c r="AX634" s="19" t="s">
        <v>145</v>
      </c>
      <c r="AY634" s="19" t="s">
        <v>143</v>
      </c>
      <c r="AZ634" s="13">
        <v>0</v>
      </c>
      <c r="BA634" s="13">
        <v>0</v>
      </c>
      <c r="BB634" s="59"/>
      <c r="BC634" s="18">
        <v>0</v>
      </c>
      <c r="BD634" s="11">
        <v>0</v>
      </c>
      <c r="BE634" s="18">
        <v>0</v>
      </c>
      <c r="BF634" s="18">
        <v>0</v>
      </c>
      <c r="BG634" s="18">
        <v>0</v>
      </c>
      <c r="BH634" s="18">
        <v>0</v>
      </c>
      <c r="BI634" s="9">
        <v>0</v>
      </c>
      <c r="BJ634" s="6">
        <v>0</v>
      </c>
    </row>
    <row r="635" ht="20.1" customHeight="1" spans="3:62">
      <c r="C635" s="18">
        <v>65001105</v>
      </c>
      <c r="D635" s="19" t="s">
        <v>762</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6">
        <v>0</v>
      </c>
      <c r="AK635" s="18">
        <v>0</v>
      </c>
      <c r="AL635" s="18">
        <v>0</v>
      </c>
      <c r="AM635" s="18">
        <v>0</v>
      </c>
      <c r="AN635" s="18">
        <v>0</v>
      </c>
      <c r="AO635" s="18">
        <v>1000</v>
      </c>
      <c r="AP635" s="18">
        <v>0</v>
      </c>
      <c r="AQ635" s="18">
        <v>0</v>
      </c>
      <c r="AR635" s="6">
        <v>95001105</v>
      </c>
      <c r="AS635" s="18" t="s">
        <v>143</v>
      </c>
      <c r="AT635" s="19" t="s">
        <v>144</v>
      </c>
      <c r="AU635" s="18" t="s">
        <v>749</v>
      </c>
      <c r="AV635" s="18">
        <v>0</v>
      </c>
      <c r="AW635" s="18">
        <v>40000003</v>
      </c>
      <c r="AX635" s="19" t="s">
        <v>145</v>
      </c>
      <c r="AY635" s="19" t="s">
        <v>143</v>
      </c>
      <c r="AZ635" s="13">
        <v>0</v>
      </c>
      <c r="BA635" s="13">
        <v>0</v>
      </c>
      <c r="BB635" s="59"/>
      <c r="BC635" s="18">
        <v>0</v>
      </c>
      <c r="BD635" s="11">
        <v>0</v>
      </c>
      <c r="BE635" s="18">
        <v>0</v>
      </c>
      <c r="BF635" s="18">
        <v>0</v>
      </c>
      <c r="BG635" s="18">
        <v>0</v>
      </c>
      <c r="BH635" s="18">
        <v>0</v>
      </c>
      <c r="BI635" s="9">
        <v>0</v>
      </c>
      <c r="BJ635" s="6">
        <v>0</v>
      </c>
    </row>
    <row r="636" ht="20.1" customHeight="1" spans="3:62">
      <c r="C636" s="18">
        <v>65002001</v>
      </c>
      <c r="D636" s="19" t="s">
        <v>763</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6">
        <v>0</v>
      </c>
      <c r="AK636" s="18">
        <v>0</v>
      </c>
      <c r="AL636" s="18">
        <v>0</v>
      </c>
      <c r="AM636" s="18">
        <v>0</v>
      </c>
      <c r="AN636" s="18">
        <v>0</v>
      </c>
      <c r="AO636" s="18">
        <v>1000</v>
      </c>
      <c r="AP636" s="18">
        <v>0</v>
      </c>
      <c r="AQ636" s="18">
        <v>0</v>
      </c>
      <c r="AR636" s="6">
        <v>95002011</v>
      </c>
      <c r="AS636" s="18" t="s">
        <v>143</v>
      </c>
      <c r="AT636" s="19" t="s">
        <v>144</v>
      </c>
      <c r="AU636" s="18" t="s">
        <v>749</v>
      </c>
      <c r="AV636" s="18">
        <v>0</v>
      </c>
      <c r="AW636" s="18">
        <v>40000003</v>
      </c>
      <c r="AX636" s="19" t="s">
        <v>145</v>
      </c>
      <c r="AY636" s="19" t="s">
        <v>143</v>
      </c>
      <c r="AZ636" s="13">
        <v>0</v>
      </c>
      <c r="BA636" s="13">
        <v>0</v>
      </c>
      <c r="BB636" s="59"/>
      <c r="BC636" s="18">
        <v>0</v>
      </c>
      <c r="BD636" s="11">
        <v>0</v>
      </c>
      <c r="BE636" s="18">
        <v>0</v>
      </c>
      <c r="BF636" s="18">
        <v>0</v>
      </c>
      <c r="BG636" s="18">
        <v>0</v>
      </c>
      <c r="BH636" s="18">
        <v>0</v>
      </c>
      <c r="BI636" s="9">
        <v>0</v>
      </c>
      <c r="BJ636" s="6">
        <v>0</v>
      </c>
    </row>
    <row r="637" ht="20.1" customHeight="1" spans="3:62">
      <c r="C637" s="18">
        <v>65002002</v>
      </c>
      <c r="D637" s="19" t="s">
        <v>764</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6">
        <v>0</v>
      </c>
      <c r="AK637" s="18">
        <v>0</v>
      </c>
      <c r="AL637" s="18">
        <v>0</v>
      </c>
      <c r="AM637" s="18">
        <v>0</v>
      </c>
      <c r="AN637" s="18">
        <v>0</v>
      </c>
      <c r="AO637" s="18">
        <v>1000</v>
      </c>
      <c r="AP637" s="18">
        <v>0</v>
      </c>
      <c r="AQ637" s="18">
        <v>0</v>
      </c>
      <c r="AR637" s="6">
        <v>95002021</v>
      </c>
      <c r="AS637" s="18" t="s">
        <v>143</v>
      </c>
      <c r="AT637" s="19" t="s">
        <v>144</v>
      </c>
      <c r="AU637" s="18" t="s">
        <v>749</v>
      </c>
      <c r="AV637" s="18">
        <v>0</v>
      </c>
      <c r="AW637" s="18">
        <v>40000003</v>
      </c>
      <c r="AX637" s="19" t="s">
        <v>145</v>
      </c>
      <c r="AY637" s="19" t="s">
        <v>143</v>
      </c>
      <c r="AZ637" s="13">
        <v>0</v>
      </c>
      <c r="BA637" s="13">
        <v>0</v>
      </c>
      <c r="BB637" s="59"/>
      <c r="BC637" s="18">
        <v>0</v>
      </c>
      <c r="BD637" s="11">
        <v>0</v>
      </c>
      <c r="BE637" s="18">
        <v>0</v>
      </c>
      <c r="BF637" s="18">
        <v>0</v>
      </c>
      <c r="BG637" s="18">
        <v>0</v>
      </c>
      <c r="BH637" s="18">
        <v>0</v>
      </c>
      <c r="BI637" s="9">
        <v>0</v>
      </c>
      <c r="BJ637" s="6">
        <v>0</v>
      </c>
    </row>
    <row r="638" ht="20.1" customHeight="1" spans="3:62">
      <c r="C638" s="18">
        <v>65002003</v>
      </c>
      <c r="D638" s="19" t="s">
        <v>765</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t="s">
        <v>766</v>
      </c>
      <c r="AS638" s="18" t="s">
        <v>143</v>
      </c>
      <c r="AT638" s="19" t="s">
        <v>144</v>
      </c>
      <c r="AU638" s="18" t="s">
        <v>749</v>
      </c>
      <c r="AV638" s="18">
        <v>0</v>
      </c>
      <c r="AW638" s="18">
        <v>40000003</v>
      </c>
      <c r="AX638" s="19" t="s">
        <v>145</v>
      </c>
      <c r="AY638" s="19" t="s">
        <v>143</v>
      </c>
      <c r="AZ638" s="13">
        <v>0</v>
      </c>
      <c r="BA638" s="13">
        <v>0</v>
      </c>
      <c r="BB638" s="59"/>
      <c r="BC638" s="18">
        <v>0</v>
      </c>
      <c r="BD638" s="11">
        <v>0</v>
      </c>
      <c r="BE638" s="18">
        <v>0</v>
      </c>
      <c r="BF638" s="18">
        <v>0</v>
      </c>
      <c r="BG638" s="18">
        <v>0</v>
      </c>
      <c r="BH638" s="18">
        <v>0</v>
      </c>
      <c r="BI638" s="9">
        <v>0</v>
      </c>
      <c r="BJ638" s="6">
        <v>0</v>
      </c>
    </row>
    <row r="639" ht="20.1" customHeight="1" spans="3:62">
      <c r="C639" s="18">
        <v>65002004</v>
      </c>
      <c r="D639" s="19" t="s">
        <v>767</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v>95002041</v>
      </c>
      <c r="AS639" s="18" t="s">
        <v>143</v>
      </c>
      <c r="AT639" s="19" t="s">
        <v>144</v>
      </c>
      <c r="AU639" s="18" t="s">
        <v>749</v>
      </c>
      <c r="AV639" s="18">
        <v>0</v>
      </c>
      <c r="AW639" s="18">
        <v>40000003</v>
      </c>
      <c r="AX639" s="19" t="s">
        <v>145</v>
      </c>
      <c r="AY639" s="19" t="s">
        <v>143</v>
      </c>
      <c r="AZ639" s="13">
        <v>0</v>
      </c>
      <c r="BA639" s="13">
        <v>0</v>
      </c>
      <c r="BB639" s="59"/>
      <c r="BC639" s="18">
        <v>0</v>
      </c>
      <c r="BD639" s="11">
        <v>0</v>
      </c>
      <c r="BE639" s="18">
        <v>0</v>
      </c>
      <c r="BF639" s="18">
        <v>0</v>
      </c>
      <c r="BG639" s="18">
        <v>0</v>
      </c>
      <c r="BH639" s="18">
        <v>0</v>
      </c>
      <c r="BI639" s="9">
        <v>0</v>
      </c>
      <c r="BJ639" s="6">
        <v>0</v>
      </c>
    </row>
    <row r="640" ht="20.1" customHeight="1" spans="3:62">
      <c r="C640" s="18">
        <v>65002005</v>
      </c>
      <c r="D640" s="19" t="s">
        <v>768</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v>95002051</v>
      </c>
      <c r="AS640" s="18" t="s">
        <v>143</v>
      </c>
      <c r="AT640" s="19" t="s">
        <v>144</v>
      </c>
      <c r="AU640" s="18" t="s">
        <v>749</v>
      </c>
      <c r="AV640" s="18">
        <v>0</v>
      </c>
      <c r="AW640" s="18">
        <v>40000003</v>
      </c>
      <c r="AX640" s="19" t="s">
        <v>145</v>
      </c>
      <c r="AY640" s="19" t="s">
        <v>143</v>
      </c>
      <c r="AZ640" s="13">
        <v>0</v>
      </c>
      <c r="BA640" s="13">
        <v>0</v>
      </c>
      <c r="BB640" s="59"/>
      <c r="BC640" s="18">
        <v>0</v>
      </c>
      <c r="BD640" s="11">
        <v>0</v>
      </c>
      <c r="BE640" s="18">
        <v>0</v>
      </c>
      <c r="BF640" s="18">
        <v>0</v>
      </c>
      <c r="BG640" s="18">
        <v>0</v>
      </c>
      <c r="BH640" s="18">
        <v>0</v>
      </c>
      <c r="BI640" s="9">
        <v>0</v>
      </c>
      <c r="BJ640" s="6">
        <v>0</v>
      </c>
    </row>
    <row r="641" ht="20.1" customHeight="1" spans="3:62">
      <c r="C641" s="18">
        <v>65002006</v>
      </c>
      <c r="D641" s="19" t="s">
        <v>769</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t="s">
        <v>770</v>
      </c>
      <c r="AS641" s="18" t="s">
        <v>143</v>
      </c>
      <c r="AT641" s="19" t="s">
        <v>144</v>
      </c>
      <c r="AU641" s="18" t="s">
        <v>749</v>
      </c>
      <c r="AV641" s="18">
        <v>0</v>
      </c>
      <c r="AW641" s="18">
        <v>40000003</v>
      </c>
      <c r="AX641" s="19" t="s">
        <v>145</v>
      </c>
      <c r="AY641" s="19" t="s">
        <v>143</v>
      </c>
      <c r="AZ641" s="13">
        <v>0</v>
      </c>
      <c r="BA641" s="13">
        <v>0</v>
      </c>
      <c r="BB641" s="59"/>
      <c r="BC641" s="18">
        <v>0</v>
      </c>
      <c r="BD641" s="11">
        <v>0</v>
      </c>
      <c r="BE641" s="18">
        <v>0</v>
      </c>
      <c r="BF641" s="18">
        <v>0</v>
      </c>
      <c r="BG641" s="18">
        <v>0</v>
      </c>
      <c r="BH641" s="18">
        <v>0</v>
      </c>
      <c r="BI641" s="9">
        <v>0</v>
      </c>
      <c r="BJ641" s="6">
        <v>0</v>
      </c>
    </row>
    <row r="642" ht="20.1" customHeight="1" spans="3:62">
      <c r="C642" s="18">
        <v>65002101</v>
      </c>
      <c r="D642" s="19" t="s">
        <v>771</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v>95002101</v>
      </c>
      <c r="AS642" s="18" t="s">
        <v>143</v>
      </c>
      <c r="AT642" s="19" t="s">
        <v>144</v>
      </c>
      <c r="AU642" s="18" t="s">
        <v>749</v>
      </c>
      <c r="AV642" s="18">
        <v>0</v>
      </c>
      <c r="AW642" s="18">
        <v>40000003</v>
      </c>
      <c r="AX642" s="19" t="s">
        <v>145</v>
      </c>
      <c r="AY642" s="19" t="s">
        <v>143</v>
      </c>
      <c r="AZ642" s="13">
        <v>0</v>
      </c>
      <c r="BA642" s="13">
        <v>0</v>
      </c>
      <c r="BB642" s="59"/>
      <c r="BC642" s="18">
        <v>0</v>
      </c>
      <c r="BD642" s="11">
        <v>0</v>
      </c>
      <c r="BE642" s="18">
        <v>0</v>
      </c>
      <c r="BF642" s="18">
        <v>0</v>
      </c>
      <c r="BG642" s="18">
        <v>0</v>
      </c>
      <c r="BH642" s="18">
        <v>0</v>
      </c>
      <c r="BI642" s="9">
        <v>0</v>
      </c>
      <c r="BJ642" s="6">
        <v>0</v>
      </c>
    </row>
    <row r="643" ht="20.1" customHeight="1" spans="3:62">
      <c r="C643" s="18">
        <v>65002102</v>
      </c>
      <c r="D643" s="19" t="s">
        <v>772</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v>95002102</v>
      </c>
      <c r="AS643" s="18" t="s">
        <v>143</v>
      </c>
      <c r="AT643" s="19" t="s">
        <v>144</v>
      </c>
      <c r="AU643" s="18" t="s">
        <v>749</v>
      </c>
      <c r="AV643" s="18">
        <v>0</v>
      </c>
      <c r="AW643" s="18">
        <v>40000003</v>
      </c>
      <c r="AX643" s="19" t="s">
        <v>145</v>
      </c>
      <c r="AY643" s="19" t="s">
        <v>143</v>
      </c>
      <c r="AZ643" s="13">
        <v>0</v>
      </c>
      <c r="BA643" s="13">
        <v>0</v>
      </c>
      <c r="BB643" s="59"/>
      <c r="BC643" s="18">
        <v>0</v>
      </c>
      <c r="BD643" s="11">
        <v>0</v>
      </c>
      <c r="BE643" s="18">
        <v>0</v>
      </c>
      <c r="BF643" s="18">
        <v>0</v>
      </c>
      <c r="BG643" s="18">
        <v>0</v>
      </c>
      <c r="BH643" s="18">
        <v>0</v>
      </c>
      <c r="BI643" s="9">
        <v>0</v>
      </c>
      <c r="BJ643" s="6">
        <v>0</v>
      </c>
    </row>
    <row r="644" ht="20.1" customHeight="1" spans="3:62">
      <c r="C644" s="18">
        <v>65002103</v>
      </c>
      <c r="D644" s="19" t="s">
        <v>773</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95002103</v>
      </c>
      <c r="AS644" s="18" t="s">
        <v>143</v>
      </c>
      <c r="AT644" s="19" t="s">
        <v>144</v>
      </c>
      <c r="AU644" s="18" t="s">
        <v>749</v>
      </c>
      <c r="AV644" s="18">
        <v>0</v>
      </c>
      <c r="AW644" s="18">
        <v>40000003</v>
      </c>
      <c r="AX644" s="19" t="s">
        <v>145</v>
      </c>
      <c r="AY644" s="19" t="s">
        <v>143</v>
      </c>
      <c r="AZ644" s="13">
        <v>0</v>
      </c>
      <c r="BA644" s="13">
        <v>0</v>
      </c>
      <c r="BB644" s="59"/>
      <c r="BC644" s="18">
        <v>0</v>
      </c>
      <c r="BD644" s="11">
        <v>0</v>
      </c>
      <c r="BE644" s="18">
        <v>0</v>
      </c>
      <c r="BF644" s="18">
        <v>0</v>
      </c>
      <c r="BG644" s="18">
        <v>0</v>
      </c>
      <c r="BH644" s="18">
        <v>0</v>
      </c>
      <c r="BI644" s="9">
        <v>0</v>
      </c>
      <c r="BJ644" s="6">
        <v>0</v>
      </c>
    </row>
    <row r="645" ht="20.1" customHeight="1" spans="3:62">
      <c r="C645" s="18">
        <v>65002104</v>
      </c>
      <c r="D645" s="19" t="s">
        <v>774</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95002104</v>
      </c>
      <c r="AS645" s="18" t="s">
        <v>143</v>
      </c>
      <c r="AT645" s="19" t="s">
        <v>144</v>
      </c>
      <c r="AU645" s="18" t="s">
        <v>749</v>
      </c>
      <c r="AV645" s="18">
        <v>0</v>
      </c>
      <c r="AW645" s="18">
        <v>40000003</v>
      </c>
      <c r="AX645" s="19" t="s">
        <v>145</v>
      </c>
      <c r="AY645" s="19" t="s">
        <v>143</v>
      </c>
      <c r="AZ645" s="13">
        <v>0</v>
      </c>
      <c r="BA645" s="13">
        <v>0</v>
      </c>
      <c r="BB645" s="59"/>
      <c r="BC645" s="18">
        <v>0</v>
      </c>
      <c r="BD645" s="11">
        <v>0</v>
      </c>
      <c r="BE645" s="18">
        <v>0</v>
      </c>
      <c r="BF645" s="18">
        <v>0</v>
      </c>
      <c r="BG645" s="18">
        <v>0</v>
      </c>
      <c r="BH645" s="18">
        <v>0</v>
      </c>
      <c r="BI645" s="9">
        <v>0</v>
      </c>
      <c r="BJ645" s="6">
        <v>0</v>
      </c>
    </row>
    <row r="646" ht="20.1" customHeight="1" spans="3:62">
      <c r="C646" s="18">
        <v>65002105</v>
      </c>
      <c r="D646" s="19" t="s">
        <v>775</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v>95002105</v>
      </c>
      <c r="AS646" s="18" t="s">
        <v>143</v>
      </c>
      <c r="AT646" s="19" t="s">
        <v>144</v>
      </c>
      <c r="AU646" s="18" t="s">
        <v>749</v>
      </c>
      <c r="AV646" s="18">
        <v>0</v>
      </c>
      <c r="AW646" s="18">
        <v>40000003</v>
      </c>
      <c r="AX646" s="19" t="s">
        <v>145</v>
      </c>
      <c r="AY646" s="19" t="s">
        <v>143</v>
      </c>
      <c r="AZ646" s="13">
        <v>0</v>
      </c>
      <c r="BA646" s="13">
        <v>0</v>
      </c>
      <c r="BB646" s="59"/>
      <c r="BC646" s="18">
        <v>0</v>
      </c>
      <c r="BD646" s="11">
        <v>0</v>
      </c>
      <c r="BE646" s="18">
        <v>0</v>
      </c>
      <c r="BF646" s="18">
        <v>0</v>
      </c>
      <c r="BG646" s="18">
        <v>0</v>
      </c>
      <c r="BH646" s="18">
        <v>0</v>
      </c>
      <c r="BI646" s="9">
        <v>0</v>
      </c>
      <c r="BJ646" s="6">
        <v>0</v>
      </c>
    </row>
    <row r="647" ht="20.1" customHeight="1" spans="3:62">
      <c r="C647" s="18">
        <v>65003001</v>
      </c>
      <c r="D647" s="19" t="s">
        <v>776</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6">
        <v>0</v>
      </c>
      <c r="AK647" s="18">
        <v>0</v>
      </c>
      <c r="AL647" s="18">
        <v>0</v>
      </c>
      <c r="AM647" s="18">
        <v>0</v>
      </c>
      <c r="AN647" s="18">
        <v>0</v>
      </c>
      <c r="AO647" s="18">
        <v>1000</v>
      </c>
      <c r="AP647" s="18">
        <v>0</v>
      </c>
      <c r="AQ647" s="18">
        <v>0</v>
      </c>
      <c r="AR647" s="6">
        <v>95003011</v>
      </c>
      <c r="AS647" s="18" t="s">
        <v>143</v>
      </c>
      <c r="AT647" s="19" t="s">
        <v>144</v>
      </c>
      <c r="AU647" s="18" t="s">
        <v>749</v>
      </c>
      <c r="AV647" s="18">
        <v>0</v>
      </c>
      <c r="AW647" s="18">
        <v>40000003</v>
      </c>
      <c r="AX647" s="19" t="s">
        <v>145</v>
      </c>
      <c r="AY647" s="19" t="s">
        <v>143</v>
      </c>
      <c r="AZ647" s="13">
        <v>0</v>
      </c>
      <c r="BA647" s="13">
        <v>0</v>
      </c>
      <c r="BB647" s="59"/>
      <c r="BC647" s="18">
        <v>0</v>
      </c>
      <c r="BD647" s="11">
        <v>0</v>
      </c>
      <c r="BE647" s="18">
        <v>0</v>
      </c>
      <c r="BF647" s="18">
        <v>0</v>
      </c>
      <c r="BG647" s="18">
        <v>0</v>
      </c>
      <c r="BH647" s="18">
        <v>0</v>
      </c>
      <c r="BI647" s="9">
        <v>0</v>
      </c>
      <c r="BJ647" s="6">
        <v>0</v>
      </c>
    </row>
    <row r="648" ht="20.1" customHeight="1" spans="3:62">
      <c r="C648" s="18">
        <v>65003002</v>
      </c>
      <c r="D648" s="19" t="s">
        <v>777</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6">
        <v>0</v>
      </c>
      <c r="AK648" s="18">
        <v>0</v>
      </c>
      <c r="AL648" s="18">
        <v>0</v>
      </c>
      <c r="AM648" s="18">
        <v>0</v>
      </c>
      <c r="AN648" s="18">
        <v>0</v>
      </c>
      <c r="AO648" s="18">
        <v>1000</v>
      </c>
      <c r="AP648" s="18">
        <v>0</v>
      </c>
      <c r="AQ648" s="18">
        <v>0</v>
      </c>
      <c r="AR648" s="6">
        <v>95003021</v>
      </c>
      <c r="AS648" s="18" t="s">
        <v>143</v>
      </c>
      <c r="AT648" s="19" t="s">
        <v>144</v>
      </c>
      <c r="AU648" s="18" t="s">
        <v>749</v>
      </c>
      <c r="AV648" s="18">
        <v>0</v>
      </c>
      <c r="AW648" s="18">
        <v>40000003</v>
      </c>
      <c r="AX648" s="19" t="s">
        <v>145</v>
      </c>
      <c r="AY648" s="19" t="s">
        <v>143</v>
      </c>
      <c r="AZ648" s="13">
        <v>0</v>
      </c>
      <c r="BA648" s="13">
        <v>0</v>
      </c>
      <c r="BB648" s="59"/>
      <c r="BC648" s="18">
        <v>0</v>
      </c>
      <c r="BD648" s="11">
        <v>0</v>
      </c>
      <c r="BE648" s="18">
        <v>0</v>
      </c>
      <c r="BF648" s="18">
        <v>0</v>
      </c>
      <c r="BG648" s="18">
        <v>0</v>
      </c>
      <c r="BH648" s="18">
        <v>0</v>
      </c>
      <c r="BI648" s="9">
        <v>0</v>
      </c>
      <c r="BJ648" s="6">
        <v>0</v>
      </c>
    </row>
    <row r="649" ht="20.1" customHeight="1" spans="3:62">
      <c r="C649" s="18">
        <v>65003003</v>
      </c>
      <c r="D649" s="19" t="s">
        <v>778</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t="s">
        <v>779</v>
      </c>
      <c r="AS649" s="18" t="s">
        <v>143</v>
      </c>
      <c r="AT649" s="19" t="s">
        <v>144</v>
      </c>
      <c r="AU649" s="18" t="s">
        <v>749</v>
      </c>
      <c r="AV649" s="18">
        <v>0</v>
      </c>
      <c r="AW649" s="18">
        <v>40000003</v>
      </c>
      <c r="AX649" s="19" t="s">
        <v>145</v>
      </c>
      <c r="AY649" s="19" t="s">
        <v>143</v>
      </c>
      <c r="AZ649" s="13">
        <v>0</v>
      </c>
      <c r="BA649" s="13">
        <v>0</v>
      </c>
      <c r="BB649" s="59"/>
      <c r="BC649" s="18">
        <v>0</v>
      </c>
      <c r="BD649" s="11">
        <v>0</v>
      </c>
      <c r="BE649" s="18">
        <v>0</v>
      </c>
      <c r="BF649" s="18">
        <v>0</v>
      </c>
      <c r="BG649" s="18">
        <v>0</v>
      </c>
      <c r="BH649" s="18">
        <v>0</v>
      </c>
      <c r="BI649" s="9">
        <v>0</v>
      </c>
      <c r="BJ649" s="6">
        <v>0</v>
      </c>
    </row>
    <row r="650" ht="20.1" customHeight="1" spans="3:62">
      <c r="C650" s="18">
        <v>65003004</v>
      </c>
      <c r="D650" s="19" t="s">
        <v>780</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v>95003041</v>
      </c>
      <c r="AS650" s="18" t="s">
        <v>143</v>
      </c>
      <c r="AT650" s="19" t="s">
        <v>144</v>
      </c>
      <c r="AU650" s="18" t="s">
        <v>749</v>
      </c>
      <c r="AV650" s="18">
        <v>0</v>
      </c>
      <c r="AW650" s="18">
        <v>40000003</v>
      </c>
      <c r="AX650" s="19" t="s">
        <v>145</v>
      </c>
      <c r="AY650" s="19" t="s">
        <v>143</v>
      </c>
      <c r="AZ650" s="13">
        <v>0</v>
      </c>
      <c r="BA650" s="13">
        <v>0</v>
      </c>
      <c r="BB650" s="59"/>
      <c r="BC650" s="18">
        <v>0</v>
      </c>
      <c r="BD650" s="11">
        <v>0</v>
      </c>
      <c r="BE650" s="18">
        <v>0</v>
      </c>
      <c r="BF650" s="18">
        <v>0</v>
      </c>
      <c r="BG650" s="18">
        <v>0</v>
      </c>
      <c r="BH650" s="18">
        <v>0</v>
      </c>
      <c r="BI650" s="9">
        <v>0</v>
      </c>
      <c r="BJ650" s="6">
        <v>0</v>
      </c>
    </row>
    <row r="651" ht="20.1" customHeight="1" spans="3:62">
      <c r="C651" s="18">
        <v>65003005</v>
      </c>
      <c r="D651" s="19" t="s">
        <v>781</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v>95003051</v>
      </c>
      <c r="AS651" s="18" t="s">
        <v>143</v>
      </c>
      <c r="AT651" s="19" t="s">
        <v>144</v>
      </c>
      <c r="AU651" s="18" t="s">
        <v>749</v>
      </c>
      <c r="AV651" s="18">
        <v>0</v>
      </c>
      <c r="AW651" s="18">
        <v>40000003</v>
      </c>
      <c r="AX651" s="19" t="s">
        <v>145</v>
      </c>
      <c r="AY651" s="19" t="s">
        <v>143</v>
      </c>
      <c r="AZ651" s="13">
        <v>0</v>
      </c>
      <c r="BA651" s="13">
        <v>0</v>
      </c>
      <c r="BB651" s="59"/>
      <c r="BC651" s="18">
        <v>0</v>
      </c>
      <c r="BD651" s="11">
        <v>0</v>
      </c>
      <c r="BE651" s="18">
        <v>0</v>
      </c>
      <c r="BF651" s="18">
        <v>0</v>
      </c>
      <c r="BG651" s="18">
        <v>0</v>
      </c>
      <c r="BH651" s="18">
        <v>0</v>
      </c>
      <c r="BI651" s="9">
        <v>0</v>
      </c>
      <c r="BJ651" s="6">
        <v>0</v>
      </c>
    </row>
    <row r="652" ht="20.1" customHeight="1" spans="3:62">
      <c r="C652" s="18">
        <v>65003006</v>
      </c>
      <c r="D652" s="19" t="s">
        <v>782</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t="s">
        <v>783</v>
      </c>
      <c r="AS652" s="18" t="s">
        <v>143</v>
      </c>
      <c r="AT652" s="19" t="s">
        <v>144</v>
      </c>
      <c r="AU652" s="18" t="s">
        <v>749</v>
      </c>
      <c r="AV652" s="18">
        <v>0</v>
      </c>
      <c r="AW652" s="18">
        <v>40000003</v>
      </c>
      <c r="AX652" s="19" t="s">
        <v>145</v>
      </c>
      <c r="AY652" s="19" t="s">
        <v>143</v>
      </c>
      <c r="AZ652" s="13">
        <v>0</v>
      </c>
      <c r="BA652" s="13">
        <v>0</v>
      </c>
      <c r="BB652" s="59"/>
      <c r="BC652" s="18">
        <v>0</v>
      </c>
      <c r="BD652" s="11">
        <v>0</v>
      </c>
      <c r="BE652" s="18">
        <v>0</v>
      </c>
      <c r="BF652" s="18">
        <v>0</v>
      </c>
      <c r="BG652" s="18">
        <v>0</v>
      </c>
      <c r="BH652" s="18">
        <v>0</v>
      </c>
      <c r="BI652" s="9">
        <v>0</v>
      </c>
      <c r="BJ652" s="6">
        <v>0</v>
      </c>
    </row>
    <row r="653" ht="20.1" customHeight="1" spans="3:62">
      <c r="C653" s="18">
        <v>65003101</v>
      </c>
      <c r="D653" s="19" t="s">
        <v>784</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v>95003101</v>
      </c>
      <c r="AS653" s="18" t="s">
        <v>143</v>
      </c>
      <c r="AT653" s="19" t="s">
        <v>144</v>
      </c>
      <c r="AU653" s="18" t="s">
        <v>749</v>
      </c>
      <c r="AV653" s="18">
        <v>0</v>
      </c>
      <c r="AW653" s="18">
        <v>40000003</v>
      </c>
      <c r="AX653" s="19" t="s">
        <v>145</v>
      </c>
      <c r="AY653" s="19" t="s">
        <v>143</v>
      </c>
      <c r="AZ653" s="13">
        <v>0</v>
      </c>
      <c r="BA653" s="13">
        <v>0</v>
      </c>
      <c r="BB653" s="59"/>
      <c r="BC653" s="18">
        <v>0</v>
      </c>
      <c r="BD653" s="11">
        <v>0</v>
      </c>
      <c r="BE653" s="18">
        <v>0</v>
      </c>
      <c r="BF653" s="18">
        <v>0</v>
      </c>
      <c r="BG653" s="18">
        <v>0</v>
      </c>
      <c r="BH653" s="18">
        <v>0</v>
      </c>
      <c r="BI653" s="9">
        <v>0</v>
      </c>
      <c r="BJ653" s="6">
        <v>0</v>
      </c>
    </row>
    <row r="654" ht="20.1" customHeight="1" spans="3:62">
      <c r="C654" s="18">
        <v>65003102</v>
      </c>
      <c r="D654" s="19" t="s">
        <v>785</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v>95003102</v>
      </c>
      <c r="AS654" s="18" t="s">
        <v>143</v>
      </c>
      <c r="AT654" s="19" t="s">
        <v>144</v>
      </c>
      <c r="AU654" s="18" t="s">
        <v>749</v>
      </c>
      <c r="AV654" s="18">
        <v>0</v>
      </c>
      <c r="AW654" s="18">
        <v>40000003</v>
      </c>
      <c r="AX654" s="19" t="s">
        <v>145</v>
      </c>
      <c r="AY654" s="19" t="s">
        <v>143</v>
      </c>
      <c r="AZ654" s="13">
        <v>0</v>
      </c>
      <c r="BA654" s="13">
        <v>0</v>
      </c>
      <c r="BB654" s="59"/>
      <c r="BC654" s="18">
        <v>0</v>
      </c>
      <c r="BD654" s="11">
        <v>0</v>
      </c>
      <c r="BE654" s="18">
        <v>0</v>
      </c>
      <c r="BF654" s="18">
        <v>0</v>
      </c>
      <c r="BG654" s="18">
        <v>0</v>
      </c>
      <c r="BH654" s="18">
        <v>0</v>
      </c>
      <c r="BI654" s="9">
        <v>0</v>
      </c>
      <c r="BJ654" s="6">
        <v>0</v>
      </c>
    </row>
    <row r="655" ht="20.1" customHeight="1" spans="3:62">
      <c r="C655" s="18">
        <v>65003103</v>
      </c>
      <c r="D655" s="19" t="s">
        <v>786</v>
      </c>
      <c r="E655" s="18">
        <v>1</v>
      </c>
      <c r="F655" s="18">
        <v>0</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v>95003103</v>
      </c>
      <c r="AS655" s="18" t="s">
        <v>143</v>
      </c>
      <c r="AT655" s="19" t="s">
        <v>144</v>
      </c>
      <c r="AU655" s="18" t="s">
        <v>749</v>
      </c>
      <c r="AV655" s="18">
        <v>0</v>
      </c>
      <c r="AW655" s="18">
        <v>40000003</v>
      </c>
      <c r="AX655" s="19" t="s">
        <v>145</v>
      </c>
      <c r="AY655" s="19" t="s">
        <v>143</v>
      </c>
      <c r="AZ655" s="13">
        <v>0</v>
      </c>
      <c r="BA655" s="13">
        <v>0</v>
      </c>
      <c r="BB655" s="59"/>
      <c r="BC655" s="18">
        <v>0</v>
      </c>
      <c r="BD655" s="11">
        <v>0</v>
      </c>
      <c r="BE655" s="18">
        <v>0</v>
      </c>
      <c r="BF655" s="18">
        <v>0</v>
      </c>
      <c r="BG655" s="18">
        <v>0</v>
      </c>
      <c r="BH655" s="18">
        <v>0</v>
      </c>
      <c r="BI655" s="9">
        <v>0</v>
      </c>
      <c r="BJ655" s="6">
        <v>0</v>
      </c>
    </row>
    <row r="656" ht="20.1" customHeight="1" spans="3:62">
      <c r="C656" s="18">
        <v>65003104</v>
      </c>
      <c r="D656" s="19" t="s">
        <v>787</v>
      </c>
      <c r="E656" s="18">
        <v>1</v>
      </c>
      <c r="F656" s="18">
        <v>0</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6">
        <v>0</v>
      </c>
      <c r="AK656" s="18">
        <v>0</v>
      </c>
      <c r="AL656" s="18">
        <v>0</v>
      </c>
      <c r="AM656" s="18">
        <v>0</v>
      </c>
      <c r="AN656" s="18">
        <v>0</v>
      </c>
      <c r="AO656" s="18">
        <v>1000</v>
      </c>
      <c r="AP656" s="18">
        <v>0</v>
      </c>
      <c r="AQ656" s="18">
        <v>0</v>
      </c>
      <c r="AR656" s="6">
        <v>95003104</v>
      </c>
      <c r="AS656" s="18" t="s">
        <v>143</v>
      </c>
      <c r="AT656" s="19" t="s">
        <v>144</v>
      </c>
      <c r="AU656" s="18" t="s">
        <v>749</v>
      </c>
      <c r="AV656" s="18">
        <v>0</v>
      </c>
      <c r="AW656" s="18">
        <v>40000003</v>
      </c>
      <c r="AX656" s="19" t="s">
        <v>145</v>
      </c>
      <c r="AY656" s="19" t="s">
        <v>143</v>
      </c>
      <c r="AZ656" s="13">
        <v>0</v>
      </c>
      <c r="BA656" s="13">
        <v>0</v>
      </c>
      <c r="BB656" s="59"/>
      <c r="BC656" s="18">
        <v>0</v>
      </c>
      <c r="BD656" s="11">
        <v>0</v>
      </c>
      <c r="BE656" s="18">
        <v>0</v>
      </c>
      <c r="BF656" s="18">
        <v>0</v>
      </c>
      <c r="BG656" s="18">
        <v>0</v>
      </c>
      <c r="BH656" s="18">
        <v>0</v>
      </c>
      <c r="BI656" s="9">
        <v>0</v>
      </c>
      <c r="BJ656" s="6">
        <v>0</v>
      </c>
    </row>
    <row r="657" ht="20.1" customHeight="1" spans="3:62">
      <c r="C657" s="18">
        <v>65003105</v>
      </c>
      <c r="D657" s="19" t="s">
        <v>788</v>
      </c>
      <c r="E657" s="18">
        <v>1</v>
      </c>
      <c r="F657" s="18">
        <v>0</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v>95003105</v>
      </c>
      <c r="AS657" s="18" t="s">
        <v>143</v>
      </c>
      <c r="AT657" s="19" t="s">
        <v>144</v>
      </c>
      <c r="AU657" s="18" t="s">
        <v>749</v>
      </c>
      <c r="AV657" s="18">
        <v>0</v>
      </c>
      <c r="AW657" s="18">
        <v>40000003</v>
      </c>
      <c r="AX657" s="19" t="s">
        <v>145</v>
      </c>
      <c r="AY657" s="19" t="s">
        <v>143</v>
      </c>
      <c r="AZ657" s="13">
        <v>0</v>
      </c>
      <c r="BA657" s="13">
        <v>0</v>
      </c>
      <c r="BB657" s="59"/>
      <c r="BC657" s="18">
        <v>0</v>
      </c>
      <c r="BD657" s="11">
        <v>0</v>
      </c>
      <c r="BE657" s="18">
        <v>0</v>
      </c>
      <c r="BF657" s="18">
        <v>0</v>
      </c>
      <c r="BG657" s="18">
        <v>0</v>
      </c>
      <c r="BH657" s="18">
        <v>0</v>
      </c>
      <c r="BI657" s="9">
        <v>0</v>
      </c>
      <c r="BJ657" s="6">
        <v>0</v>
      </c>
    </row>
    <row r="658" ht="20.1" customHeight="1" spans="3:62">
      <c r="C658" s="18">
        <v>65004001</v>
      </c>
      <c r="D658" s="19" t="s">
        <v>789</v>
      </c>
      <c r="E658" s="18">
        <v>1</v>
      </c>
      <c r="F658" s="18">
        <v>0</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6">
        <v>0</v>
      </c>
      <c r="AK658" s="18">
        <v>0</v>
      </c>
      <c r="AL658" s="18">
        <v>0</v>
      </c>
      <c r="AM658" s="18">
        <v>0</v>
      </c>
      <c r="AN658" s="18">
        <v>0</v>
      </c>
      <c r="AO658" s="18">
        <v>1000</v>
      </c>
      <c r="AP658" s="18">
        <v>0</v>
      </c>
      <c r="AQ658" s="18">
        <v>0</v>
      </c>
      <c r="AR658" s="6">
        <v>95004011</v>
      </c>
      <c r="AS658" s="18" t="s">
        <v>143</v>
      </c>
      <c r="AT658" s="19" t="s">
        <v>144</v>
      </c>
      <c r="AU658" s="18" t="s">
        <v>749</v>
      </c>
      <c r="AV658" s="18">
        <v>0</v>
      </c>
      <c r="AW658" s="18">
        <v>40000003</v>
      </c>
      <c r="AX658" s="19" t="s">
        <v>145</v>
      </c>
      <c r="AY658" s="19" t="s">
        <v>143</v>
      </c>
      <c r="AZ658" s="13">
        <v>0</v>
      </c>
      <c r="BA658" s="13">
        <v>0</v>
      </c>
      <c r="BB658" s="59"/>
      <c r="BC658" s="18">
        <v>0</v>
      </c>
      <c r="BD658" s="11">
        <v>0</v>
      </c>
      <c r="BE658" s="18">
        <v>0</v>
      </c>
      <c r="BF658" s="18">
        <v>0</v>
      </c>
      <c r="BG658" s="18">
        <v>0</v>
      </c>
      <c r="BH658" s="18">
        <v>0</v>
      </c>
      <c r="BI658" s="9">
        <v>0</v>
      </c>
      <c r="BJ658" s="6">
        <v>0</v>
      </c>
    </row>
    <row r="659" ht="20.1" customHeight="1" spans="3:62">
      <c r="C659" s="18">
        <v>65004002</v>
      </c>
      <c r="D659" s="19" t="s">
        <v>790</v>
      </c>
      <c r="E659" s="18">
        <v>1</v>
      </c>
      <c r="F659" s="18">
        <v>0</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6">
        <v>0</v>
      </c>
      <c r="AK659" s="18">
        <v>0</v>
      </c>
      <c r="AL659" s="18">
        <v>0</v>
      </c>
      <c r="AM659" s="18">
        <v>0</v>
      </c>
      <c r="AN659" s="18">
        <v>0</v>
      </c>
      <c r="AO659" s="18">
        <v>1000</v>
      </c>
      <c r="AP659" s="18">
        <v>0</v>
      </c>
      <c r="AQ659" s="18">
        <v>0</v>
      </c>
      <c r="AR659" s="6">
        <v>95004021</v>
      </c>
      <c r="AS659" s="18" t="s">
        <v>143</v>
      </c>
      <c r="AT659" s="19" t="s">
        <v>144</v>
      </c>
      <c r="AU659" s="18" t="s">
        <v>749</v>
      </c>
      <c r="AV659" s="18">
        <v>0</v>
      </c>
      <c r="AW659" s="18">
        <v>40000003</v>
      </c>
      <c r="AX659" s="19" t="s">
        <v>145</v>
      </c>
      <c r="AY659" s="19" t="s">
        <v>143</v>
      </c>
      <c r="AZ659" s="13">
        <v>0</v>
      </c>
      <c r="BA659" s="13">
        <v>0</v>
      </c>
      <c r="BB659" s="59"/>
      <c r="BC659" s="18">
        <v>0</v>
      </c>
      <c r="BD659" s="11">
        <v>0</v>
      </c>
      <c r="BE659" s="18">
        <v>0</v>
      </c>
      <c r="BF659" s="18">
        <v>0</v>
      </c>
      <c r="BG659" s="18">
        <v>0</v>
      </c>
      <c r="BH659" s="18">
        <v>0</v>
      </c>
      <c r="BI659" s="9">
        <v>0</v>
      </c>
      <c r="BJ659" s="6">
        <v>0</v>
      </c>
    </row>
    <row r="660" ht="20.1" customHeight="1" spans="3:62">
      <c r="C660" s="18">
        <v>65004003</v>
      </c>
      <c r="D660" s="19" t="s">
        <v>791</v>
      </c>
      <c r="E660" s="18">
        <v>1</v>
      </c>
      <c r="F660" s="18">
        <v>0</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t="s">
        <v>792</v>
      </c>
      <c r="AS660" s="18" t="s">
        <v>143</v>
      </c>
      <c r="AT660" s="19" t="s">
        <v>144</v>
      </c>
      <c r="AU660" s="18" t="s">
        <v>749</v>
      </c>
      <c r="AV660" s="18">
        <v>0</v>
      </c>
      <c r="AW660" s="18">
        <v>40000003</v>
      </c>
      <c r="AX660" s="19" t="s">
        <v>145</v>
      </c>
      <c r="AY660" s="19" t="s">
        <v>143</v>
      </c>
      <c r="AZ660" s="13">
        <v>0</v>
      </c>
      <c r="BA660" s="13">
        <v>0</v>
      </c>
      <c r="BB660" s="59"/>
      <c r="BC660" s="18">
        <v>0</v>
      </c>
      <c r="BD660" s="11">
        <v>0</v>
      </c>
      <c r="BE660" s="18">
        <v>0</v>
      </c>
      <c r="BF660" s="18">
        <v>0</v>
      </c>
      <c r="BG660" s="18">
        <v>0</v>
      </c>
      <c r="BH660" s="18">
        <v>0</v>
      </c>
      <c r="BI660" s="9">
        <v>0</v>
      </c>
      <c r="BJ660" s="6">
        <v>0</v>
      </c>
    </row>
    <row r="661" ht="20.1" customHeight="1" spans="3:62">
      <c r="C661" s="18">
        <v>65004004</v>
      </c>
      <c r="D661" s="19" t="s">
        <v>793</v>
      </c>
      <c r="E661" s="18">
        <v>1</v>
      </c>
      <c r="F661" s="18">
        <v>0</v>
      </c>
      <c r="G661" s="18">
        <v>0</v>
      </c>
      <c r="H661" s="13">
        <v>0</v>
      </c>
      <c r="I661" s="18">
        <v>1</v>
      </c>
      <c r="J661" s="18">
        <v>0</v>
      </c>
      <c r="K661" s="18">
        <v>0</v>
      </c>
      <c r="L661" s="18">
        <v>0</v>
      </c>
      <c r="M661" s="18">
        <v>0</v>
      </c>
      <c r="N661" s="18">
        <v>1</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6">
        <v>0</v>
      </c>
      <c r="AK661" s="18">
        <v>0</v>
      </c>
      <c r="AL661" s="18">
        <v>0</v>
      </c>
      <c r="AM661" s="18">
        <v>0</v>
      </c>
      <c r="AN661" s="18">
        <v>0</v>
      </c>
      <c r="AO661" s="18">
        <v>1000</v>
      </c>
      <c r="AP661" s="18">
        <v>0</v>
      </c>
      <c r="AQ661" s="18">
        <v>0</v>
      </c>
      <c r="AR661" s="6">
        <v>95004041</v>
      </c>
      <c r="AS661" s="18" t="s">
        <v>143</v>
      </c>
      <c r="AT661" s="19" t="s">
        <v>144</v>
      </c>
      <c r="AU661" s="18" t="s">
        <v>749</v>
      </c>
      <c r="AV661" s="18">
        <v>0</v>
      </c>
      <c r="AW661" s="18">
        <v>40000003</v>
      </c>
      <c r="AX661" s="19" t="s">
        <v>145</v>
      </c>
      <c r="AY661" s="19" t="s">
        <v>143</v>
      </c>
      <c r="AZ661" s="13">
        <v>0</v>
      </c>
      <c r="BA661" s="13">
        <v>0</v>
      </c>
      <c r="BB661" s="59"/>
      <c r="BC661" s="18">
        <v>0</v>
      </c>
      <c r="BD661" s="11">
        <v>0</v>
      </c>
      <c r="BE661" s="18">
        <v>0</v>
      </c>
      <c r="BF661" s="18">
        <v>0</v>
      </c>
      <c r="BG661" s="18">
        <v>0</v>
      </c>
      <c r="BH661" s="18">
        <v>0</v>
      </c>
      <c r="BI661" s="9">
        <v>0</v>
      </c>
      <c r="BJ661" s="6">
        <v>0</v>
      </c>
    </row>
    <row r="662" ht="20.1" customHeight="1" spans="3:62">
      <c r="C662" s="18">
        <v>65004005</v>
      </c>
      <c r="D662" s="19" t="s">
        <v>794</v>
      </c>
      <c r="E662" s="18">
        <v>1</v>
      </c>
      <c r="F662" s="18">
        <v>0</v>
      </c>
      <c r="G662" s="18">
        <v>0</v>
      </c>
      <c r="H662" s="13">
        <v>0</v>
      </c>
      <c r="I662" s="18">
        <v>1</v>
      </c>
      <c r="J662" s="18">
        <v>0</v>
      </c>
      <c r="K662" s="18">
        <v>0</v>
      </c>
      <c r="L662" s="18">
        <v>0</v>
      </c>
      <c r="M662" s="18">
        <v>0</v>
      </c>
      <c r="N662" s="18">
        <v>1</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6">
        <v>0</v>
      </c>
      <c r="AK662" s="18">
        <v>0</v>
      </c>
      <c r="AL662" s="18">
        <v>0</v>
      </c>
      <c r="AM662" s="18">
        <v>0</v>
      </c>
      <c r="AN662" s="18">
        <v>0</v>
      </c>
      <c r="AO662" s="18">
        <v>1000</v>
      </c>
      <c r="AP662" s="18">
        <v>0</v>
      </c>
      <c r="AQ662" s="18">
        <v>0</v>
      </c>
      <c r="AR662" s="6">
        <v>95004051</v>
      </c>
      <c r="AS662" s="18" t="s">
        <v>143</v>
      </c>
      <c r="AT662" s="19" t="s">
        <v>144</v>
      </c>
      <c r="AU662" s="18" t="s">
        <v>749</v>
      </c>
      <c r="AV662" s="18">
        <v>0</v>
      </c>
      <c r="AW662" s="18">
        <v>40000003</v>
      </c>
      <c r="AX662" s="19" t="s">
        <v>145</v>
      </c>
      <c r="AY662" s="19" t="s">
        <v>143</v>
      </c>
      <c r="AZ662" s="13">
        <v>0</v>
      </c>
      <c r="BA662" s="13">
        <v>0</v>
      </c>
      <c r="BB662" s="59"/>
      <c r="BC662" s="18">
        <v>0</v>
      </c>
      <c r="BD662" s="11">
        <v>0</v>
      </c>
      <c r="BE662" s="18">
        <v>0</v>
      </c>
      <c r="BF662" s="18">
        <v>0</v>
      </c>
      <c r="BG662" s="18">
        <v>0</v>
      </c>
      <c r="BH662" s="18">
        <v>0</v>
      </c>
      <c r="BI662" s="9">
        <v>0</v>
      </c>
      <c r="BJ662" s="6">
        <v>0</v>
      </c>
    </row>
    <row r="663" ht="20.1" customHeight="1" spans="3:62">
      <c r="C663" s="18">
        <v>65004006</v>
      </c>
      <c r="D663" s="19" t="s">
        <v>795</v>
      </c>
      <c r="E663" s="18">
        <v>1</v>
      </c>
      <c r="F663" s="18">
        <v>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6">
        <v>0</v>
      </c>
      <c r="AK663" s="18">
        <v>0</v>
      </c>
      <c r="AL663" s="18">
        <v>0</v>
      </c>
      <c r="AM663" s="18">
        <v>0</v>
      </c>
      <c r="AN663" s="18">
        <v>0</v>
      </c>
      <c r="AO663" s="18">
        <v>1000</v>
      </c>
      <c r="AP663" s="18">
        <v>0</v>
      </c>
      <c r="AQ663" s="18">
        <v>0</v>
      </c>
      <c r="AR663" s="6" t="s">
        <v>796</v>
      </c>
      <c r="AS663" s="18" t="s">
        <v>143</v>
      </c>
      <c r="AT663" s="19" t="s">
        <v>144</v>
      </c>
      <c r="AU663" s="18" t="s">
        <v>749</v>
      </c>
      <c r="AV663" s="18">
        <v>0</v>
      </c>
      <c r="AW663" s="18">
        <v>40000003</v>
      </c>
      <c r="AX663" s="19" t="s">
        <v>145</v>
      </c>
      <c r="AY663" s="19" t="s">
        <v>143</v>
      </c>
      <c r="AZ663" s="13">
        <v>0</v>
      </c>
      <c r="BA663" s="13">
        <v>0</v>
      </c>
      <c r="BB663" s="59"/>
      <c r="BC663" s="18">
        <v>0</v>
      </c>
      <c r="BD663" s="11">
        <v>0</v>
      </c>
      <c r="BE663" s="18">
        <v>0</v>
      </c>
      <c r="BF663" s="18">
        <v>0</v>
      </c>
      <c r="BG663" s="18">
        <v>0</v>
      </c>
      <c r="BH663" s="18">
        <v>0</v>
      </c>
      <c r="BI663" s="9">
        <v>0</v>
      </c>
      <c r="BJ663" s="6">
        <v>0</v>
      </c>
    </row>
    <row r="664" ht="20.1" customHeight="1" spans="3:62">
      <c r="C664" s="18">
        <v>65004101</v>
      </c>
      <c r="D664" s="19" t="s">
        <v>797</v>
      </c>
      <c r="E664" s="18">
        <v>1</v>
      </c>
      <c r="F664" s="18">
        <v>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v>95004101</v>
      </c>
      <c r="AS664" s="18" t="s">
        <v>143</v>
      </c>
      <c r="AT664" s="19" t="s">
        <v>144</v>
      </c>
      <c r="AU664" s="18" t="s">
        <v>749</v>
      </c>
      <c r="AV664" s="18">
        <v>0</v>
      </c>
      <c r="AW664" s="18">
        <v>40000003</v>
      </c>
      <c r="AX664" s="19" t="s">
        <v>145</v>
      </c>
      <c r="AY664" s="19" t="s">
        <v>143</v>
      </c>
      <c r="AZ664" s="13">
        <v>0</v>
      </c>
      <c r="BA664" s="13">
        <v>0</v>
      </c>
      <c r="BB664" s="59"/>
      <c r="BC664" s="18">
        <v>0</v>
      </c>
      <c r="BD664" s="11">
        <v>0</v>
      </c>
      <c r="BE664" s="18">
        <v>0</v>
      </c>
      <c r="BF664" s="18">
        <v>0</v>
      </c>
      <c r="BG664" s="18">
        <v>0</v>
      </c>
      <c r="BH664" s="18">
        <v>0</v>
      </c>
      <c r="BI664" s="9">
        <v>0</v>
      </c>
      <c r="BJ664" s="6">
        <v>0</v>
      </c>
    </row>
    <row r="665" ht="20.1" customHeight="1" spans="3:62">
      <c r="C665" s="18">
        <v>65004102</v>
      </c>
      <c r="D665" s="19" t="s">
        <v>798</v>
      </c>
      <c r="E665" s="18">
        <v>1</v>
      </c>
      <c r="F665" s="18">
        <v>0</v>
      </c>
      <c r="G665" s="18">
        <v>0</v>
      </c>
      <c r="H665" s="13">
        <v>0</v>
      </c>
      <c r="I665" s="18">
        <v>1</v>
      </c>
      <c r="J665" s="18">
        <v>0</v>
      </c>
      <c r="K665" s="18">
        <v>0</v>
      </c>
      <c r="L665" s="18">
        <v>0</v>
      </c>
      <c r="M665" s="18">
        <v>0</v>
      </c>
      <c r="N665" s="18">
        <v>1</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6">
        <v>0</v>
      </c>
      <c r="AK665" s="18">
        <v>0</v>
      </c>
      <c r="AL665" s="18">
        <v>0</v>
      </c>
      <c r="AM665" s="18">
        <v>0</v>
      </c>
      <c r="AN665" s="18">
        <v>0</v>
      </c>
      <c r="AO665" s="18">
        <v>1000</v>
      </c>
      <c r="AP665" s="18">
        <v>0</v>
      </c>
      <c r="AQ665" s="18">
        <v>0</v>
      </c>
      <c r="AR665" s="6">
        <v>95004102</v>
      </c>
      <c r="AS665" s="18" t="s">
        <v>143</v>
      </c>
      <c r="AT665" s="19" t="s">
        <v>144</v>
      </c>
      <c r="AU665" s="18" t="s">
        <v>749</v>
      </c>
      <c r="AV665" s="18">
        <v>0</v>
      </c>
      <c r="AW665" s="18">
        <v>40000003</v>
      </c>
      <c r="AX665" s="19" t="s">
        <v>145</v>
      </c>
      <c r="AY665" s="19" t="s">
        <v>143</v>
      </c>
      <c r="AZ665" s="13">
        <v>0</v>
      </c>
      <c r="BA665" s="13">
        <v>0</v>
      </c>
      <c r="BB665" s="59"/>
      <c r="BC665" s="18">
        <v>0</v>
      </c>
      <c r="BD665" s="11">
        <v>0</v>
      </c>
      <c r="BE665" s="18">
        <v>0</v>
      </c>
      <c r="BF665" s="18">
        <v>0</v>
      </c>
      <c r="BG665" s="18">
        <v>0</v>
      </c>
      <c r="BH665" s="18">
        <v>0</v>
      </c>
      <c r="BI665" s="9">
        <v>0</v>
      </c>
      <c r="BJ665" s="6">
        <v>0</v>
      </c>
    </row>
    <row r="666" ht="20.1" customHeight="1" spans="3:62">
      <c r="C666" s="18">
        <v>65004103</v>
      </c>
      <c r="D666" s="19" t="s">
        <v>799</v>
      </c>
      <c r="E666" s="18">
        <v>1</v>
      </c>
      <c r="F666" s="18">
        <v>0</v>
      </c>
      <c r="G666" s="18">
        <v>0</v>
      </c>
      <c r="H666" s="13">
        <v>0</v>
      </c>
      <c r="I666" s="18">
        <v>1</v>
      </c>
      <c r="J666" s="18">
        <v>0</v>
      </c>
      <c r="K666" s="18">
        <v>0</v>
      </c>
      <c r="L666" s="18">
        <v>0</v>
      </c>
      <c r="M666" s="18">
        <v>0</v>
      </c>
      <c r="N666" s="18">
        <v>1</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6">
        <v>0</v>
      </c>
      <c r="AK666" s="18">
        <v>0</v>
      </c>
      <c r="AL666" s="18">
        <v>0</v>
      </c>
      <c r="AM666" s="18">
        <v>0</v>
      </c>
      <c r="AN666" s="18">
        <v>0</v>
      </c>
      <c r="AO666" s="18">
        <v>1000</v>
      </c>
      <c r="AP666" s="18">
        <v>0</v>
      </c>
      <c r="AQ666" s="18">
        <v>0</v>
      </c>
      <c r="AR666" s="6">
        <v>95004103</v>
      </c>
      <c r="AS666" s="18" t="s">
        <v>143</v>
      </c>
      <c r="AT666" s="19" t="s">
        <v>144</v>
      </c>
      <c r="AU666" s="18" t="s">
        <v>749</v>
      </c>
      <c r="AV666" s="18">
        <v>0</v>
      </c>
      <c r="AW666" s="18">
        <v>40000003</v>
      </c>
      <c r="AX666" s="19" t="s">
        <v>145</v>
      </c>
      <c r="AY666" s="19" t="s">
        <v>143</v>
      </c>
      <c r="AZ666" s="13">
        <v>0</v>
      </c>
      <c r="BA666" s="13">
        <v>0</v>
      </c>
      <c r="BB666" s="59"/>
      <c r="BC666" s="18">
        <v>0</v>
      </c>
      <c r="BD666" s="11">
        <v>0</v>
      </c>
      <c r="BE666" s="18">
        <v>0</v>
      </c>
      <c r="BF666" s="18">
        <v>0</v>
      </c>
      <c r="BG666" s="18">
        <v>0</v>
      </c>
      <c r="BH666" s="18">
        <v>0</v>
      </c>
      <c r="BI666" s="9">
        <v>0</v>
      </c>
      <c r="BJ666" s="6">
        <v>0</v>
      </c>
    </row>
    <row r="667" ht="20.1" customHeight="1" spans="3:62">
      <c r="C667" s="18">
        <v>65004104</v>
      </c>
      <c r="D667" s="19" t="s">
        <v>800</v>
      </c>
      <c r="E667" s="18">
        <v>1</v>
      </c>
      <c r="F667" s="18">
        <v>0</v>
      </c>
      <c r="G667" s="18">
        <v>0</v>
      </c>
      <c r="H667" s="13">
        <v>0</v>
      </c>
      <c r="I667" s="18">
        <v>1</v>
      </c>
      <c r="J667" s="18">
        <v>0</v>
      </c>
      <c r="K667" s="18">
        <v>0</v>
      </c>
      <c r="L667" s="18">
        <v>0</v>
      </c>
      <c r="M667" s="18">
        <v>0</v>
      </c>
      <c r="N667" s="18">
        <v>1</v>
      </c>
      <c r="O667" s="18">
        <v>0</v>
      </c>
      <c r="P667" s="18">
        <v>0</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6">
        <v>0</v>
      </c>
      <c r="AK667" s="18">
        <v>0</v>
      </c>
      <c r="AL667" s="18">
        <v>0</v>
      </c>
      <c r="AM667" s="18">
        <v>0</v>
      </c>
      <c r="AN667" s="18">
        <v>0</v>
      </c>
      <c r="AO667" s="18">
        <v>1000</v>
      </c>
      <c r="AP667" s="18">
        <v>0</v>
      </c>
      <c r="AQ667" s="18">
        <v>0</v>
      </c>
      <c r="AR667" s="6">
        <v>95004104</v>
      </c>
      <c r="AS667" s="18" t="s">
        <v>143</v>
      </c>
      <c r="AT667" s="19" t="s">
        <v>144</v>
      </c>
      <c r="AU667" s="18" t="s">
        <v>749</v>
      </c>
      <c r="AV667" s="18">
        <v>0</v>
      </c>
      <c r="AW667" s="18">
        <v>40000003</v>
      </c>
      <c r="AX667" s="19" t="s">
        <v>145</v>
      </c>
      <c r="AY667" s="19" t="s">
        <v>143</v>
      </c>
      <c r="AZ667" s="13">
        <v>0</v>
      </c>
      <c r="BA667" s="13">
        <v>0</v>
      </c>
      <c r="BB667" s="59"/>
      <c r="BC667" s="18">
        <v>0</v>
      </c>
      <c r="BD667" s="11">
        <v>0</v>
      </c>
      <c r="BE667" s="18">
        <v>0</v>
      </c>
      <c r="BF667" s="18">
        <v>0</v>
      </c>
      <c r="BG667" s="18">
        <v>0</v>
      </c>
      <c r="BH667" s="18">
        <v>0</v>
      </c>
      <c r="BI667" s="9">
        <v>0</v>
      </c>
      <c r="BJ667" s="6">
        <v>0</v>
      </c>
    </row>
    <row r="668" ht="20.1" customHeight="1" spans="3:62">
      <c r="C668" s="18">
        <v>65004105</v>
      </c>
      <c r="D668" s="19" t="s">
        <v>801</v>
      </c>
      <c r="E668" s="18">
        <v>1</v>
      </c>
      <c r="F668" s="18">
        <v>0</v>
      </c>
      <c r="G668" s="18">
        <v>0</v>
      </c>
      <c r="H668" s="13">
        <v>0</v>
      </c>
      <c r="I668" s="18">
        <v>1</v>
      </c>
      <c r="J668" s="18">
        <v>0</v>
      </c>
      <c r="K668" s="18">
        <v>0</v>
      </c>
      <c r="L668" s="18">
        <v>0</v>
      </c>
      <c r="M668" s="18">
        <v>0</v>
      </c>
      <c r="N668" s="18">
        <v>1</v>
      </c>
      <c r="O668" s="18">
        <v>0</v>
      </c>
      <c r="P668" s="18">
        <v>0</v>
      </c>
      <c r="Q668" s="18">
        <v>0</v>
      </c>
      <c r="R668" s="6">
        <v>0</v>
      </c>
      <c r="S668" s="13">
        <v>0</v>
      </c>
      <c r="T668" s="11">
        <v>1</v>
      </c>
      <c r="U668" s="18">
        <v>2</v>
      </c>
      <c r="V668" s="18">
        <v>0</v>
      </c>
      <c r="W668" s="18">
        <v>0</v>
      </c>
      <c r="X668" s="18">
        <v>0</v>
      </c>
      <c r="Y668" s="18">
        <v>0</v>
      </c>
      <c r="Z668" s="18">
        <v>0</v>
      </c>
      <c r="AA668" s="18">
        <v>0</v>
      </c>
      <c r="AB668" s="18">
        <v>1</v>
      </c>
      <c r="AC668" s="18">
        <v>0</v>
      </c>
      <c r="AD668" s="18">
        <v>18</v>
      </c>
      <c r="AE668" s="18">
        <v>0</v>
      </c>
      <c r="AF668" s="18">
        <v>0</v>
      </c>
      <c r="AG668" s="6">
        <v>2</v>
      </c>
      <c r="AH668" s="6">
        <v>0</v>
      </c>
      <c r="AI668" s="6">
        <v>0</v>
      </c>
      <c r="AJ668" s="6">
        <v>0</v>
      </c>
      <c r="AK668" s="18">
        <v>0</v>
      </c>
      <c r="AL668" s="18">
        <v>0</v>
      </c>
      <c r="AM668" s="18">
        <v>0</v>
      </c>
      <c r="AN668" s="18">
        <v>0</v>
      </c>
      <c r="AO668" s="18">
        <v>1000</v>
      </c>
      <c r="AP668" s="18">
        <v>0</v>
      </c>
      <c r="AQ668" s="18">
        <v>0</v>
      </c>
      <c r="AR668" s="6">
        <v>95004105</v>
      </c>
      <c r="AS668" s="18" t="s">
        <v>143</v>
      </c>
      <c r="AT668" s="19" t="s">
        <v>144</v>
      </c>
      <c r="AU668" s="18" t="s">
        <v>749</v>
      </c>
      <c r="AV668" s="18">
        <v>0</v>
      </c>
      <c r="AW668" s="18">
        <v>40000003</v>
      </c>
      <c r="AX668" s="19" t="s">
        <v>145</v>
      </c>
      <c r="AY668" s="19" t="s">
        <v>143</v>
      </c>
      <c r="AZ668" s="13">
        <v>0</v>
      </c>
      <c r="BA668" s="13">
        <v>0</v>
      </c>
      <c r="BB668" s="59"/>
      <c r="BC668" s="18">
        <v>0</v>
      </c>
      <c r="BD668" s="11">
        <v>0</v>
      </c>
      <c r="BE668" s="18">
        <v>0</v>
      </c>
      <c r="BF668" s="18">
        <v>0</v>
      </c>
      <c r="BG668" s="18">
        <v>0</v>
      </c>
      <c r="BH668" s="18">
        <v>0</v>
      </c>
      <c r="BI668" s="9">
        <v>0</v>
      </c>
      <c r="BJ668" s="6">
        <v>0</v>
      </c>
    </row>
    <row r="669" ht="20.1" customHeight="1" spans="3:62">
      <c r="C669" s="18">
        <v>65005001</v>
      </c>
      <c r="D669" s="19" t="s">
        <v>802</v>
      </c>
      <c r="E669" s="18">
        <v>1</v>
      </c>
      <c r="F669" s="18">
        <v>0</v>
      </c>
      <c r="G669" s="18">
        <v>0</v>
      </c>
      <c r="H669" s="13">
        <v>0</v>
      </c>
      <c r="I669" s="18">
        <v>1</v>
      </c>
      <c r="J669" s="18">
        <v>0</v>
      </c>
      <c r="K669" s="18">
        <v>0</v>
      </c>
      <c r="L669" s="18">
        <v>0</v>
      </c>
      <c r="M669" s="18">
        <v>0</v>
      </c>
      <c r="N669" s="18">
        <v>1</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6">
        <v>0</v>
      </c>
      <c r="AK669" s="18">
        <v>0</v>
      </c>
      <c r="AL669" s="18">
        <v>0</v>
      </c>
      <c r="AM669" s="18">
        <v>0</v>
      </c>
      <c r="AN669" s="18">
        <v>0</v>
      </c>
      <c r="AO669" s="18">
        <v>1000</v>
      </c>
      <c r="AP669" s="18">
        <v>0</v>
      </c>
      <c r="AQ669" s="18">
        <v>0</v>
      </c>
      <c r="AR669" s="6">
        <v>95005011</v>
      </c>
      <c r="AS669" s="18" t="s">
        <v>143</v>
      </c>
      <c r="AT669" s="19" t="s">
        <v>144</v>
      </c>
      <c r="AU669" s="18" t="s">
        <v>749</v>
      </c>
      <c r="AV669" s="18">
        <v>0</v>
      </c>
      <c r="AW669" s="18">
        <v>40000003</v>
      </c>
      <c r="AX669" s="19" t="s">
        <v>145</v>
      </c>
      <c r="AY669" s="19" t="s">
        <v>143</v>
      </c>
      <c r="AZ669" s="13">
        <v>0</v>
      </c>
      <c r="BA669" s="13">
        <v>0</v>
      </c>
      <c r="BB669" s="59"/>
      <c r="BC669" s="18">
        <v>0</v>
      </c>
      <c r="BD669" s="11">
        <v>0</v>
      </c>
      <c r="BE669" s="18">
        <v>0</v>
      </c>
      <c r="BF669" s="18">
        <v>0</v>
      </c>
      <c r="BG669" s="18">
        <v>0</v>
      </c>
      <c r="BH669" s="18">
        <v>0</v>
      </c>
      <c r="BI669" s="9">
        <v>0</v>
      </c>
      <c r="BJ669" s="6">
        <v>0</v>
      </c>
    </row>
    <row r="670" ht="20.1" customHeight="1" spans="3:62">
      <c r="C670" s="18">
        <v>65005002</v>
      </c>
      <c r="D670" s="19" t="s">
        <v>803</v>
      </c>
      <c r="E670" s="18">
        <v>1</v>
      </c>
      <c r="F670" s="18">
        <v>0</v>
      </c>
      <c r="G670" s="18">
        <v>0</v>
      </c>
      <c r="H670" s="13">
        <v>0</v>
      </c>
      <c r="I670" s="18">
        <v>1</v>
      </c>
      <c r="J670" s="18">
        <v>0</v>
      </c>
      <c r="K670" s="18">
        <v>0</v>
      </c>
      <c r="L670" s="18">
        <v>0</v>
      </c>
      <c r="M670" s="18">
        <v>0</v>
      </c>
      <c r="N670" s="18">
        <v>1</v>
      </c>
      <c r="O670" s="18">
        <v>0</v>
      </c>
      <c r="P670" s="18">
        <v>0</v>
      </c>
      <c r="Q670" s="18">
        <v>0</v>
      </c>
      <c r="R670" s="6">
        <v>0</v>
      </c>
      <c r="S670" s="13">
        <v>0</v>
      </c>
      <c r="T670" s="11">
        <v>1</v>
      </c>
      <c r="U670" s="18">
        <v>2</v>
      </c>
      <c r="V670" s="18">
        <v>0</v>
      </c>
      <c r="W670" s="18">
        <v>0</v>
      </c>
      <c r="X670" s="18">
        <v>0</v>
      </c>
      <c r="Y670" s="18">
        <v>0</v>
      </c>
      <c r="Z670" s="18">
        <v>0</v>
      </c>
      <c r="AA670" s="18">
        <v>0</v>
      </c>
      <c r="AB670" s="18">
        <v>1</v>
      </c>
      <c r="AC670" s="18">
        <v>0</v>
      </c>
      <c r="AD670" s="18">
        <v>18</v>
      </c>
      <c r="AE670" s="18">
        <v>0</v>
      </c>
      <c r="AF670" s="18">
        <v>0</v>
      </c>
      <c r="AG670" s="6">
        <v>2</v>
      </c>
      <c r="AH670" s="6">
        <v>0</v>
      </c>
      <c r="AI670" s="6">
        <v>0</v>
      </c>
      <c r="AJ670" s="6">
        <v>0</v>
      </c>
      <c r="AK670" s="18">
        <v>0</v>
      </c>
      <c r="AL670" s="18">
        <v>0</v>
      </c>
      <c r="AM670" s="18">
        <v>0</v>
      </c>
      <c r="AN670" s="18">
        <v>0</v>
      </c>
      <c r="AO670" s="18">
        <v>1000</v>
      </c>
      <c r="AP670" s="18">
        <v>0</v>
      </c>
      <c r="AQ670" s="18">
        <v>0</v>
      </c>
      <c r="AR670" s="6">
        <v>95005021</v>
      </c>
      <c r="AS670" s="18" t="s">
        <v>143</v>
      </c>
      <c r="AT670" s="19" t="s">
        <v>144</v>
      </c>
      <c r="AU670" s="18" t="s">
        <v>749</v>
      </c>
      <c r="AV670" s="18">
        <v>0</v>
      </c>
      <c r="AW670" s="18">
        <v>40000003</v>
      </c>
      <c r="AX670" s="19" t="s">
        <v>145</v>
      </c>
      <c r="AY670" s="19" t="s">
        <v>143</v>
      </c>
      <c r="AZ670" s="13">
        <v>0</v>
      </c>
      <c r="BA670" s="13">
        <v>0</v>
      </c>
      <c r="BB670" s="59"/>
      <c r="BC670" s="18">
        <v>0</v>
      </c>
      <c r="BD670" s="11">
        <v>0</v>
      </c>
      <c r="BE670" s="18">
        <v>0</v>
      </c>
      <c r="BF670" s="18">
        <v>0</v>
      </c>
      <c r="BG670" s="18">
        <v>0</v>
      </c>
      <c r="BH670" s="18">
        <v>0</v>
      </c>
      <c r="BI670" s="9">
        <v>0</v>
      </c>
      <c r="BJ670" s="6">
        <v>0</v>
      </c>
    </row>
    <row r="671" ht="20.1" customHeight="1" spans="3:62">
      <c r="C671" s="18">
        <v>65005003</v>
      </c>
      <c r="D671" s="19" t="s">
        <v>804</v>
      </c>
      <c r="E671" s="18">
        <v>1</v>
      </c>
      <c r="F671" s="18">
        <v>0</v>
      </c>
      <c r="G671" s="18">
        <v>0</v>
      </c>
      <c r="H671" s="13">
        <v>0</v>
      </c>
      <c r="I671" s="18">
        <v>1</v>
      </c>
      <c r="J671" s="18">
        <v>0</v>
      </c>
      <c r="K671" s="18">
        <v>0</v>
      </c>
      <c r="L671" s="18">
        <v>0</v>
      </c>
      <c r="M671" s="18">
        <v>0</v>
      </c>
      <c r="N671" s="18">
        <v>1</v>
      </c>
      <c r="O671" s="18">
        <v>0</v>
      </c>
      <c r="P671" s="18">
        <v>0</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6">
        <v>0</v>
      </c>
      <c r="AK671" s="18">
        <v>0</v>
      </c>
      <c r="AL671" s="18">
        <v>0</v>
      </c>
      <c r="AM671" s="18">
        <v>0</v>
      </c>
      <c r="AN671" s="18">
        <v>0</v>
      </c>
      <c r="AO671" s="18">
        <v>1000</v>
      </c>
      <c r="AP671" s="18">
        <v>0</v>
      </c>
      <c r="AQ671" s="18">
        <v>0</v>
      </c>
      <c r="AR671" s="6" t="s">
        <v>805</v>
      </c>
      <c r="AS671" s="18" t="s">
        <v>143</v>
      </c>
      <c r="AT671" s="19" t="s">
        <v>144</v>
      </c>
      <c r="AU671" s="18" t="s">
        <v>749</v>
      </c>
      <c r="AV671" s="18">
        <v>0</v>
      </c>
      <c r="AW671" s="18">
        <v>40000003</v>
      </c>
      <c r="AX671" s="19" t="s">
        <v>145</v>
      </c>
      <c r="AY671" s="19" t="s">
        <v>143</v>
      </c>
      <c r="AZ671" s="13">
        <v>0</v>
      </c>
      <c r="BA671" s="13">
        <v>0</v>
      </c>
      <c r="BB671" s="59"/>
      <c r="BC671" s="18">
        <v>0</v>
      </c>
      <c r="BD671" s="11">
        <v>0</v>
      </c>
      <c r="BE671" s="18">
        <v>0</v>
      </c>
      <c r="BF671" s="18">
        <v>0</v>
      </c>
      <c r="BG671" s="18">
        <v>0</v>
      </c>
      <c r="BH671" s="18">
        <v>0</v>
      </c>
      <c r="BI671" s="9">
        <v>0</v>
      </c>
      <c r="BJ671" s="6">
        <v>0</v>
      </c>
    </row>
    <row r="672" ht="20.1" customHeight="1" spans="3:62">
      <c r="C672" s="18">
        <v>65005004</v>
      </c>
      <c r="D672" s="19" t="s">
        <v>806</v>
      </c>
      <c r="E672" s="18">
        <v>1</v>
      </c>
      <c r="F672" s="18">
        <v>0</v>
      </c>
      <c r="G672" s="18">
        <v>0</v>
      </c>
      <c r="H672" s="13">
        <v>0</v>
      </c>
      <c r="I672" s="18">
        <v>1</v>
      </c>
      <c r="J672" s="18">
        <v>0</v>
      </c>
      <c r="K672" s="18">
        <v>0</v>
      </c>
      <c r="L672" s="18">
        <v>0</v>
      </c>
      <c r="M672" s="18">
        <v>0</v>
      </c>
      <c r="N672" s="18">
        <v>1</v>
      </c>
      <c r="O672" s="18">
        <v>0</v>
      </c>
      <c r="P672" s="18">
        <v>0</v>
      </c>
      <c r="Q672" s="18">
        <v>0</v>
      </c>
      <c r="R672" s="6">
        <v>0</v>
      </c>
      <c r="S672" s="13">
        <v>0</v>
      </c>
      <c r="T672" s="11">
        <v>1</v>
      </c>
      <c r="U672" s="18">
        <v>2</v>
      </c>
      <c r="V672" s="18">
        <v>0</v>
      </c>
      <c r="W672" s="18">
        <v>0</v>
      </c>
      <c r="X672" s="18">
        <v>0</v>
      </c>
      <c r="Y672" s="18">
        <v>0</v>
      </c>
      <c r="Z672" s="18">
        <v>0</v>
      </c>
      <c r="AA672" s="18">
        <v>0</v>
      </c>
      <c r="AB672" s="18">
        <v>1</v>
      </c>
      <c r="AC672" s="18">
        <v>0</v>
      </c>
      <c r="AD672" s="18">
        <v>18</v>
      </c>
      <c r="AE672" s="18">
        <v>0</v>
      </c>
      <c r="AF672" s="18">
        <v>0</v>
      </c>
      <c r="AG672" s="6">
        <v>2</v>
      </c>
      <c r="AH672" s="6">
        <v>0</v>
      </c>
      <c r="AI672" s="6">
        <v>0</v>
      </c>
      <c r="AJ672" s="6">
        <v>0</v>
      </c>
      <c r="AK672" s="18">
        <v>0</v>
      </c>
      <c r="AL672" s="18">
        <v>0</v>
      </c>
      <c r="AM672" s="18">
        <v>0</v>
      </c>
      <c r="AN672" s="18">
        <v>0</v>
      </c>
      <c r="AO672" s="18">
        <v>1000</v>
      </c>
      <c r="AP672" s="18">
        <v>0</v>
      </c>
      <c r="AQ672" s="18">
        <v>0</v>
      </c>
      <c r="AR672" s="6">
        <v>95005041</v>
      </c>
      <c r="AS672" s="18" t="s">
        <v>143</v>
      </c>
      <c r="AT672" s="19" t="s">
        <v>144</v>
      </c>
      <c r="AU672" s="18" t="s">
        <v>749</v>
      </c>
      <c r="AV672" s="18">
        <v>0</v>
      </c>
      <c r="AW672" s="18">
        <v>40000003</v>
      </c>
      <c r="AX672" s="19" t="s">
        <v>145</v>
      </c>
      <c r="AY672" s="19" t="s">
        <v>143</v>
      </c>
      <c r="AZ672" s="13">
        <v>0</v>
      </c>
      <c r="BA672" s="13">
        <v>0</v>
      </c>
      <c r="BB672" s="59"/>
      <c r="BC672" s="18">
        <v>0</v>
      </c>
      <c r="BD672" s="11">
        <v>0</v>
      </c>
      <c r="BE672" s="18">
        <v>0</v>
      </c>
      <c r="BF672" s="18">
        <v>0</v>
      </c>
      <c r="BG672" s="18">
        <v>0</v>
      </c>
      <c r="BH672" s="18">
        <v>0</v>
      </c>
      <c r="BI672" s="9">
        <v>0</v>
      </c>
      <c r="BJ672" s="6">
        <v>0</v>
      </c>
    </row>
    <row r="673" ht="20.1" customHeight="1" spans="3:62">
      <c r="C673" s="18">
        <v>65005005</v>
      </c>
      <c r="D673" s="19" t="s">
        <v>807</v>
      </c>
      <c r="E673" s="18">
        <v>1</v>
      </c>
      <c r="F673" s="18">
        <v>0</v>
      </c>
      <c r="G673" s="18">
        <v>0</v>
      </c>
      <c r="H673" s="13">
        <v>0</v>
      </c>
      <c r="I673" s="18">
        <v>1</v>
      </c>
      <c r="J673" s="18">
        <v>0</v>
      </c>
      <c r="K673" s="18">
        <v>0</v>
      </c>
      <c r="L673" s="18">
        <v>0</v>
      </c>
      <c r="M673" s="18">
        <v>0</v>
      </c>
      <c r="N673" s="18">
        <v>1</v>
      </c>
      <c r="O673" s="18">
        <v>0</v>
      </c>
      <c r="P673" s="18">
        <v>0</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6">
        <v>0</v>
      </c>
      <c r="AK673" s="18">
        <v>0</v>
      </c>
      <c r="AL673" s="18">
        <v>0</v>
      </c>
      <c r="AM673" s="18">
        <v>0</v>
      </c>
      <c r="AN673" s="18">
        <v>0</v>
      </c>
      <c r="AO673" s="18">
        <v>1000</v>
      </c>
      <c r="AP673" s="18">
        <v>0</v>
      </c>
      <c r="AQ673" s="18">
        <v>0</v>
      </c>
      <c r="AR673" s="6">
        <v>95005051</v>
      </c>
      <c r="AS673" s="18" t="s">
        <v>143</v>
      </c>
      <c r="AT673" s="19" t="s">
        <v>144</v>
      </c>
      <c r="AU673" s="18" t="s">
        <v>749</v>
      </c>
      <c r="AV673" s="18">
        <v>0</v>
      </c>
      <c r="AW673" s="18">
        <v>40000003</v>
      </c>
      <c r="AX673" s="19" t="s">
        <v>145</v>
      </c>
      <c r="AY673" s="19" t="s">
        <v>143</v>
      </c>
      <c r="AZ673" s="13">
        <v>0</v>
      </c>
      <c r="BA673" s="13">
        <v>0</v>
      </c>
      <c r="BB673" s="59"/>
      <c r="BC673" s="18">
        <v>0</v>
      </c>
      <c r="BD673" s="11">
        <v>0</v>
      </c>
      <c r="BE673" s="18">
        <v>0</v>
      </c>
      <c r="BF673" s="18">
        <v>0</v>
      </c>
      <c r="BG673" s="18">
        <v>0</v>
      </c>
      <c r="BH673" s="18">
        <v>0</v>
      </c>
      <c r="BI673" s="9">
        <v>0</v>
      </c>
      <c r="BJ673" s="6">
        <v>0</v>
      </c>
    </row>
    <row r="674" ht="20.1" customHeight="1" spans="3:62">
      <c r="C674" s="18">
        <v>65005006</v>
      </c>
      <c r="D674" s="19" t="s">
        <v>808</v>
      </c>
      <c r="E674" s="18">
        <v>1</v>
      </c>
      <c r="F674" s="18">
        <v>0</v>
      </c>
      <c r="G674" s="18">
        <v>0</v>
      </c>
      <c r="H674" s="13">
        <v>0</v>
      </c>
      <c r="I674" s="18">
        <v>1</v>
      </c>
      <c r="J674" s="18">
        <v>0</v>
      </c>
      <c r="K674" s="18">
        <v>0</v>
      </c>
      <c r="L674" s="18">
        <v>0</v>
      </c>
      <c r="M674" s="18">
        <v>0</v>
      </c>
      <c r="N674" s="18">
        <v>1</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6">
        <v>0</v>
      </c>
      <c r="AK674" s="18">
        <v>0</v>
      </c>
      <c r="AL674" s="18">
        <v>0</v>
      </c>
      <c r="AM674" s="18">
        <v>0</v>
      </c>
      <c r="AN674" s="18">
        <v>0</v>
      </c>
      <c r="AO674" s="18">
        <v>1000</v>
      </c>
      <c r="AP674" s="18">
        <v>0</v>
      </c>
      <c r="AQ674" s="18">
        <v>0</v>
      </c>
      <c r="AR674" s="6" t="s">
        <v>809</v>
      </c>
      <c r="AS674" s="18" t="s">
        <v>143</v>
      </c>
      <c r="AT674" s="19" t="s">
        <v>144</v>
      </c>
      <c r="AU674" s="18" t="s">
        <v>749</v>
      </c>
      <c r="AV674" s="18">
        <v>0</v>
      </c>
      <c r="AW674" s="18">
        <v>40000003</v>
      </c>
      <c r="AX674" s="19" t="s">
        <v>145</v>
      </c>
      <c r="AY674" s="19" t="s">
        <v>143</v>
      </c>
      <c r="AZ674" s="13">
        <v>0</v>
      </c>
      <c r="BA674" s="13">
        <v>0</v>
      </c>
      <c r="BB674" s="59"/>
      <c r="BC674" s="18">
        <v>0</v>
      </c>
      <c r="BD674" s="11">
        <v>0</v>
      </c>
      <c r="BE674" s="18">
        <v>0</v>
      </c>
      <c r="BF674" s="18">
        <v>0</v>
      </c>
      <c r="BG674" s="18">
        <v>0</v>
      </c>
      <c r="BH674" s="18">
        <v>0</v>
      </c>
      <c r="BI674" s="9">
        <v>0</v>
      </c>
      <c r="BJ674" s="6">
        <v>0</v>
      </c>
    </row>
    <row r="675" ht="20.1" customHeight="1" spans="3:62">
      <c r="C675" s="18">
        <v>65005101</v>
      </c>
      <c r="D675" s="19" t="s">
        <v>810</v>
      </c>
      <c r="E675" s="18">
        <v>1</v>
      </c>
      <c r="F675" s="18">
        <v>0</v>
      </c>
      <c r="G675" s="18">
        <v>0</v>
      </c>
      <c r="H675" s="13">
        <v>0</v>
      </c>
      <c r="I675" s="18">
        <v>1</v>
      </c>
      <c r="J675" s="18">
        <v>0</v>
      </c>
      <c r="K675" s="18">
        <v>0</v>
      </c>
      <c r="L675" s="18">
        <v>0</v>
      </c>
      <c r="M675" s="18">
        <v>0</v>
      </c>
      <c r="N675" s="18">
        <v>1</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6">
        <v>0</v>
      </c>
      <c r="AK675" s="18">
        <v>0</v>
      </c>
      <c r="AL675" s="18">
        <v>0</v>
      </c>
      <c r="AM675" s="18">
        <v>0</v>
      </c>
      <c r="AN675" s="18">
        <v>0</v>
      </c>
      <c r="AO675" s="18">
        <v>1000</v>
      </c>
      <c r="AP675" s="18">
        <v>0</v>
      </c>
      <c r="AQ675" s="18">
        <v>0</v>
      </c>
      <c r="AR675" s="6">
        <v>95005101</v>
      </c>
      <c r="AS675" s="18" t="s">
        <v>143</v>
      </c>
      <c r="AT675" s="19" t="s">
        <v>144</v>
      </c>
      <c r="AU675" s="18" t="s">
        <v>749</v>
      </c>
      <c r="AV675" s="18">
        <v>0</v>
      </c>
      <c r="AW675" s="18">
        <v>40000003</v>
      </c>
      <c r="AX675" s="19" t="s">
        <v>145</v>
      </c>
      <c r="AY675" s="19" t="s">
        <v>143</v>
      </c>
      <c r="AZ675" s="13">
        <v>0</v>
      </c>
      <c r="BA675" s="13">
        <v>0</v>
      </c>
      <c r="BB675" s="59"/>
      <c r="BC675" s="18">
        <v>0</v>
      </c>
      <c r="BD675" s="11">
        <v>0</v>
      </c>
      <c r="BE675" s="18">
        <v>0</v>
      </c>
      <c r="BF675" s="18">
        <v>0</v>
      </c>
      <c r="BG675" s="18">
        <v>0</v>
      </c>
      <c r="BH675" s="18">
        <v>0</v>
      </c>
      <c r="BI675" s="9">
        <v>0</v>
      </c>
      <c r="BJ675" s="6">
        <v>0</v>
      </c>
    </row>
    <row r="676" ht="20.1" customHeight="1" spans="3:62">
      <c r="C676" s="18">
        <v>65005102</v>
      </c>
      <c r="D676" s="19" t="s">
        <v>811</v>
      </c>
      <c r="E676" s="18">
        <v>1</v>
      </c>
      <c r="F676" s="18">
        <v>0</v>
      </c>
      <c r="G676" s="18">
        <v>0</v>
      </c>
      <c r="H676" s="13">
        <v>0</v>
      </c>
      <c r="I676" s="18">
        <v>1</v>
      </c>
      <c r="J676" s="18">
        <v>0</v>
      </c>
      <c r="K676" s="18">
        <v>0</v>
      </c>
      <c r="L676" s="18">
        <v>0</v>
      </c>
      <c r="M676" s="18">
        <v>0</v>
      </c>
      <c r="N676" s="18">
        <v>1</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6">
        <v>0</v>
      </c>
      <c r="AK676" s="18">
        <v>0</v>
      </c>
      <c r="AL676" s="18">
        <v>0</v>
      </c>
      <c r="AM676" s="18">
        <v>0</v>
      </c>
      <c r="AN676" s="18">
        <v>0</v>
      </c>
      <c r="AO676" s="18">
        <v>1000</v>
      </c>
      <c r="AP676" s="18">
        <v>0</v>
      </c>
      <c r="AQ676" s="18">
        <v>0</v>
      </c>
      <c r="AR676" s="6">
        <v>95005102</v>
      </c>
      <c r="AS676" s="18" t="s">
        <v>143</v>
      </c>
      <c r="AT676" s="19" t="s">
        <v>144</v>
      </c>
      <c r="AU676" s="18" t="s">
        <v>749</v>
      </c>
      <c r="AV676" s="18">
        <v>0</v>
      </c>
      <c r="AW676" s="18">
        <v>40000003</v>
      </c>
      <c r="AX676" s="19" t="s">
        <v>145</v>
      </c>
      <c r="AY676" s="19" t="s">
        <v>143</v>
      </c>
      <c r="AZ676" s="13">
        <v>0</v>
      </c>
      <c r="BA676" s="13">
        <v>0</v>
      </c>
      <c r="BB676" s="59"/>
      <c r="BC676" s="18">
        <v>0</v>
      </c>
      <c r="BD676" s="11">
        <v>0</v>
      </c>
      <c r="BE676" s="18">
        <v>0</v>
      </c>
      <c r="BF676" s="18">
        <v>0</v>
      </c>
      <c r="BG676" s="18">
        <v>0</v>
      </c>
      <c r="BH676" s="18">
        <v>0</v>
      </c>
      <c r="BI676" s="9">
        <v>0</v>
      </c>
      <c r="BJ676" s="6">
        <v>0</v>
      </c>
    </row>
    <row r="677" ht="20.1" customHeight="1" spans="3:62">
      <c r="C677" s="18">
        <v>65005103</v>
      </c>
      <c r="D677" s="19" t="s">
        <v>812</v>
      </c>
      <c r="E677" s="18">
        <v>1</v>
      </c>
      <c r="F677" s="18">
        <v>0</v>
      </c>
      <c r="G677" s="18">
        <v>0</v>
      </c>
      <c r="H677" s="13">
        <v>0</v>
      </c>
      <c r="I677" s="18">
        <v>1</v>
      </c>
      <c r="J677" s="18">
        <v>0</v>
      </c>
      <c r="K677" s="18">
        <v>0</v>
      </c>
      <c r="L677" s="18">
        <v>0</v>
      </c>
      <c r="M677" s="18">
        <v>0</v>
      </c>
      <c r="N677" s="18">
        <v>1</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6">
        <v>0</v>
      </c>
      <c r="AK677" s="18">
        <v>0</v>
      </c>
      <c r="AL677" s="18">
        <v>0</v>
      </c>
      <c r="AM677" s="18">
        <v>0</v>
      </c>
      <c r="AN677" s="18">
        <v>0</v>
      </c>
      <c r="AO677" s="18">
        <v>1000</v>
      </c>
      <c r="AP677" s="18">
        <v>0</v>
      </c>
      <c r="AQ677" s="18">
        <v>0</v>
      </c>
      <c r="AR677" s="6">
        <v>95005103</v>
      </c>
      <c r="AS677" s="18" t="s">
        <v>143</v>
      </c>
      <c r="AT677" s="19" t="s">
        <v>144</v>
      </c>
      <c r="AU677" s="18" t="s">
        <v>749</v>
      </c>
      <c r="AV677" s="18">
        <v>0</v>
      </c>
      <c r="AW677" s="18">
        <v>40000003</v>
      </c>
      <c r="AX677" s="19" t="s">
        <v>145</v>
      </c>
      <c r="AY677" s="19" t="s">
        <v>143</v>
      </c>
      <c r="AZ677" s="13">
        <v>0</v>
      </c>
      <c r="BA677" s="13">
        <v>0</v>
      </c>
      <c r="BB677" s="59"/>
      <c r="BC677" s="18">
        <v>0</v>
      </c>
      <c r="BD677" s="11">
        <v>0</v>
      </c>
      <c r="BE677" s="18">
        <v>0</v>
      </c>
      <c r="BF677" s="18">
        <v>0</v>
      </c>
      <c r="BG677" s="18">
        <v>0</v>
      </c>
      <c r="BH677" s="18">
        <v>0</v>
      </c>
      <c r="BI677" s="9">
        <v>0</v>
      </c>
      <c r="BJ677" s="6">
        <v>0</v>
      </c>
    </row>
    <row r="678" ht="20.1" customHeight="1" spans="3:62">
      <c r="C678" s="18">
        <v>65005104</v>
      </c>
      <c r="D678" s="19" t="s">
        <v>813</v>
      </c>
      <c r="E678" s="18">
        <v>1</v>
      </c>
      <c r="F678" s="18">
        <v>0</v>
      </c>
      <c r="G678" s="18">
        <v>0</v>
      </c>
      <c r="H678" s="13">
        <v>0</v>
      </c>
      <c r="I678" s="18">
        <v>1</v>
      </c>
      <c r="J678" s="18">
        <v>0</v>
      </c>
      <c r="K678" s="18">
        <v>0</v>
      </c>
      <c r="L678" s="18">
        <v>0</v>
      </c>
      <c r="M678" s="18">
        <v>0</v>
      </c>
      <c r="N678" s="18">
        <v>1</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6">
        <v>0</v>
      </c>
      <c r="AK678" s="18">
        <v>0</v>
      </c>
      <c r="AL678" s="18">
        <v>0</v>
      </c>
      <c r="AM678" s="18">
        <v>0</v>
      </c>
      <c r="AN678" s="18">
        <v>0</v>
      </c>
      <c r="AO678" s="18">
        <v>1000</v>
      </c>
      <c r="AP678" s="18">
        <v>0</v>
      </c>
      <c r="AQ678" s="18">
        <v>0</v>
      </c>
      <c r="AR678" s="6">
        <v>95005104</v>
      </c>
      <c r="AS678" s="18" t="s">
        <v>143</v>
      </c>
      <c r="AT678" s="19" t="s">
        <v>144</v>
      </c>
      <c r="AU678" s="18" t="s">
        <v>749</v>
      </c>
      <c r="AV678" s="18">
        <v>0</v>
      </c>
      <c r="AW678" s="18">
        <v>40000003</v>
      </c>
      <c r="AX678" s="19" t="s">
        <v>145</v>
      </c>
      <c r="AY678" s="19" t="s">
        <v>143</v>
      </c>
      <c r="AZ678" s="13">
        <v>0</v>
      </c>
      <c r="BA678" s="13">
        <v>0</v>
      </c>
      <c r="BB678" s="59"/>
      <c r="BC678" s="18">
        <v>0</v>
      </c>
      <c r="BD678" s="11">
        <v>0</v>
      </c>
      <c r="BE678" s="18">
        <v>0</v>
      </c>
      <c r="BF678" s="18">
        <v>0</v>
      </c>
      <c r="BG678" s="18">
        <v>0</v>
      </c>
      <c r="BH678" s="18">
        <v>0</v>
      </c>
      <c r="BI678" s="9">
        <v>0</v>
      </c>
      <c r="BJ678" s="6">
        <v>0</v>
      </c>
    </row>
    <row r="679" ht="20.1" customHeight="1" spans="3:62">
      <c r="C679" s="18">
        <v>65005105</v>
      </c>
      <c r="D679" s="19" t="s">
        <v>814</v>
      </c>
      <c r="E679" s="18">
        <v>1</v>
      </c>
      <c r="F679" s="18">
        <v>0</v>
      </c>
      <c r="G679" s="18">
        <v>0</v>
      </c>
      <c r="H679" s="13">
        <v>0</v>
      </c>
      <c r="I679" s="18">
        <v>1</v>
      </c>
      <c r="J679" s="18">
        <v>0</v>
      </c>
      <c r="K679" s="18">
        <v>0</v>
      </c>
      <c r="L679" s="18">
        <v>0</v>
      </c>
      <c r="M679" s="18">
        <v>0</v>
      </c>
      <c r="N679" s="18">
        <v>1</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6">
        <v>0</v>
      </c>
      <c r="AK679" s="18">
        <v>0</v>
      </c>
      <c r="AL679" s="18">
        <v>0</v>
      </c>
      <c r="AM679" s="18">
        <v>0</v>
      </c>
      <c r="AN679" s="18">
        <v>0</v>
      </c>
      <c r="AO679" s="18">
        <v>1000</v>
      </c>
      <c r="AP679" s="18">
        <v>0</v>
      </c>
      <c r="AQ679" s="18">
        <v>0</v>
      </c>
      <c r="AR679" s="6">
        <v>95005105</v>
      </c>
      <c r="AS679" s="18" t="s">
        <v>143</v>
      </c>
      <c r="AT679" s="19" t="s">
        <v>144</v>
      </c>
      <c r="AU679" s="18" t="s">
        <v>749</v>
      </c>
      <c r="AV679" s="18">
        <v>0</v>
      </c>
      <c r="AW679" s="18">
        <v>40000003</v>
      </c>
      <c r="AX679" s="19" t="s">
        <v>145</v>
      </c>
      <c r="AY679" s="19" t="s">
        <v>143</v>
      </c>
      <c r="AZ679" s="13">
        <v>0</v>
      </c>
      <c r="BA679" s="13">
        <v>0</v>
      </c>
      <c r="BB679" s="59"/>
      <c r="BC679" s="18">
        <v>0</v>
      </c>
      <c r="BD679" s="11">
        <v>0</v>
      </c>
      <c r="BE679" s="18">
        <v>0</v>
      </c>
      <c r="BF679" s="18">
        <v>0</v>
      </c>
      <c r="BG679" s="18">
        <v>0</v>
      </c>
      <c r="BH679" s="18">
        <v>0</v>
      </c>
      <c r="BI679" s="9">
        <v>0</v>
      </c>
      <c r="BJ679" s="6">
        <v>0</v>
      </c>
    </row>
    <row r="680" ht="20.1" customHeight="1" spans="2:62">
      <c r="B680" s="78"/>
      <c r="C680" s="18">
        <v>66001001</v>
      </c>
      <c r="D680" s="19" t="s">
        <v>253</v>
      </c>
      <c r="E680" s="18">
        <v>1</v>
      </c>
      <c r="F680" s="18">
        <v>66001001</v>
      </c>
      <c r="G680" s="18">
        <v>0</v>
      </c>
      <c r="H680" s="13">
        <v>0</v>
      </c>
      <c r="I680" s="18">
        <v>1</v>
      </c>
      <c r="J680" s="18">
        <v>0</v>
      </c>
      <c r="K680" s="18">
        <v>0</v>
      </c>
      <c r="L680" s="18">
        <v>0</v>
      </c>
      <c r="M680" s="18">
        <v>0</v>
      </c>
      <c r="N680" s="18">
        <v>1</v>
      </c>
      <c r="O680" s="18">
        <v>0</v>
      </c>
      <c r="P680" s="18">
        <v>0</v>
      </c>
      <c r="Q680" s="18">
        <v>0</v>
      </c>
      <c r="R680" s="6">
        <v>0</v>
      </c>
      <c r="S680" s="13">
        <v>0</v>
      </c>
      <c r="T680" s="11">
        <v>1</v>
      </c>
      <c r="U680" s="18">
        <v>2</v>
      </c>
      <c r="V680" s="18">
        <v>0</v>
      </c>
      <c r="W680" s="18">
        <v>0</v>
      </c>
      <c r="X680" s="18">
        <v>0</v>
      </c>
      <c r="Y680" s="18">
        <v>0</v>
      </c>
      <c r="Z680" s="18">
        <v>0</v>
      </c>
      <c r="AA680" s="18">
        <v>0</v>
      </c>
      <c r="AB680" s="18">
        <v>0</v>
      </c>
      <c r="AC680" s="18">
        <v>0</v>
      </c>
      <c r="AD680" s="18">
        <v>18</v>
      </c>
      <c r="AE680" s="18">
        <v>0</v>
      </c>
      <c r="AF680" s="18">
        <v>0</v>
      </c>
      <c r="AG680" s="6">
        <v>2</v>
      </c>
      <c r="AH680" s="6">
        <v>0</v>
      </c>
      <c r="AI680" s="6">
        <v>0</v>
      </c>
      <c r="AJ680" s="6">
        <v>0</v>
      </c>
      <c r="AK680" s="18">
        <v>0</v>
      </c>
      <c r="AL680" s="18">
        <v>0</v>
      </c>
      <c r="AM680" s="18">
        <v>0</v>
      </c>
      <c r="AN680" s="18">
        <v>0</v>
      </c>
      <c r="AO680" s="18">
        <v>1000</v>
      </c>
      <c r="AP680" s="18">
        <v>0</v>
      </c>
      <c r="AQ680" s="18">
        <v>0</v>
      </c>
      <c r="AR680" s="6" t="s">
        <v>815</v>
      </c>
      <c r="AS680" s="18" t="s">
        <v>143</v>
      </c>
      <c r="AT680" s="19" t="s">
        <v>144</v>
      </c>
      <c r="AU680" s="18" t="s">
        <v>749</v>
      </c>
      <c r="AV680" s="18">
        <v>0</v>
      </c>
      <c r="AW680" s="18">
        <v>66001001</v>
      </c>
      <c r="AX680" s="19" t="s">
        <v>145</v>
      </c>
      <c r="AY680" s="19" t="s">
        <v>143</v>
      </c>
      <c r="AZ680" s="13">
        <v>0</v>
      </c>
      <c r="BA680" s="13">
        <v>0</v>
      </c>
      <c r="BB680" s="59" t="s">
        <v>816</v>
      </c>
      <c r="BC680" s="18">
        <v>0</v>
      </c>
      <c r="BD680" s="11">
        <v>0</v>
      </c>
      <c r="BE680" s="18">
        <v>0</v>
      </c>
      <c r="BF680" s="18">
        <v>0</v>
      </c>
      <c r="BG680" s="18">
        <v>0</v>
      </c>
      <c r="BH680" s="18">
        <v>0</v>
      </c>
      <c r="BI680" s="9">
        <v>0</v>
      </c>
      <c r="BJ680" s="6">
        <v>1</v>
      </c>
    </row>
    <row r="681" ht="20.1" customHeight="1" spans="2:62">
      <c r="B681" s="78"/>
      <c r="C681" s="18">
        <v>66001002</v>
      </c>
      <c r="D681" s="19" t="s">
        <v>817</v>
      </c>
      <c r="E681" s="11">
        <v>1</v>
      </c>
      <c r="F681" s="18">
        <v>66001002</v>
      </c>
      <c r="G681" s="18">
        <v>0</v>
      </c>
      <c r="H681" s="13">
        <v>0</v>
      </c>
      <c r="I681" s="18">
        <v>1</v>
      </c>
      <c r="J681" s="18">
        <v>0</v>
      </c>
      <c r="K681" s="11">
        <v>0</v>
      </c>
      <c r="L681" s="18">
        <v>0</v>
      </c>
      <c r="M681" s="18">
        <v>0</v>
      </c>
      <c r="N681" s="18">
        <v>1</v>
      </c>
      <c r="O681" s="18">
        <v>0</v>
      </c>
      <c r="P681" s="18">
        <v>0</v>
      </c>
      <c r="Q681" s="18">
        <v>0</v>
      </c>
      <c r="R681" s="6">
        <v>0</v>
      </c>
      <c r="S681" s="13">
        <v>0</v>
      </c>
      <c r="T681" s="11">
        <v>1</v>
      </c>
      <c r="U681" s="18">
        <v>2</v>
      </c>
      <c r="V681" s="18">
        <v>0</v>
      </c>
      <c r="W681" s="18">
        <v>0.75</v>
      </c>
      <c r="X681" s="18">
        <v>0</v>
      </c>
      <c r="Y681" s="18">
        <v>0</v>
      </c>
      <c r="Z681" s="18">
        <v>0</v>
      </c>
      <c r="AA681" s="18">
        <v>0</v>
      </c>
      <c r="AB681" s="18">
        <v>0</v>
      </c>
      <c r="AC681" s="18">
        <v>0</v>
      </c>
      <c r="AD681" s="18">
        <v>24</v>
      </c>
      <c r="AE681" s="18">
        <v>1</v>
      </c>
      <c r="AF681" s="18">
        <v>4</v>
      </c>
      <c r="AG681" s="6">
        <v>2</v>
      </c>
      <c r="AH681" s="6">
        <v>1</v>
      </c>
      <c r="AI681" s="6">
        <v>0</v>
      </c>
      <c r="AJ681" s="6">
        <v>6</v>
      </c>
      <c r="AK681" s="18">
        <v>0</v>
      </c>
      <c r="AL681" s="18">
        <v>0</v>
      </c>
      <c r="AM681" s="18">
        <v>0</v>
      </c>
      <c r="AN681" s="18">
        <v>0.5</v>
      </c>
      <c r="AO681" s="18">
        <v>9000</v>
      </c>
      <c r="AP681" s="18">
        <v>0.5</v>
      </c>
      <c r="AQ681" s="18">
        <v>0</v>
      </c>
      <c r="AR681" s="6">
        <v>0</v>
      </c>
      <c r="AS681" s="18" t="s">
        <v>143</v>
      </c>
      <c r="AT681" s="19" t="s">
        <v>530</v>
      </c>
      <c r="AU681" s="18" t="s">
        <v>541</v>
      </c>
      <c r="AV681" s="18">
        <v>10002001</v>
      </c>
      <c r="AW681" s="18">
        <v>66001002</v>
      </c>
      <c r="AX681" s="19" t="s">
        <v>218</v>
      </c>
      <c r="AY681" s="19" t="s">
        <v>248</v>
      </c>
      <c r="AZ681" s="13">
        <v>0</v>
      </c>
      <c r="BA681" s="13">
        <v>0</v>
      </c>
      <c r="BB681" s="59" t="s">
        <v>818</v>
      </c>
      <c r="BC681" s="18">
        <v>0</v>
      </c>
      <c r="BD681" s="11">
        <v>0</v>
      </c>
      <c r="BE681" s="18">
        <v>0</v>
      </c>
      <c r="BF681" s="18">
        <v>0</v>
      </c>
      <c r="BG681" s="18">
        <v>0</v>
      </c>
      <c r="BH681" s="18">
        <v>0</v>
      </c>
      <c r="BI681" s="9">
        <v>0</v>
      </c>
      <c r="BJ681" s="6">
        <v>0</v>
      </c>
    </row>
    <row r="682" ht="20.1" customHeight="1" spans="2:62">
      <c r="B682" s="78"/>
      <c r="C682" s="18">
        <v>66001003</v>
      </c>
      <c r="D682" s="19" t="s">
        <v>819</v>
      </c>
      <c r="E682" s="18">
        <v>1</v>
      </c>
      <c r="F682" s="18">
        <v>66001003</v>
      </c>
      <c r="G682" s="18">
        <v>0</v>
      </c>
      <c r="H682" s="13">
        <v>0</v>
      </c>
      <c r="I682" s="18">
        <v>1</v>
      </c>
      <c r="J682" s="18">
        <v>0</v>
      </c>
      <c r="K682" s="18">
        <v>0</v>
      </c>
      <c r="L682" s="18">
        <v>0</v>
      </c>
      <c r="M682" s="18">
        <v>0</v>
      </c>
      <c r="N682" s="18">
        <v>1</v>
      </c>
      <c r="O682" s="18">
        <v>0</v>
      </c>
      <c r="P682" s="18">
        <v>0</v>
      </c>
      <c r="Q682" s="18">
        <v>0</v>
      </c>
      <c r="R682" s="6">
        <v>0</v>
      </c>
      <c r="S682" s="13">
        <v>0</v>
      </c>
      <c r="T682" s="11">
        <v>1</v>
      </c>
      <c r="U682" s="18">
        <v>2</v>
      </c>
      <c r="V682" s="18">
        <v>0</v>
      </c>
      <c r="W682" s="18">
        <v>0</v>
      </c>
      <c r="X682" s="18">
        <v>0</v>
      </c>
      <c r="Y682" s="18">
        <v>0</v>
      </c>
      <c r="Z682" s="18">
        <v>0</v>
      </c>
      <c r="AA682" s="18">
        <v>0</v>
      </c>
      <c r="AB682" s="18">
        <v>0</v>
      </c>
      <c r="AC682" s="18">
        <v>0</v>
      </c>
      <c r="AD682" s="18">
        <v>18</v>
      </c>
      <c r="AE682" s="18">
        <v>0</v>
      </c>
      <c r="AF682" s="18">
        <v>0</v>
      </c>
      <c r="AG682" s="6">
        <v>2</v>
      </c>
      <c r="AH682" s="6">
        <v>0</v>
      </c>
      <c r="AI682" s="6">
        <v>0</v>
      </c>
      <c r="AJ682" s="6">
        <v>0</v>
      </c>
      <c r="AK682" s="18">
        <v>0</v>
      </c>
      <c r="AL682" s="18">
        <v>0</v>
      </c>
      <c r="AM682" s="18">
        <v>0</v>
      </c>
      <c r="AN682" s="18">
        <v>0</v>
      </c>
      <c r="AO682" s="18">
        <v>1000</v>
      </c>
      <c r="AP682" s="18">
        <v>0</v>
      </c>
      <c r="AQ682" s="18">
        <v>0</v>
      </c>
      <c r="AR682" s="6">
        <v>96001003</v>
      </c>
      <c r="AS682" s="18" t="s">
        <v>143</v>
      </c>
      <c r="AT682" s="19" t="s">
        <v>144</v>
      </c>
      <c r="AU682" s="18" t="s">
        <v>749</v>
      </c>
      <c r="AV682" s="18">
        <v>0</v>
      </c>
      <c r="AW682" s="18">
        <v>66001003</v>
      </c>
      <c r="AX682" s="19" t="s">
        <v>145</v>
      </c>
      <c r="AY682" s="19" t="s">
        <v>143</v>
      </c>
      <c r="AZ682" s="13">
        <v>0</v>
      </c>
      <c r="BA682" s="13">
        <v>0</v>
      </c>
      <c r="BB682" s="59" t="s">
        <v>820</v>
      </c>
      <c r="BC682" s="18">
        <v>0</v>
      </c>
      <c r="BD682" s="11">
        <v>0</v>
      </c>
      <c r="BE682" s="18">
        <v>0</v>
      </c>
      <c r="BF682" s="18">
        <v>0</v>
      </c>
      <c r="BG682" s="18">
        <v>0</v>
      </c>
      <c r="BH682" s="18">
        <v>0</v>
      </c>
      <c r="BI682" s="9">
        <v>0</v>
      </c>
      <c r="BJ682" s="6">
        <v>1</v>
      </c>
    </row>
    <row r="683" ht="20.1" customHeight="1" spans="2:62">
      <c r="B683" s="78"/>
      <c r="C683" s="18">
        <v>66001004</v>
      </c>
      <c r="D683" s="19" t="s">
        <v>821</v>
      </c>
      <c r="E683" s="18">
        <v>1</v>
      </c>
      <c r="F683" s="18">
        <v>66001004</v>
      </c>
      <c r="G683" s="18">
        <v>0</v>
      </c>
      <c r="H683" s="13">
        <v>0</v>
      </c>
      <c r="I683" s="18">
        <v>1</v>
      </c>
      <c r="J683" s="18">
        <v>0</v>
      </c>
      <c r="K683" s="18">
        <v>0</v>
      </c>
      <c r="L683" s="18">
        <v>0</v>
      </c>
      <c r="M683" s="18">
        <v>0</v>
      </c>
      <c r="N683" s="18">
        <v>1</v>
      </c>
      <c r="O683" s="18">
        <v>0</v>
      </c>
      <c r="P683" s="18">
        <v>0</v>
      </c>
      <c r="Q683" s="18">
        <v>0</v>
      </c>
      <c r="R683" s="6">
        <v>0</v>
      </c>
      <c r="S683" s="13">
        <v>0</v>
      </c>
      <c r="T683" s="11">
        <v>1</v>
      </c>
      <c r="U683" s="18">
        <v>2</v>
      </c>
      <c r="V683" s="18">
        <v>0</v>
      </c>
      <c r="W683" s="18">
        <v>0</v>
      </c>
      <c r="X683" s="18">
        <v>0</v>
      </c>
      <c r="Y683" s="18">
        <v>0</v>
      </c>
      <c r="Z683" s="18">
        <v>0</v>
      </c>
      <c r="AA683" s="18">
        <v>0</v>
      </c>
      <c r="AB683" s="18">
        <v>0</v>
      </c>
      <c r="AC683" s="18">
        <v>0</v>
      </c>
      <c r="AD683" s="18">
        <v>18</v>
      </c>
      <c r="AE683" s="18">
        <v>0</v>
      </c>
      <c r="AF683" s="18">
        <v>0</v>
      </c>
      <c r="AG683" s="6">
        <v>2</v>
      </c>
      <c r="AH683" s="6">
        <v>0</v>
      </c>
      <c r="AI683" s="6">
        <v>0</v>
      </c>
      <c r="AJ683" s="6">
        <v>0</v>
      </c>
      <c r="AK683" s="18">
        <v>0</v>
      </c>
      <c r="AL683" s="18">
        <v>0</v>
      </c>
      <c r="AM683" s="18">
        <v>0</v>
      </c>
      <c r="AN683" s="18">
        <v>0</v>
      </c>
      <c r="AO683" s="18">
        <v>1000</v>
      </c>
      <c r="AP683" s="18">
        <v>0</v>
      </c>
      <c r="AQ683" s="18">
        <v>0</v>
      </c>
      <c r="AR683" s="6">
        <v>96001004</v>
      </c>
      <c r="AS683" s="18" t="s">
        <v>143</v>
      </c>
      <c r="AT683" s="19" t="s">
        <v>144</v>
      </c>
      <c r="AU683" s="18" t="s">
        <v>749</v>
      </c>
      <c r="AV683" s="18">
        <v>0</v>
      </c>
      <c r="AW683" s="18">
        <v>66001004</v>
      </c>
      <c r="AX683" s="19" t="s">
        <v>145</v>
      </c>
      <c r="AY683" s="19" t="s">
        <v>143</v>
      </c>
      <c r="AZ683" s="13">
        <v>0</v>
      </c>
      <c r="BA683" s="13">
        <v>0</v>
      </c>
      <c r="BB683" s="59" t="s">
        <v>822</v>
      </c>
      <c r="BC683" s="18">
        <v>0</v>
      </c>
      <c r="BD683" s="11">
        <v>0</v>
      </c>
      <c r="BE683" s="18">
        <v>0</v>
      </c>
      <c r="BF683" s="18">
        <v>0</v>
      </c>
      <c r="BG683" s="18">
        <v>0</v>
      </c>
      <c r="BH683" s="18">
        <v>0</v>
      </c>
      <c r="BI683" s="9">
        <v>0</v>
      </c>
      <c r="BJ683" s="6">
        <v>1</v>
      </c>
    </row>
    <row r="684" ht="20.1" customHeight="1" spans="2:62">
      <c r="B684" s="69"/>
      <c r="C684" s="6">
        <v>66001005</v>
      </c>
      <c r="D684" s="7" t="s">
        <v>823</v>
      </c>
      <c r="E684" s="6">
        <v>1</v>
      </c>
      <c r="F684" s="6">
        <v>66001005</v>
      </c>
      <c r="G684" s="6">
        <v>0</v>
      </c>
      <c r="H684" s="6">
        <v>0</v>
      </c>
      <c r="I684" s="18">
        <v>1</v>
      </c>
      <c r="J684" s="18">
        <v>0</v>
      </c>
      <c r="K684" s="6">
        <v>0</v>
      </c>
      <c r="L684" s="6">
        <v>0</v>
      </c>
      <c r="M684" s="6">
        <v>0</v>
      </c>
      <c r="N684" s="6">
        <v>1</v>
      </c>
      <c r="O684" s="6">
        <v>0</v>
      </c>
      <c r="P684" s="6">
        <v>0</v>
      </c>
      <c r="Q684" s="6">
        <v>0</v>
      </c>
      <c r="R684" s="6">
        <v>0</v>
      </c>
      <c r="S684" s="6">
        <v>0</v>
      </c>
      <c r="T684" s="11">
        <v>1</v>
      </c>
      <c r="U684" s="6">
        <v>2</v>
      </c>
      <c r="V684" s="6">
        <v>0</v>
      </c>
      <c r="W684" s="6">
        <v>0</v>
      </c>
      <c r="X684" s="6">
        <v>0</v>
      </c>
      <c r="Y684" s="6">
        <v>1</v>
      </c>
      <c r="Z684" s="6">
        <v>0</v>
      </c>
      <c r="AA684" s="6">
        <v>0</v>
      </c>
      <c r="AB684" s="18">
        <v>0</v>
      </c>
      <c r="AC684" s="6">
        <v>0</v>
      </c>
      <c r="AD684" s="6">
        <v>18</v>
      </c>
      <c r="AE684" s="6">
        <v>1</v>
      </c>
      <c r="AF684" s="6">
        <v>3</v>
      </c>
      <c r="AG684" s="6">
        <v>2</v>
      </c>
      <c r="AH684" s="6">
        <v>0</v>
      </c>
      <c r="AI684" s="6">
        <v>1</v>
      </c>
      <c r="AJ684" s="6">
        <v>1.6</v>
      </c>
      <c r="AK684" s="6">
        <v>0</v>
      </c>
      <c r="AL684" s="6">
        <v>0</v>
      </c>
      <c r="AM684" s="6">
        <v>0</v>
      </c>
      <c r="AN684" s="6">
        <v>0.25</v>
      </c>
      <c r="AO684" s="6">
        <v>3000</v>
      </c>
      <c r="AP684" s="6">
        <v>0.1</v>
      </c>
      <c r="AQ684" s="6">
        <v>0</v>
      </c>
      <c r="AR684" s="6">
        <v>0</v>
      </c>
      <c r="AS684" s="6">
        <v>96001005</v>
      </c>
      <c r="AT684" s="7" t="s">
        <v>185</v>
      </c>
      <c r="AU684" s="6" t="s">
        <v>380</v>
      </c>
      <c r="AV684" s="6" t="s">
        <v>143</v>
      </c>
      <c r="AW684" s="6">
        <v>66001005</v>
      </c>
      <c r="AX684" s="7" t="s">
        <v>145</v>
      </c>
      <c r="AY684" s="6">
        <v>0</v>
      </c>
      <c r="AZ684" s="6">
        <v>0</v>
      </c>
      <c r="BA684" s="6">
        <v>0</v>
      </c>
      <c r="BB684" s="33" t="s">
        <v>824</v>
      </c>
      <c r="BC684" s="6">
        <v>0</v>
      </c>
      <c r="BD684" s="11">
        <v>0</v>
      </c>
      <c r="BE684" s="6">
        <v>0</v>
      </c>
      <c r="BF684" s="6">
        <v>0</v>
      </c>
      <c r="BG684" s="6">
        <v>0</v>
      </c>
      <c r="BH684" s="6">
        <v>0</v>
      </c>
      <c r="BI684" s="9">
        <v>0</v>
      </c>
      <c r="BJ684" s="6">
        <v>1</v>
      </c>
    </row>
    <row r="685" ht="20.1" customHeight="1" spans="2:62">
      <c r="B685" s="78"/>
      <c r="C685" s="18">
        <v>66001006</v>
      </c>
      <c r="D685" s="19" t="s">
        <v>825</v>
      </c>
      <c r="E685" s="18">
        <v>1</v>
      </c>
      <c r="F685" s="18">
        <v>66001006</v>
      </c>
      <c r="G685" s="18">
        <v>0</v>
      </c>
      <c r="H685" s="13">
        <v>0</v>
      </c>
      <c r="I685" s="18">
        <v>1</v>
      </c>
      <c r="J685" s="18">
        <v>0</v>
      </c>
      <c r="K685" s="18">
        <v>0</v>
      </c>
      <c r="L685" s="18">
        <v>0</v>
      </c>
      <c r="M685" s="18">
        <v>0</v>
      </c>
      <c r="N685" s="18">
        <v>1</v>
      </c>
      <c r="O685" s="18">
        <v>0</v>
      </c>
      <c r="P685" s="18">
        <v>0</v>
      </c>
      <c r="Q685" s="18">
        <v>0</v>
      </c>
      <c r="R685" s="6">
        <v>0</v>
      </c>
      <c r="S685" s="13">
        <v>0</v>
      </c>
      <c r="T685" s="11">
        <v>1</v>
      </c>
      <c r="U685" s="18">
        <v>2</v>
      </c>
      <c r="V685" s="18">
        <v>0</v>
      </c>
      <c r="W685" s="18">
        <v>0</v>
      </c>
      <c r="X685" s="18">
        <v>0</v>
      </c>
      <c r="Y685" s="18">
        <v>0</v>
      </c>
      <c r="Z685" s="18">
        <v>0</v>
      </c>
      <c r="AA685" s="18">
        <v>0</v>
      </c>
      <c r="AB685" s="18">
        <v>0</v>
      </c>
      <c r="AC685" s="18">
        <v>0</v>
      </c>
      <c r="AD685" s="18">
        <v>18</v>
      </c>
      <c r="AE685" s="18">
        <v>0</v>
      </c>
      <c r="AF685" s="18">
        <v>0</v>
      </c>
      <c r="AG685" s="6">
        <v>2</v>
      </c>
      <c r="AH685" s="6">
        <v>0</v>
      </c>
      <c r="AI685" s="6">
        <v>0</v>
      </c>
      <c r="AJ685" s="6">
        <v>0</v>
      </c>
      <c r="AK685" s="18">
        <v>0</v>
      </c>
      <c r="AL685" s="18">
        <v>0</v>
      </c>
      <c r="AM685" s="18">
        <v>0</v>
      </c>
      <c r="AN685" s="18">
        <v>0</v>
      </c>
      <c r="AO685" s="18">
        <v>1000</v>
      </c>
      <c r="AP685" s="18">
        <v>0</v>
      </c>
      <c r="AQ685" s="18">
        <v>0</v>
      </c>
      <c r="AR685" s="6">
        <v>96001006</v>
      </c>
      <c r="AS685" s="18" t="s">
        <v>143</v>
      </c>
      <c r="AT685" s="19" t="s">
        <v>144</v>
      </c>
      <c r="AU685" s="18" t="s">
        <v>749</v>
      </c>
      <c r="AV685" s="18">
        <v>0</v>
      </c>
      <c r="AW685" s="18">
        <v>66001006</v>
      </c>
      <c r="AX685" s="19" t="s">
        <v>145</v>
      </c>
      <c r="AY685" s="19" t="s">
        <v>143</v>
      </c>
      <c r="AZ685" s="13">
        <v>0</v>
      </c>
      <c r="BA685" s="13">
        <v>0</v>
      </c>
      <c r="BB685" s="59" t="s">
        <v>826</v>
      </c>
      <c r="BC685" s="18">
        <v>0</v>
      </c>
      <c r="BD685" s="11">
        <v>0</v>
      </c>
      <c r="BE685" s="18">
        <v>0</v>
      </c>
      <c r="BF685" s="18">
        <v>0</v>
      </c>
      <c r="BG685" s="18">
        <v>0</v>
      </c>
      <c r="BH685" s="18">
        <v>0</v>
      </c>
      <c r="BI685" s="9">
        <v>0</v>
      </c>
      <c r="BJ685" s="6">
        <v>1</v>
      </c>
    </row>
    <row r="686" ht="20.1" customHeight="1" spans="2:62">
      <c r="B686" s="78"/>
      <c r="C686" s="18">
        <v>66001007</v>
      </c>
      <c r="D686" s="7" t="s">
        <v>827</v>
      </c>
      <c r="E686" s="18">
        <v>1</v>
      </c>
      <c r="F686" s="18">
        <v>66001007</v>
      </c>
      <c r="G686" s="6">
        <v>0</v>
      </c>
      <c r="H686" s="6">
        <v>0</v>
      </c>
      <c r="I686" s="18">
        <v>1</v>
      </c>
      <c r="J686" s="18">
        <v>0</v>
      </c>
      <c r="K686" s="6">
        <v>0</v>
      </c>
      <c r="L686" s="6">
        <v>0</v>
      </c>
      <c r="M686" s="6">
        <v>0</v>
      </c>
      <c r="N686" s="6">
        <v>1</v>
      </c>
      <c r="O686" s="6">
        <v>0</v>
      </c>
      <c r="P686" s="6">
        <v>0</v>
      </c>
      <c r="Q686" s="6">
        <v>0</v>
      </c>
      <c r="R686" s="6">
        <v>0</v>
      </c>
      <c r="S686" s="6">
        <v>0</v>
      </c>
      <c r="T686" s="11">
        <v>1</v>
      </c>
      <c r="U686" s="6">
        <v>2</v>
      </c>
      <c r="V686" s="6">
        <v>0</v>
      </c>
      <c r="W686" s="6">
        <v>2.75</v>
      </c>
      <c r="X686" s="6">
        <v>0</v>
      </c>
      <c r="Y686" s="6">
        <v>0</v>
      </c>
      <c r="Z686" s="6">
        <v>0</v>
      </c>
      <c r="AA686" s="6">
        <v>0</v>
      </c>
      <c r="AB686" s="18">
        <v>0</v>
      </c>
      <c r="AC686" s="6">
        <v>0</v>
      </c>
      <c r="AD686" s="6">
        <v>15</v>
      </c>
      <c r="AE686" s="6">
        <v>0</v>
      </c>
      <c r="AF686" s="6">
        <v>0</v>
      </c>
      <c r="AG686" s="6">
        <v>7</v>
      </c>
      <c r="AH686" s="6">
        <v>0</v>
      </c>
      <c r="AI686" s="6">
        <v>0</v>
      </c>
      <c r="AJ686" s="6">
        <v>6</v>
      </c>
      <c r="AK686" s="6">
        <v>0</v>
      </c>
      <c r="AL686" s="6">
        <v>0</v>
      </c>
      <c r="AM686" s="6">
        <v>0</v>
      </c>
      <c r="AN686" s="6">
        <v>0.25</v>
      </c>
      <c r="AO686" s="6">
        <v>1000</v>
      </c>
      <c r="AP686" s="6">
        <v>0</v>
      </c>
      <c r="AQ686" s="6">
        <v>0</v>
      </c>
      <c r="AR686" s="6">
        <v>0</v>
      </c>
      <c r="AS686" s="6" t="s">
        <v>143</v>
      </c>
      <c r="AT686" s="7" t="s">
        <v>185</v>
      </c>
      <c r="AU686" s="6" t="s">
        <v>581</v>
      </c>
      <c r="AV686" s="6" t="s">
        <v>143</v>
      </c>
      <c r="AW686" s="6" t="s">
        <v>828</v>
      </c>
      <c r="AX686" s="7" t="s">
        <v>145</v>
      </c>
      <c r="AY686" s="6">
        <v>0</v>
      </c>
      <c r="AZ686" s="13">
        <v>0</v>
      </c>
      <c r="BA686" s="13">
        <v>0</v>
      </c>
      <c r="BB686" s="33" t="s">
        <v>829</v>
      </c>
      <c r="BC686" s="6">
        <v>0</v>
      </c>
      <c r="BD686" s="11">
        <v>0</v>
      </c>
      <c r="BE686" s="6">
        <v>0</v>
      </c>
      <c r="BF686" s="6">
        <v>0</v>
      </c>
      <c r="BG686" s="6">
        <v>0</v>
      </c>
      <c r="BH686" s="6">
        <v>0</v>
      </c>
      <c r="BI686" s="9">
        <v>0</v>
      </c>
      <c r="BJ686" s="6">
        <v>0</v>
      </c>
    </row>
    <row r="687" ht="19.5" customHeight="1" spans="2:62">
      <c r="B687" s="78"/>
      <c r="C687" s="18">
        <v>66001008</v>
      </c>
      <c r="D687" s="19" t="s">
        <v>830</v>
      </c>
      <c r="E687" s="11">
        <v>1</v>
      </c>
      <c r="F687" s="18">
        <v>66001008</v>
      </c>
      <c r="G687" s="18">
        <v>0</v>
      </c>
      <c r="H687" s="13">
        <v>0</v>
      </c>
      <c r="I687" s="18">
        <v>1</v>
      </c>
      <c r="J687" s="18">
        <v>0</v>
      </c>
      <c r="K687" s="11">
        <v>0</v>
      </c>
      <c r="L687" s="18">
        <v>0</v>
      </c>
      <c r="M687" s="18">
        <v>0</v>
      </c>
      <c r="N687" s="18">
        <v>1</v>
      </c>
      <c r="O687" s="18">
        <v>0</v>
      </c>
      <c r="P687" s="18">
        <v>0</v>
      </c>
      <c r="Q687" s="18">
        <v>0</v>
      </c>
      <c r="R687" s="6">
        <v>0</v>
      </c>
      <c r="S687" s="13">
        <v>0</v>
      </c>
      <c r="T687" s="11">
        <v>1</v>
      </c>
      <c r="U687" s="18">
        <v>2</v>
      </c>
      <c r="V687" s="18">
        <v>0</v>
      </c>
      <c r="W687" s="18">
        <v>2.5</v>
      </c>
      <c r="X687" s="18">
        <v>0</v>
      </c>
      <c r="Y687" s="18">
        <v>0</v>
      </c>
      <c r="Z687" s="18">
        <v>0</v>
      </c>
      <c r="AA687" s="18">
        <v>0</v>
      </c>
      <c r="AB687" s="18">
        <v>0</v>
      </c>
      <c r="AC687" s="18">
        <v>0</v>
      </c>
      <c r="AD687" s="18">
        <v>15</v>
      </c>
      <c r="AE687" s="18">
        <v>1</v>
      </c>
      <c r="AF687" s="18">
        <v>3</v>
      </c>
      <c r="AG687" s="6">
        <v>2</v>
      </c>
      <c r="AH687" s="6">
        <v>1</v>
      </c>
      <c r="AI687" s="6">
        <v>0</v>
      </c>
      <c r="AJ687" s="6">
        <v>6</v>
      </c>
      <c r="AK687" s="18">
        <v>0</v>
      </c>
      <c r="AL687" s="18">
        <v>0</v>
      </c>
      <c r="AM687" s="18">
        <v>0</v>
      </c>
      <c r="AN687" s="18">
        <v>0.75</v>
      </c>
      <c r="AO687" s="18">
        <v>3000</v>
      </c>
      <c r="AP687" s="18">
        <v>0.75</v>
      </c>
      <c r="AQ687" s="18">
        <v>0</v>
      </c>
      <c r="AR687" s="6">
        <v>0</v>
      </c>
      <c r="AS687" s="18" t="s">
        <v>143</v>
      </c>
      <c r="AT687" s="19" t="s">
        <v>526</v>
      </c>
      <c r="AU687" s="18" t="s">
        <v>527</v>
      </c>
      <c r="AV687" s="18">
        <v>10000006</v>
      </c>
      <c r="AW687" s="18">
        <v>66001008</v>
      </c>
      <c r="AX687" s="19" t="s">
        <v>145</v>
      </c>
      <c r="AY687" s="19">
        <v>0</v>
      </c>
      <c r="AZ687" s="13">
        <v>0</v>
      </c>
      <c r="BA687" s="13">
        <v>0</v>
      </c>
      <c r="BB687" s="59" t="s">
        <v>831</v>
      </c>
      <c r="BC687" s="18">
        <v>0</v>
      </c>
      <c r="BD687" s="11">
        <v>0</v>
      </c>
      <c r="BE687" s="18">
        <v>0</v>
      </c>
      <c r="BF687" s="18">
        <v>0</v>
      </c>
      <c r="BG687" s="18">
        <v>0</v>
      </c>
      <c r="BH687" s="18">
        <v>0</v>
      </c>
      <c r="BI687" s="9">
        <v>0</v>
      </c>
      <c r="BJ687" s="6">
        <v>0</v>
      </c>
    </row>
    <row r="688" ht="19.5" customHeight="1" spans="2:62">
      <c r="B688" s="78"/>
      <c r="C688" s="18">
        <v>66001009</v>
      </c>
      <c r="D688" s="19" t="s">
        <v>832</v>
      </c>
      <c r="E688" s="11">
        <v>1</v>
      </c>
      <c r="F688" s="18">
        <v>66001009</v>
      </c>
      <c r="G688" s="18">
        <v>0</v>
      </c>
      <c r="H688" s="13">
        <v>0</v>
      </c>
      <c r="I688" s="18">
        <v>1</v>
      </c>
      <c r="J688" s="18">
        <v>0</v>
      </c>
      <c r="K688" s="11">
        <v>0</v>
      </c>
      <c r="L688" s="18">
        <v>0</v>
      </c>
      <c r="M688" s="18">
        <v>0</v>
      </c>
      <c r="N688" s="18">
        <v>1</v>
      </c>
      <c r="O688" s="18">
        <v>0</v>
      </c>
      <c r="P688" s="18">
        <v>0</v>
      </c>
      <c r="Q688" s="18">
        <v>0</v>
      </c>
      <c r="R688" s="6">
        <v>0</v>
      </c>
      <c r="S688" s="13">
        <v>0</v>
      </c>
      <c r="T688" s="11">
        <v>1</v>
      </c>
      <c r="U688" s="18">
        <v>2</v>
      </c>
      <c r="V688" s="18">
        <v>0</v>
      </c>
      <c r="W688" s="18">
        <v>2</v>
      </c>
      <c r="X688" s="18">
        <v>0</v>
      </c>
      <c r="Y688" s="18">
        <v>0</v>
      </c>
      <c r="Z688" s="18">
        <v>0</v>
      </c>
      <c r="AA688" s="18">
        <v>0</v>
      </c>
      <c r="AB688" s="18">
        <v>0</v>
      </c>
      <c r="AC688" s="18">
        <v>0</v>
      </c>
      <c r="AD688" s="18">
        <v>15</v>
      </c>
      <c r="AE688" s="18">
        <v>1</v>
      </c>
      <c r="AF688" s="18">
        <v>3</v>
      </c>
      <c r="AG688" s="6">
        <v>2</v>
      </c>
      <c r="AH688" s="6">
        <v>1</v>
      </c>
      <c r="AI688" s="6">
        <v>0</v>
      </c>
      <c r="AJ688" s="6">
        <v>6</v>
      </c>
      <c r="AK688" s="18">
        <v>0</v>
      </c>
      <c r="AL688" s="18">
        <v>0</v>
      </c>
      <c r="AM688" s="18">
        <v>0</v>
      </c>
      <c r="AN688" s="18">
        <v>0.75</v>
      </c>
      <c r="AO688" s="18">
        <v>3000</v>
      </c>
      <c r="AP688" s="18">
        <v>0.75</v>
      </c>
      <c r="AQ688" s="18">
        <v>0</v>
      </c>
      <c r="AR688" s="6">
        <v>0</v>
      </c>
      <c r="AS688" s="18">
        <v>96001009</v>
      </c>
      <c r="AT688" s="19" t="s">
        <v>526</v>
      </c>
      <c r="AU688" s="18" t="s">
        <v>527</v>
      </c>
      <c r="AV688" s="18">
        <v>10000006</v>
      </c>
      <c r="AW688" s="18">
        <v>66001009</v>
      </c>
      <c r="AX688" s="19" t="s">
        <v>145</v>
      </c>
      <c r="AY688" s="19">
        <v>0</v>
      </c>
      <c r="AZ688" s="13">
        <v>0</v>
      </c>
      <c r="BA688" s="13">
        <v>0</v>
      </c>
      <c r="BB688" s="59" t="s">
        <v>833</v>
      </c>
      <c r="BC688" s="18">
        <v>0</v>
      </c>
      <c r="BD688" s="11">
        <v>0</v>
      </c>
      <c r="BE688" s="18">
        <v>0</v>
      </c>
      <c r="BF688" s="18">
        <v>0</v>
      </c>
      <c r="BG688" s="18">
        <v>0</v>
      </c>
      <c r="BH688" s="18">
        <v>0</v>
      </c>
      <c r="BI688" s="9">
        <v>0</v>
      </c>
      <c r="BJ688" s="6">
        <v>0</v>
      </c>
    </row>
    <row r="689" ht="20.1" customHeight="1" spans="2:62">
      <c r="B689" s="78"/>
      <c r="C689" s="18">
        <v>66001010</v>
      </c>
      <c r="D689" s="19" t="s">
        <v>834</v>
      </c>
      <c r="E689" s="18">
        <v>1</v>
      </c>
      <c r="F689" s="18">
        <v>66001010</v>
      </c>
      <c r="G689" s="18">
        <v>0</v>
      </c>
      <c r="H689" s="13">
        <v>0</v>
      </c>
      <c r="I689" s="18">
        <v>1</v>
      </c>
      <c r="J689" s="18">
        <v>0</v>
      </c>
      <c r="K689" s="18">
        <v>0</v>
      </c>
      <c r="L689" s="18">
        <v>0</v>
      </c>
      <c r="M689" s="18">
        <v>0</v>
      </c>
      <c r="N689" s="18">
        <v>1</v>
      </c>
      <c r="O689" s="18">
        <v>0</v>
      </c>
      <c r="P689" s="18">
        <v>0</v>
      </c>
      <c r="Q689" s="18">
        <v>0</v>
      </c>
      <c r="R689" s="6">
        <v>0</v>
      </c>
      <c r="S689" s="13">
        <v>0</v>
      </c>
      <c r="T689" s="11">
        <v>1</v>
      </c>
      <c r="U689" s="18">
        <v>2</v>
      </c>
      <c r="V689" s="18">
        <v>0</v>
      </c>
      <c r="W689" s="18">
        <v>0</v>
      </c>
      <c r="X689" s="18">
        <v>0</v>
      </c>
      <c r="Y689" s="18">
        <v>0</v>
      </c>
      <c r="Z689" s="18">
        <v>0</v>
      </c>
      <c r="AA689" s="18">
        <v>0</v>
      </c>
      <c r="AB689" s="18">
        <v>0</v>
      </c>
      <c r="AC689" s="18">
        <v>0</v>
      </c>
      <c r="AD689" s="18">
        <v>18</v>
      </c>
      <c r="AE689" s="18">
        <v>0</v>
      </c>
      <c r="AF689" s="18">
        <v>0</v>
      </c>
      <c r="AG689" s="6">
        <v>2</v>
      </c>
      <c r="AH689" s="6">
        <v>0</v>
      </c>
      <c r="AI689" s="6">
        <v>0</v>
      </c>
      <c r="AJ689" s="6">
        <v>0</v>
      </c>
      <c r="AK689" s="18">
        <v>0</v>
      </c>
      <c r="AL689" s="18">
        <v>0</v>
      </c>
      <c r="AM689" s="18">
        <v>0</v>
      </c>
      <c r="AN689" s="18">
        <v>0</v>
      </c>
      <c r="AO689" s="18">
        <v>1000</v>
      </c>
      <c r="AP689" s="18">
        <v>0</v>
      </c>
      <c r="AQ689" s="18">
        <v>0</v>
      </c>
      <c r="AR689" s="6">
        <v>96001010</v>
      </c>
      <c r="AS689" s="18" t="s">
        <v>143</v>
      </c>
      <c r="AT689" s="19" t="s">
        <v>144</v>
      </c>
      <c r="AU689" s="18" t="s">
        <v>749</v>
      </c>
      <c r="AV689" s="18">
        <v>0</v>
      </c>
      <c r="AW689" s="18">
        <v>66001010</v>
      </c>
      <c r="AX689" s="19" t="s">
        <v>145</v>
      </c>
      <c r="AY689" s="19" t="s">
        <v>143</v>
      </c>
      <c r="AZ689" s="13">
        <v>0</v>
      </c>
      <c r="BA689" s="13">
        <v>0</v>
      </c>
      <c r="BB689" s="59" t="s">
        <v>835</v>
      </c>
      <c r="BC689" s="18">
        <v>0</v>
      </c>
      <c r="BD689" s="11">
        <v>0</v>
      </c>
      <c r="BE689" s="18">
        <v>0</v>
      </c>
      <c r="BF689" s="18">
        <v>0</v>
      </c>
      <c r="BG689" s="18">
        <v>0</v>
      </c>
      <c r="BH689" s="18">
        <v>0</v>
      </c>
      <c r="BI689" s="9">
        <v>0</v>
      </c>
      <c r="BJ689" s="6">
        <v>1</v>
      </c>
    </row>
    <row r="690" ht="20.1" customHeight="1" spans="2:62">
      <c r="B690" s="78"/>
      <c r="C690" s="18">
        <v>66001011</v>
      </c>
      <c r="D690" s="12" t="s">
        <v>836</v>
      </c>
      <c r="E690" s="11">
        <v>1</v>
      </c>
      <c r="F690" s="18">
        <v>66001011</v>
      </c>
      <c r="G690" s="11">
        <v>0</v>
      </c>
      <c r="H690" s="13">
        <v>0</v>
      </c>
      <c r="I690" s="18">
        <v>1</v>
      </c>
      <c r="J690" s="18">
        <v>0</v>
      </c>
      <c r="K690" s="11">
        <v>0</v>
      </c>
      <c r="L690" s="11">
        <v>0</v>
      </c>
      <c r="M690" s="11">
        <v>0</v>
      </c>
      <c r="N690" s="11">
        <v>1</v>
      </c>
      <c r="O690" s="11">
        <v>0</v>
      </c>
      <c r="P690" s="11">
        <v>0</v>
      </c>
      <c r="Q690" s="11">
        <v>0</v>
      </c>
      <c r="R690" s="6">
        <v>0</v>
      </c>
      <c r="S690" s="11">
        <v>0</v>
      </c>
      <c r="T690" s="11">
        <v>1</v>
      </c>
      <c r="U690" s="11">
        <v>2</v>
      </c>
      <c r="V690" s="11">
        <v>0</v>
      </c>
      <c r="W690" s="11">
        <v>3</v>
      </c>
      <c r="X690" s="11">
        <v>0</v>
      </c>
      <c r="Y690" s="11">
        <v>0</v>
      </c>
      <c r="Z690" s="11">
        <v>0</v>
      </c>
      <c r="AA690" s="11">
        <v>0</v>
      </c>
      <c r="AB690" s="18">
        <v>0</v>
      </c>
      <c r="AC690" s="11">
        <v>0</v>
      </c>
      <c r="AD690" s="11">
        <v>18</v>
      </c>
      <c r="AE690" s="11">
        <v>2</v>
      </c>
      <c r="AF690" s="11" t="s">
        <v>505</v>
      </c>
      <c r="AG690" s="6">
        <v>2</v>
      </c>
      <c r="AH690" s="6">
        <v>2</v>
      </c>
      <c r="AI690" s="6">
        <v>0</v>
      </c>
      <c r="AJ690" s="6">
        <v>1.5</v>
      </c>
      <c r="AK690" s="11">
        <v>0</v>
      </c>
      <c r="AL690" s="11">
        <v>0</v>
      </c>
      <c r="AM690" s="11">
        <v>0</v>
      </c>
      <c r="AN690" s="11">
        <v>0.25</v>
      </c>
      <c r="AO690" s="11">
        <v>3000</v>
      </c>
      <c r="AP690" s="11">
        <v>0.25</v>
      </c>
      <c r="AQ690" s="11">
        <v>0</v>
      </c>
      <c r="AR690" s="6">
        <v>0</v>
      </c>
      <c r="AS690" s="11" t="s">
        <v>143</v>
      </c>
      <c r="AT690" s="12" t="s">
        <v>202</v>
      </c>
      <c r="AU690" s="11" t="s">
        <v>506</v>
      </c>
      <c r="AV690" s="18">
        <v>10001007</v>
      </c>
      <c r="AW690" s="18">
        <v>66001011</v>
      </c>
      <c r="AX690" s="12" t="s">
        <v>145</v>
      </c>
      <c r="AY690" s="11">
        <v>0</v>
      </c>
      <c r="AZ690" s="13">
        <v>0</v>
      </c>
      <c r="BA690" s="13">
        <v>0</v>
      </c>
      <c r="BB690" s="37" t="s">
        <v>837</v>
      </c>
      <c r="BC690" s="11">
        <v>0</v>
      </c>
      <c r="BD690" s="11">
        <v>0</v>
      </c>
      <c r="BE690" s="11">
        <v>0</v>
      </c>
      <c r="BF690" s="11">
        <v>0</v>
      </c>
      <c r="BG690" s="11">
        <v>0</v>
      </c>
      <c r="BH690" s="11">
        <v>0</v>
      </c>
      <c r="BI690" s="9">
        <v>0</v>
      </c>
      <c r="BJ690" s="6">
        <v>0</v>
      </c>
    </row>
    <row r="691" ht="19.5" customHeight="1" spans="2:62">
      <c r="B691" s="79"/>
      <c r="C691" s="43">
        <v>66001012</v>
      </c>
      <c r="D691" s="44" t="s">
        <v>838</v>
      </c>
      <c r="E691" s="46">
        <v>1</v>
      </c>
      <c r="F691" s="43">
        <v>66001008</v>
      </c>
      <c r="G691" s="43">
        <v>0</v>
      </c>
      <c r="H691" s="45">
        <v>0</v>
      </c>
      <c r="I691" s="43">
        <v>1</v>
      </c>
      <c r="J691" s="43">
        <v>0</v>
      </c>
      <c r="K691" s="46">
        <v>0</v>
      </c>
      <c r="L691" s="43">
        <v>0</v>
      </c>
      <c r="M691" s="43">
        <v>0</v>
      </c>
      <c r="N691" s="43">
        <v>1</v>
      </c>
      <c r="O691" s="43">
        <v>0</v>
      </c>
      <c r="P691" s="43">
        <v>0</v>
      </c>
      <c r="Q691" s="43">
        <v>0</v>
      </c>
      <c r="R691" s="50">
        <v>0</v>
      </c>
      <c r="S691" s="45">
        <v>0</v>
      </c>
      <c r="T691" s="46">
        <v>1</v>
      </c>
      <c r="U691" s="43">
        <v>2</v>
      </c>
      <c r="V691" s="43">
        <v>0</v>
      </c>
      <c r="W691" s="43">
        <v>2.75</v>
      </c>
      <c r="X691" s="43">
        <v>0</v>
      </c>
      <c r="Y691" s="43">
        <v>0</v>
      </c>
      <c r="Z691" s="43">
        <v>0</v>
      </c>
      <c r="AA691" s="43">
        <v>0</v>
      </c>
      <c r="AB691" s="43">
        <v>0</v>
      </c>
      <c r="AC691" s="43">
        <v>0</v>
      </c>
      <c r="AD691" s="43">
        <v>15</v>
      </c>
      <c r="AE691" s="43">
        <v>1</v>
      </c>
      <c r="AF691" s="43">
        <v>3</v>
      </c>
      <c r="AG691" s="50">
        <v>2</v>
      </c>
      <c r="AH691" s="50">
        <v>1</v>
      </c>
      <c r="AI691" s="6">
        <v>0</v>
      </c>
      <c r="AJ691" s="50">
        <v>6</v>
      </c>
      <c r="AK691" s="43">
        <v>0</v>
      </c>
      <c r="AL691" s="43">
        <v>0</v>
      </c>
      <c r="AM691" s="43">
        <v>0</v>
      </c>
      <c r="AN691" s="43">
        <v>0.75</v>
      </c>
      <c r="AO691" s="43">
        <v>3000</v>
      </c>
      <c r="AP691" s="43">
        <v>1.5</v>
      </c>
      <c r="AQ691" s="43">
        <v>0</v>
      </c>
      <c r="AR691" s="50">
        <v>0</v>
      </c>
      <c r="AS691" s="43" t="s">
        <v>143</v>
      </c>
      <c r="AT691" s="44" t="s">
        <v>526</v>
      </c>
      <c r="AU691" s="43" t="s">
        <v>527</v>
      </c>
      <c r="AV691" s="43">
        <v>10000006</v>
      </c>
      <c r="AW691" s="43">
        <v>70405004</v>
      </c>
      <c r="AX691" s="44" t="s">
        <v>145</v>
      </c>
      <c r="AY691" s="44">
        <v>0</v>
      </c>
      <c r="AZ691" s="45">
        <v>0</v>
      </c>
      <c r="BA691" s="45">
        <v>0</v>
      </c>
      <c r="BB691" s="56" t="s">
        <v>839</v>
      </c>
      <c r="BC691" s="43">
        <v>0</v>
      </c>
      <c r="BD691" s="46">
        <v>0</v>
      </c>
      <c r="BE691" s="43">
        <v>0</v>
      </c>
      <c r="BF691" s="43">
        <v>0</v>
      </c>
      <c r="BG691" s="43">
        <v>0</v>
      </c>
      <c r="BH691" s="43">
        <v>0</v>
      </c>
      <c r="BI691" s="76">
        <v>0</v>
      </c>
      <c r="BJ691" s="6">
        <v>0</v>
      </c>
    </row>
    <row r="692" ht="20.1" customHeight="1" spans="2:62">
      <c r="B692" s="79"/>
      <c r="C692" s="43">
        <v>66001013</v>
      </c>
      <c r="D692" s="44" t="s">
        <v>840</v>
      </c>
      <c r="E692" s="46">
        <v>1</v>
      </c>
      <c r="F692" s="43">
        <v>66001002</v>
      </c>
      <c r="G692" s="43">
        <v>0</v>
      </c>
      <c r="H692" s="45">
        <v>0</v>
      </c>
      <c r="I692" s="43">
        <v>1</v>
      </c>
      <c r="J692" s="43">
        <v>0</v>
      </c>
      <c r="K692" s="46">
        <v>0</v>
      </c>
      <c r="L692" s="43">
        <v>0</v>
      </c>
      <c r="M692" s="43">
        <v>0</v>
      </c>
      <c r="N692" s="43">
        <v>1</v>
      </c>
      <c r="O692" s="43">
        <v>1</v>
      </c>
      <c r="P692" s="43">
        <v>0</v>
      </c>
      <c r="Q692" s="43">
        <v>0</v>
      </c>
      <c r="R692" s="50">
        <v>0</v>
      </c>
      <c r="S692" s="45">
        <v>0</v>
      </c>
      <c r="T692" s="46">
        <v>1</v>
      </c>
      <c r="U692" s="43">
        <v>2</v>
      </c>
      <c r="V692" s="43">
        <v>0</v>
      </c>
      <c r="W692" s="43">
        <v>1</v>
      </c>
      <c r="X692" s="43">
        <v>0</v>
      </c>
      <c r="Y692" s="43">
        <v>0</v>
      </c>
      <c r="Z692" s="43">
        <v>0</v>
      </c>
      <c r="AA692" s="43">
        <v>0</v>
      </c>
      <c r="AB692" s="43">
        <v>0</v>
      </c>
      <c r="AC692" s="43">
        <v>0</v>
      </c>
      <c r="AD692" s="43">
        <v>9</v>
      </c>
      <c r="AE692" s="43">
        <v>1</v>
      </c>
      <c r="AF692" s="43">
        <v>4</v>
      </c>
      <c r="AG692" s="50">
        <v>9</v>
      </c>
      <c r="AH692" s="50">
        <v>0</v>
      </c>
      <c r="AI692" s="6">
        <v>0</v>
      </c>
      <c r="AJ692" s="50">
        <v>6</v>
      </c>
      <c r="AK692" s="43">
        <v>0</v>
      </c>
      <c r="AL692" s="43">
        <v>0</v>
      </c>
      <c r="AM692" s="43">
        <v>0</v>
      </c>
      <c r="AN692" s="43">
        <v>0.5</v>
      </c>
      <c r="AO692" s="43">
        <v>30000</v>
      </c>
      <c r="AP692" s="43">
        <v>0.5</v>
      </c>
      <c r="AQ692" s="43">
        <v>0</v>
      </c>
      <c r="AR692" s="50">
        <v>0</v>
      </c>
      <c r="AS692" s="43">
        <v>96001013</v>
      </c>
      <c r="AT692" s="44" t="s">
        <v>144</v>
      </c>
      <c r="AU692" s="43" t="s">
        <v>541</v>
      </c>
      <c r="AV692" s="43">
        <v>10000009</v>
      </c>
      <c r="AW692" s="43">
        <v>70405005</v>
      </c>
      <c r="AX692" s="44" t="s">
        <v>218</v>
      </c>
      <c r="AY692" s="44" t="s">
        <v>248</v>
      </c>
      <c r="AZ692" s="45">
        <v>0</v>
      </c>
      <c r="BA692" s="45">
        <v>0</v>
      </c>
      <c r="BB692" s="57" t="s">
        <v>841</v>
      </c>
      <c r="BC692" s="43">
        <v>0</v>
      </c>
      <c r="BD692" s="46">
        <v>0</v>
      </c>
      <c r="BE692" s="43">
        <v>0</v>
      </c>
      <c r="BF692" s="43">
        <v>0</v>
      </c>
      <c r="BG692" s="43">
        <v>0</v>
      </c>
      <c r="BH692" s="43">
        <v>0</v>
      </c>
      <c r="BI692" s="76">
        <v>0</v>
      </c>
      <c r="BJ692" s="6">
        <v>0</v>
      </c>
    </row>
    <row r="693" ht="20.1" customHeight="1" spans="3:62">
      <c r="C693" s="43">
        <v>66001014</v>
      </c>
      <c r="D693" s="44" t="s">
        <v>842</v>
      </c>
      <c r="E693" s="46">
        <v>1</v>
      </c>
      <c r="F693" s="43">
        <v>62012201</v>
      </c>
      <c r="G693" s="43">
        <v>0</v>
      </c>
      <c r="H693" s="45">
        <v>0</v>
      </c>
      <c r="I693" s="43">
        <v>1</v>
      </c>
      <c r="J693" s="43">
        <v>0</v>
      </c>
      <c r="K693" s="46">
        <v>0</v>
      </c>
      <c r="L693" s="43">
        <v>0</v>
      </c>
      <c r="M693" s="43">
        <v>0</v>
      </c>
      <c r="N693" s="43">
        <v>1</v>
      </c>
      <c r="O693" s="43">
        <v>0</v>
      </c>
      <c r="P693" s="43">
        <v>0</v>
      </c>
      <c r="Q693" s="43">
        <v>0</v>
      </c>
      <c r="R693" s="50">
        <v>0</v>
      </c>
      <c r="S693" s="45">
        <v>0</v>
      </c>
      <c r="T693" s="46">
        <v>1</v>
      </c>
      <c r="U693" s="43">
        <v>2</v>
      </c>
      <c r="V693" s="43">
        <v>0</v>
      </c>
      <c r="W693" s="43">
        <v>2</v>
      </c>
      <c r="X693" s="43">
        <v>0</v>
      </c>
      <c r="Y693" s="43">
        <v>0</v>
      </c>
      <c r="Z693" s="43">
        <v>0</v>
      </c>
      <c r="AA693" s="43">
        <v>0</v>
      </c>
      <c r="AB693" s="43">
        <v>0</v>
      </c>
      <c r="AC693" s="43">
        <v>0</v>
      </c>
      <c r="AD693" s="43">
        <v>12</v>
      </c>
      <c r="AE693" s="43">
        <v>1</v>
      </c>
      <c r="AF693" s="43">
        <v>3.5</v>
      </c>
      <c r="AG693" s="50">
        <v>0</v>
      </c>
      <c r="AH693" s="50">
        <v>0</v>
      </c>
      <c r="AI693" s="6">
        <v>0</v>
      </c>
      <c r="AJ693" s="50">
        <v>4</v>
      </c>
      <c r="AK693" s="43">
        <v>0</v>
      </c>
      <c r="AL693" s="43">
        <v>0</v>
      </c>
      <c r="AM693" s="43">
        <v>0</v>
      </c>
      <c r="AN693" s="43">
        <v>0.5</v>
      </c>
      <c r="AO693" s="43">
        <v>3000</v>
      </c>
      <c r="AP693" s="43">
        <v>0</v>
      </c>
      <c r="AQ693" s="43">
        <v>0</v>
      </c>
      <c r="AR693" s="50">
        <v>0</v>
      </c>
      <c r="AS693" s="43">
        <v>92005001</v>
      </c>
      <c r="AT693" s="44" t="s">
        <v>144</v>
      </c>
      <c r="AU693" s="43" t="s">
        <v>380</v>
      </c>
      <c r="AV693" s="43">
        <v>10000009</v>
      </c>
      <c r="AW693" s="43">
        <v>70405006</v>
      </c>
      <c r="AX693" s="44" t="s">
        <v>145</v>
      </c>
      <c r="AY693" s="44">
        <v>0</v>
      </c>
      <c r="AZ693" s="45">
        <v>0</v>
      </c>
      <c r="BA693" s="45">
        <v>0</v>
      </c>
      <c r="BB693" s="57" t="s">
        <v>843</v>
      </c>
      <c r="BC693" s="43">
        <v>0</v>
      </c>
      <c r="BD693" s="46">
        <v>0</v>
      </c>
      <c r="BE693" s="43">
        <v>0</v>
      </c>
      <c r="BF693" s="43">
        <v>0</v>
      </c>
      <c r="BG693" s="43">
        <v>0</v>
      </c>
      <c r="BH693" s="43">
        <v>0</v>
      </c>
      <c r="BI693" s="76">
        <v>0</v>
      </c>
      <c r="BJ693" s="6">
        <v>0</v>
      </c>
    </row>
    <row r="694" ht="20.1" customHeight="1" spans="3:62">
      <c r="C694" s="43">
        <v>66001015</v>
      </c>
      <c r="D694" s="44" t="s">
        <v>844</v>
      </c>
      <c r="E694" s="46">
        <v>1</v>
      </c>
      <c r="F694" s="43">
        <v>62011201</v>
      </c>
      <c r="G694" s="43">
        <v>0</v>
      </c>
      <c r="H694" s="45">
        <v>0</v>
      </c>
      <c r="I694" s="43">
        <v>1</v>
      </c>
      <c r="J694" s="43">
        <v>0</v>
      </c>
      <c r="K694" s="46">
        <v>0</v>
      </c>
      <c r="L694" s="43">
        <v>0</v>
      </c>
      <c r="M694" s="43">
        <v>0</v>
      </c>
      <c r="N694" s="43">
        <v>2</v>
      </c>
      <c r="O694" s="43">
        <v>1</v>
      </c>
      <c r="P694" s="43">
        <v>0.05</v>
      </c>
      <c r="Q694" s="43">
        <v>0</v>
      </c>
      <c r="R694" s="50">
        <v>0</v>
      </c>
      <c r="S694" s="45">
        <v>0</v>
      </c>
      <c r="T694" s="46">
        <v>1</v>
      </c>
      <c r="U694" s="43">
        <v>2</v>
      </c>
      <c r="V694" s="43">
        <v>0</v>
      </c>
      <c r="W694" s="43">
        <v>1.8</v>
      </c>
      <c r="X694" s="43">
        <v>700</v>
      </c>
      <c r="Y694" s="43">
        <v>0</v>
      </c>
      <c r="Z694" s="43">
        <v>0</v>
      </c>
      <c r="AA694" s="43">
        <v>0</v>
      </c>
      <c r="AB694" s="43">
        <v>1</v>
      </c>
      <c r="AC694" s="43">
        <v>0</v>
      </c>
      <c r="AD694" s="43">
        <v>10</v>
      </c>
      <c r="AE694" s="43">
        <v>1</v>
      </c>
      <c r="AF694" s="43">
        <v>1</v>
      </c>
      <c r="AG694" s="50">
        <v>2</v>
      </c>
      <c r="AH694" s="50">
        <v>2</v>
      </c>
      <c r="AI694" s="6">
        <v>0</v>
      </c>
      <c r="AJ694" s="50">
        <v>4</v>
      </c>
      <c r="AK694" s="43">
        <v>0</v>
      </c>
      <c r="AL694" s="43">
        <v>0</v>
      </c>
      <c r="AM694" s="43">
        <v>0</v>
      </c>
      <c r="AN694" s="43">
        <v>0.5</v>
      </c>
      <c r="AO694" s="43">
        <v>30000</v>
      </c>
      <c r="AP694" s="43">
        <v>0.5</v>
      </c>
      <c r="AQ694" s="43">
        <v>5</v>
      </c>
      <c r="AR694" s="50">
        <v>0</v>
      </c>
      <c r="AS694" s="43">
        <v>92002001</v>
      </c>
      <c r="AT694" s="44" t="s">
        <v>144</v>
      </c>
      <c r="AU694" s="43" t="s">
        <v>373</v>
      </c>
      <c r="AV694" s="43">
        <v>10003002</v>
      </c>
      <c r="AW694" s="43">
        <v>70405009</v>
      </c>
      <c r="AX694" s="44" t="s">
        <v>532</v>
      </c>
      <c r="AY694" s="44">
        <v>0</v>
      </c>
      <c r="AZ694" s="45">
        <v>0</v>
      </c>
      <c r="BA694" s="45">
        <v>0</v>
      </c>
      <c r="BB694" s="57" t="s">
        <v>845</v>
      </c>
      <c r="BC694" s="43">
        <v>0</v>
      </c>
      <c r="BD694" s="46">
        <v>0</v>
      </c>
      <c r="BE694" s="43">
        <v>0</v>
      </c>
      <c r="BF694" s="43">
        <v>0</v>
      </c>
      <c r="BG694" s="43">
        <v>0</v>
      </c>
      <c r="BH694" s="43">
        <v>0</v>
      </c>
      <c r="BI694" s="76">
        <v>0</v>
      </c>
      <c r="BJ694" s="6">
        <v>0</v>
      </c>
    </row>
    <row r="695" ht="20.1" customHeight="1" spans="2:62">
      <c r="B695" s="79"/>
      <c r="C695" s="43">
        <v>66001016</v>
      </c>
      <c r="D695" s="44" t="s">
        <v>846</v>
      </c>
      <c r="E695" s="46">
        <v>1</v>
      </c>
      <c r="F695" s="43">
        <v>66001002</v>
      </c>
      <c r="G695" s="43">
        <v>0</v>
      </c>
      <c r="H695" s="45">
        <v>0</v>
      </c>
      <c r="I695" s="43">
        <v>1</v>
      </c>
      <c r="J695" s="43">
        <v>0</v>
      </c>
      <c r="K695" s="46">
        <v>0</v>
      </c>
      <c r="L695" s="43">
        <v>0</v>
      </c>
      <c r="M695" s="43">
        <v>0</v>
      </c>
      <c r="N695" s="43">
        <v>1</v>
      </c>
      <c r="O695" s="43">
        <v>0</v>
      </c>
      <c r="P695" s="43">
        <v>0</v>
      </c>
      <c r="Q695" s="43">
        <v>0</v>
      </c>
      <c r="R695" s="50">
        <v>0</v>
      </c>
      <c r="S695" s="45">
        <v>0</v>
      </c>
      <c r="T695" s="46">
        <v>1</v>
      </c>
      <c r="U695" s="43">
        <v>2</v>
      </c>
      <c r="V695" s="43">
        <v>0</v>
      </c>
      <c r="W695" s="43">
        <v>0.75</v>
      </c>
      <c r="X695" s="43">
        <v>0</v>
      </c>
      <c r="Y695" s="43">
        <v>0</v>
      </c>
      <c r="Z695" s="43">
        <v>0</v>
      </c>
      <c r="AA695" s="43">
        <v>0</v>
      </c>
      <c r="AB695" s="43">
        <v>0</v>
      </c>
      <c r="AC695" s="43">
        <v>0</v>
      </c>
      <c r="AD695" s="43">
        <v>24</v>
      </c>
      <c r="AE695" s="43">
        <v>1</v>
      </c>
      <c r="AF695" s="43">
        <v>4</v>
      </c>
      <c r="AG695" s="50">
        <v>2</v>
      </c>
      <c r="AH695" s="50">
        <v>1</v>
      </c>
      <c r="AI695" s="6">
        <v>0</v>
      </c>
      <c r="AJ695" s="50">
        <v>6</v>
      </c>
      <c r="AK695" s="43">
        <v>0</v>
      </c>
      <c r="AL695" s="43">
        <v>0</v>
      </c>
      <c r="AM695" s="43">
        <v>0</v>
      </c>
      <c r="AN695" s="43">
        <v>0.5</v>
      </c>
      <c r="AO695" s="43">
        <v>9000</v>
      </c>
      <c r="AP695" s="43">
        <v>0.5</v>
      </c>
      <c r="AQ695" s="43">
        <v>0</v>
      </c>
      <c r="AR695" s="50">
        <v>0</v>
      </c>
      <c r="AS695" s="43" t="s">
        <v>143</v>
      </c>
      <c r="AT695" s="44" t="s">
        <v>530</v>
      </c>
      <c r="AU695" s="43" t="s">
        <v>541</v>
      </c>
      <c r="AV695" s="43">
        <v>10002001</v>
      </c>
      <c r="AW695" s="43">
        <v>70405008</v>
      </c>
      <c r="AX695" s="44" t="s">
        <v>218</v>
      </c>
      <c r="AY695" s="44" t="s">
        <v>248</v>
      </c>
      <c r="AZ695" s="45">
        <v>0</v>
      </c>
      <c r="BA695" s="45">
        <v>0</v>
      </c>
      <c r="BB695" s="56" t="s">
        <v>847</v>
      </c>
      <c r="BC695" s="43">
        <v>0</v>
      </c>
      <c r="BD695" s="46">
        <v>0</v>
      </c>
      <c r="BE695" s="43">
        <v>0</v>
      </c>
      <c r="BF695" s="43">
        <v>0</v>
      </c>
      <c r="BG695" s="43">
        <v>0</v>
      </c>
      <c r="BH695" s="43">
        <v>0</v>
      </c>
      <c r="BI695" s="76">
        <v>0</v>
      </c>
      <c r="BJ695" s="6">
        <v>0</v>
      </c>
    </row>
    <row r="696" ht="20.1" customHeight="1" spans="3:62">
      <c r="C696" s="43">
        <v>66001017</v>
      </c>
      <c r="D696" s="51" t="s">
        <v>848</v>
      </c>
      <c r="E696" s="43">
        <v>1</v>
      </c>
      <c r="F696" s="46">
        <v>62021501</v>
      </c>
      <c r="G696" s="43">
        <v>0</v>
      </c>
      <c r="H696" s="45">
        <v>0</v>
      </c>
      <c r="I696" s="43">
        <v>1</v>
      </c>
      <c r="J696" s="43">
        <v>0</v>
      </c>
      <c r="K696" s="43">
        <v>0</v>
      </c>
      <c r="L696" s="46">
        <v>0</v>
      </c>
      <c r="M696" s="46">
        <v>0</v>
      </c>
      <c r="N696" s="46">
        <v>1</v>
      </c>
      <c r="O696" s="46">
        <v>0</v>
      </c>
      <c r="P696" s="46">
        <v>0</v>
      </c>
      <c r="Q696" s="46">
        <v>0</v>
      </c>
      <c r="R696" s="50">
        <v>0</v>
      </c>
      <c r="S696" s="46">
        <v>0</v>
      </c>
      <c r="T696" s="46">
        <v>1</v>
      </c>
      <c r="U696" s="46">
        <v>2</v>
      </c>
      <c r="V696" s="46">
        <v>0</v>
      </c>
      <c r="W696" s="46">
        <v>0</v>
      </c>
      <c r="X696" s="46">
        <v>0</v>
      </c>
      <c r="Y696" s="46">
        <v>0</v>
      </c>
      <c r="Z696" s="46">
        <v>0</v>
      </c>
      <c r="AA696" s="46">
        <v>0</v>
      </c>
      <c r="AB696" s="46">
        <v>0</v>
      </c>
      <c r="AC696" s="46">
        <v>0</v>
      </c>
      <c r="AD696" s="46">
        <v>15</v>
      </c>
      <c r="AE696" s="46">
        <v>0</v>
      </c>
      <c r="AF696" s="46">
        <v>0</v>
      </c>
      <c r="AG696" s="50">
        <v>0</v>
      </c>
      <c r="AH696" s="50">
        <v>0</v>
      </c>
      <c r="AI696" s="6">
        <v>0</v>
      </c>
      <c r="AJ696" s="50">
        <f>G67+AJ6710</f>
        <v>60010602</v>
      </c>
      <c r="AK696" s="46">
        <v>0</v>
      </c>
      <c r="AL696" s="46">
        <v>0</v>
      </c>
      <c r="AM696" s="46">
        <v>0</v>
      </c>
      <c r="AN696" s="43">
        <v>0.5</v>
      </c>
      <c r="AO696" s="46">
        <v>3000</v>
      </c>
      <c r="AP696" s="46">
        <v>0.5</v>
      </c>
      <c r="AQ696" s="46">
        <v>0</v>
      </c>
      <c r="AR696" s="50">
        <v>0</v>
      </c>
      <c r="AS696" s="46" t="s">
        <v>143</v>
      </c>
      <c r="AT696" s="51" t="s">
        <v>144</v>
      </c>
      <c r="AU696" s="46" t="s">
        <v>373</v>
      </c>
      <c r="AV696" s="43">
        <v>0</v>
      </c>
      <c r="AW696" s="43">
        <v>21101051</v>
      </c>
      <c r="AX696" s="51" t="s">
        <v>594</v>
      </c>
      <c r="AY696" s="96" t="s">
        <v>849</v>
      </c>
      <c r="AZ696" s="45">
        <v>0</v>
      </c>
      <c r="BA696" s="45">
        <v>0</v>
      </c>
      <c r="BB696" s="55" t="s">
        <v>850</v>
      </c>
      <c r="BC696" s="46">
        <v>0</v>
      </c>
      <c r="BD696" s="46">
        <v>0</v>
      </c>
      <c r="BE696" s="46">
        <v>0</v>
      </c>
      <c r="BF696" s="46">
        <v>0</v>
      </c>
      <c r="BG696" s="46">
        <v>0</v>
      </c>
      <c r="BH696" s="46">
        <v>0</v>
      </c>
      <c r="BI696" s="76">
        <v>0</v>
      </c>
      <c r="BJ696" s="6">
        <v>0</v>
      </c>
    </row>
    <row r="697" ht="20.1" customHeight="1" spans="3:62">
      <c r="C697" s="43">
        <v>66001018</v>
      </c>
      <c r="D697" s="44" t="s">
        <v>851</v>
      </c>
      <c r="E697" s="46">
        <v>1</v>
      </c>
      <c r="F697" s="43">
        <v>62011201</v>
      </c>
      <c r="G697" s="43">
        <v>0</v>
      </c>
      <c r="H697" s="45">
        <v>0</v>
      </c>
      <c r="I697" s="43">
        <v>1</v>
      </c>
      <c r="J697" s="43">
        <v>0</v>
      </c>
      <c r="K697" s="46">
        <v>0</v>
      </c>
      <c r="L697" s="43">
        <v>0</v>
      </c>
      <c r="M697" s="43">
        <v>0</v>
      </c>
      <c r="N697" s="43">
        <v>2</v>
      </c>
      <c r="O697" s="43">
        <v>3</v>
      </c>
      <c r="P697" s="43">
        <v>0.05</v>
      </c>
      <c r="Q697" s="43">
        <v>0</v>
      </c>
      <c r="R697" s="50">
        <v>0</v>
      </c>
      <c r="S697" s="45">
        <v>0</v>
      </c>
      <c r="T697" s="46">
        <v>1</v>
      </c>
      <c r="U697" s="43">
        <v>2</v>
      </c>
      <c r="V697" s="43">
        <v>0</v>
      </c>
      <c r="W697" s="43">
        <v>1.8</v>
      </c>
      <c r="X697" s="43">
        <v>700</v>
      </c>
      <c r="Y697" s="43">
        <v>0</v>
      </c>
      <c r="Z697" s="43">
        <v>0</v>
      </c>
      <c r="AA697" s="43">
        <v>0</v>
      </c>
      <c r="AB697" s="43">
        <v>1</v>
      </c>
      <c r="AC697" s="43">
        <v>0</v>
      </c>
      <c r="AD697" s="43">
        <v>10</v>
      </c>
      <c r="AE697" s="43">
        <v>1</v>
      </c>
      <c r="AF697" s="43">
        <v>1</v>
      </c>
      <c r="AG697" s="50">
        <v>2</v>
      </c>
      <c r="AH697" s="50">
        <v>2</v>
      </c>
      <c r="AI697" s="6">
        <v>0</v>
      </c>
      <c r="AJ697" s="50">
        <v>4</v>
      </c>
      <c r="AK697" s="43">
        <v>0</v>
      </c>
      <c r="AL697" s="43">
        <v>0</v>
      </c>
      <c r="AM697" s="43">
        <v>0</v>
      </c>
      <c r="AN697" s="43">
        <v>0.5</v>
      </c>
      <c r="AO697" s="43">
        <v>30000</v>
      </c>
      <c r="AP697" s="43">
        <v>0.5</v>
      </c>
      <c r="AQ697" s="43">
        <v>10</v>
      </c>
      <c r="AR697" s="50">
        <v>0</v>
      </c>
      <c r="AS697" s="43">
        <v>93000208</v>
      </c>
      <c r="AT697" s="44" t="s">
        <v>144</v>
      </c>
      <c r="AU697" s="43" t="s">
        <v>373</v>
      </c>
      <c r="AV697" s="43">
        <v>10003002</v>
      </c>
      <c r="AW697" s="43">
        <v>21100020</v>
      </c>
      <c r="AX697" s="44" t="s">
        <v>532</v>
      </c>
      <c r="AY697" s="44">
        <v>0</v>
      </c>
      <c r="AZ697" s="45">
        <v>0</v>
      </c>
      <c r="BA697" s="45">
        <v>0</v>
      </c>
      <c r="BB697" s="57" t="s">
        <v>852</v>
      </c>
      <c r="BC697" s="43">
        <v>0</v>
      </c>
      <c r="BD697" s="46">
        <v>0</v>
      </c>
      <c r="BE697" s="43">
        <v>0</v>
      </c>
      <c r="BF697" s="43">
        <v>0</v>
      </c>
      <c r="BG697" s="43">
        <v>0</v>
      </c>
      <c r="BH697" s="43">
        <v>0</v>
      </c>
      <c r="BI697" s="76">
        <v>0</v>
      </c>
      <c r="BJ697" s="6">
        <v>1</v>
      </c>
    </row>
    <row r="698" ht="20.1" customHeight="1" spans="3:62">
      <c r="C698" s="43">
        <v>66001019</v>
      </c>
      <c r="D698" s="51" t="s">
        <v>853</v>
      </c>
      <c r="E698" s="46">
        <v>1</v>
      </c>
      <c r="F698" s="46">
        <v>63003001</v>
      </c>
      <c r="G698" s="46">
        <v>0</v>
      </c>
      <c r="H698" s="45">
        <v>0</v>
      </c>
      <c r="I698" s="43">
        <v>1</v>
      </c>
      <c r="J698" s="43">
        <v>0</v>
      </c>
      <c r="K698" s="46">
        <v>0</v>
      </c>
      <c r="L698" s="46">
        <v>0</v>
      </c>
      <c r="M698" s="46">
        <v>0</v>
      </c>
      <c r="N698" s="46">
        <v>2</v>
      </c>
      <c r="O698" s="46">
        <v>2</v>
      </c>
      <c r="P698" s="46">
        <v>1</v>
      </c>
      <c r="Q698" s="46">
        <v>0</v>
      </c>
      <c r="R698" s="50">
        <v>0</v>
      </c>
      <c r="S698" s="46">
        <v>0</v>
      </c>
      <c r="T698" s="46">
        <v>1</v>
      </c>
      <c r="U698" s="46">
        <v>2</v>
      </c>
      <c r="V698" s="46">
        <v>0</v>
      </c>
      <c r="W698" s="43">
        <v>0</v>
      </c>
      <c r="X698" s="43">
        <v>0</v>
      </c>
      <c r="Y698" s="46">
        <v>0</v>
      </c>
      <c r="Z698" s="46">
        <v>0</v>
      </c>
      <c r="AA698" s="46">
        <v>0</v>
      </c>
      <c r="AB698" s="46">
        <v>1</v>
      </c>
      <c r="AC698" s="46">
        <v>0</v>
      </c>
      <c r="AD698" s="46">
        <v>60</v>
      </c>
      <c r="AE698" s="46">
        <v>1</v>
      </c>
      <c r="AF698" s="46">
        <v>10</v>
      </c>
      <c r="AG698" s="50">
        <v>0</v>
      </c>
      <c r="AH698" s="50">
        <v>0</v>
      </c>
      <c r="AI698" s="6">
        <v>0</v>
      </c>
      <c r="AJ698" s="50">
        <v>0</v>
      </c>
      <c r="AK698" s="46">
        <v>0</v>
      </c>
      <c r="AL698" s="46">
        <v>0</v>
      </c>
      <c r="AM698" s="46">
        <v>0</v>
      </c>
      <c r="AN698" s="46">
        <v>1</v>
      </c>
      <c r="AO698" s="46">
        <v>50000</v>
      </c>
      <c r="AP698" s="46">
        <v>0</v>
      </c>
      <c r="AQ698" s="46">
        <v>0</v>
      </c>
      <c r="AR698" s="50">
        <v>90503002</v>
      </c>
      <c r="AS698" s="46">
        <v>90503002</v>
      </c>
      <c r="AT698" s="51" t="s">
        <v>143</v>
      </c>
      <c r="AU698" s="46">
        <v>0</v>
      </c>
      <c r="AV698" s="43">
        <v>0</v>
      </c>
      <c r="AW698" s="43">
        <v>0</v>
      </c>
      <c r="AX698" s="51" t="s">
        <v>681</v>
      </c>
      <c r="AY698" s="46">
        <v>0</v>
      </c>
      <c r="AZ698" s="45">
        <v>0</v>
      </c>
      <c r="BA698" s="45">
        <v>0</v>
      </c>
      <c r="BB698" s="55" t="s">
        <v>854</v>
      </c>
      <c r="BC698" s="46">
        <v>0</v>
      </c>
      <c r="BD698" s="46">
        <v>0</v>
      </c>
      <c r="BE698" s="46">
        <v>0</v>
      </c>
      <c r="BF698" s="46">
        <v>0</v>
      </c>
      <c r="BG698" s="46">
        <v>0</v>
      </c>
      <c r="BH698" s="46">
        <v>0</v>
      </c>
      <c r="BI698" s="76">
        <v>0</v>
      </c>
      <c r="BJ698" s="6">
        <v>1</v>
      </c>
    </row>
    <row r="699" ht="19.5" customHeight="1" spans="3:62">
      <c r="C699" s="18">
        <v>66001020</v>
      </c>
      <c r="D699" s="19" t="s">
        <v>855</v>
      </c>
      <c r="E699" s="11">
        <v>0</v>
      </c>
      <c r="F699" s="18">
        <v>62022401</v>
      </c>
      <c r="G699" s="18">
        <v>0</v>
      </c>
      <c r="H699" s="13">
        <v>0</v>
      </c>
      <c r="I699" s="11">
        <v>1</v>
      </c>
      <c r="J699" s="18">
        <v>0</v>
      </c>
      <c r="K699" s="11">
        <v>0</v>
      </c>
      <c r="L699" s="18">
        <v>0</v>
      </c>
      <c r="M699" s="18">
        <v>0</v>
      </c>
      <c r="N699" s="18">
        <v>2</v>
      </c>
      <c r="O699" s="18">
        <v>1</v>
      </c>
      <c r="P699" s="18">
        <v>1</v>
      </c>
      <c r="Q699" s="18">
        <v>0</v>
      </c>
      <c r="R699" s="6">
        <v>0</v>
      </c>
      <c r="S699" s="13">
        <v>0</v>
      </c>
      <c r="T699" s="11">
        <v>1</v>
      </c>
      <c r="U699" s="18">
        <v>2</v>
      </c>
      <c r="V699" s="18">
        <v>0</v>
      </c>
      <c r="W699" s="18">
        <v>3</v>
      </c>
      <c r="X699" s="18">
        <v>0</v>
      </c>
      <c r="Y699" s="18">
        <v>0</v>
      </c>
      <c r="Z699" s="18">
        <v>0</v>
      </c>
      <c r="AA699" s="18">
        <v>0</v>
      </c>
      <c r="AB699" s="18">
        <v>0</v>
      </c>
      <c r="AC699" s="18">
        <v>0</v>
      </c>
      <c r="AD699" s="18">
        <v>1</v>
      </c>
      <c r="AE699" s="18">
        <v>1</v>
      </c>
      <c r="AF699" s="18">
        <v>3</v>
      </c>
      <c r="AG699" s="6">
        <v>2</v>
      </c>
      <c r="AH699" s="6">
        <v>1</v>
      </c>
      <c r="AI699" s="6">
        <v>0</v>
      </c>
      <c r="AJ699" s="6">
        <v>6</v>
      </c>
      <c r="AK699" s="18">
        <v>0</v>
      </c>
      <c r="AL699" s="18">
        <v>0</v>
      </c>
      <c r="AM699" s="18">
        <v>0</v>
      </c>
      <c r="AN699" s="18">
        <v>0</v>
      </c>
      <c r="AO699" s="18">
        <v>30000</v>
      </c>
      <c r="AP699" s="18">
        <v>0</v>
      </c>
      <c r="AQ699" s="18">
        <v>0</v>
      </c>
      <c r="AR699" s="6">
        <v>96001014</v>
      </c>
      <c r="AS699" s="18">
        <v>0</v>
      </c>
      <c r="AT699" s="19" t="s">
        <v>144</v>
      </c>
      <c r="AU699" s="18" t="s">
        <v>614</v>
      </c>
      <c r="AV699" s="18">
        <v>10003002</v>
      </c>
      <c r="AW699" s="18">
        <v>21102031</v>
      </c>
      <c r="AX699" s="19" t="s">
        <v>145</v>
      </c>
      <c r="AY699" s="19">
        <v>0</v>
      </c>
      <c r="AZ699" s="13">
        <v>0</v>
      </c>
      <c r="BA699" s="13">
        <v>0</v>
      </c>
      <c r="BB699" s="66"/>
      <c r="BC699" s="18">
        <v>0</v>
      </c>
      <c r="BD699" s="11">
        <v>0</v>
      </c>
      <c r="BE699" s="18">
        <v>0</v>
      </c>
      <c r="BF699" s="18">
        <v>0</v>
      </c>
      <c r="BG699" s="18">
        <v>0</v>
      </c>
      <c r="BH699" s="18">
        <v>0</v>
      </c>
      <c r="BI699" s="9">
        <v>0</v>
      </c>
      <c r="BJ699" s="6">
        <v>0</v>
      </c>
    </row>
    <row r="700" ht="20.1" customHeight="1" spans="3:62">
      <c r="C700" s="18">
        <v>68000001</v>
      </c>
      <c r="D700" s="19" t="s">
        <v>280</v>
      </c>
      <c r="E700" s="18">
        <v>1</v>
      </c>
      <c r="F700" s="18">
        <v>68000001</v>
      </c>
      <c r="G700" s="18">
        <v>0</v>
      </c>
      <c r="H700" s="13">
        <v>0</v>
      </c>
      <c r="I700" s="18">
        <v>1</v>
      </c>
      <c r="J700" s="18">
        <v>0</v>
      </c>
      <c r="K700" s="18">
        <v>0</v>
      </c>
      <c r="L700" s="18">
        <v>0</v>
      </c>
      <c r="M700" s="18">
        <v>0</v>
      </c>
      <c r="N700" s="18">
        <v>5</v>
      </c>
      <c r="O700" s="18">
        <v>0</v>
      </c>
      <c r="P700" s="18">
        <v>0</v>
      </c>
      <c r="Q700" s="18">
        <v>0</v>
      </c>
      <c r="R700" s="6">
        <v>0</v>
      </c>
      <c r="S700" s="13">
        <v>0</v>
      </c>
      <c r="T700" s="11">
        <v>1</v>
      </c>
      <c r="U700" s="18">
        <v>2</v>
      </c>
      <c r="V700" s="18">
        <v>0</v>
      </c>
      <c r="W700" s="18">
        <v>0</v>
      </c>
      <c r="X700" s="18">
        <v>0</v>
      </c>
      <c r="Y700" s="18">
        <v>0</v>
      </c>
      <c r="Z700" s="18">
        <v>0</v>
      </c>
      <c r="AA700" s="18">
        <v>0</v>
      </c>
      <c r="AB700" s="18">
        <v>1</v>
      </c>
      <c r="AC700" s="18">
        <v>0</v>
      </c>
      <c r="AD700" s="18">
        <v>0</v>
      </c>
      <c r="AE700" s="18">
        <v>0</v>
      </c>
      <c r="AF700" s="18">
        <v>0</v>
      </c>
      <c r="AG700" s="6">
        <v>2</v>
      </c>
      <c r="AH700" s="6">
        <v>0</v>
      </c>
      <c r="AI700" s="6">
        <v>0</v>
      </c>
      <c r="AJ700" s="6">
        <v>0</v>
      </c>
      <c r="AK700" s="18">
        <v>0</v>
      </c>
      <c r="AL700" s="18">
        <v>0</v>
      </c>
      <c r="AM700" s="18">
        <v>0</v>
      </c>
      <c r="AN700" s="18">
        <v>0</v>
      </c>
      <c r="AO700" s="18">
        <v>1000</v>
      </c>
      <c r="AP700" s="18">
        <v>0</v>
      </c>
      <c r="AQ700" s="18">
        <v>0</v>
      </c>
      <c r="AR700" s="6">
        <v>0</v>
      </c>
      <c r="AS700" s="18" t="s">
        <v>143</v>
      </c>
      <c r="AT700" s="19" t="s">
        <v>144</v>
      </c>
      <c r="AU700" s="18">
        <v>0</v>
      </c>
      <c r="AV700" s="18">
        <v>0</v>
      </c>
      <c r="AW700" s="18">
        <v>0</v>
      </c>
      <c r="AX700" s="19" t="s">
        <v>145</v>
      </c>
      <c r="AY700" s="19" t="s">
        <v>856</v>
      </c>
      <c r="AZ700" s="13">
        <v>0</v>
      </c>
      <c r="BA700" s="13">
        <v>0</v>
      </c>
      <c r="BB700" s="59" t="s">
        <v>857</v>
      </c>
      <c r="BC700" s="18">
        <v>0</v>
      </c>
      <c r="BD700" s="11">
        <v>0</v>
      </c>
      <c r="BE700" s="18">
        <v>0</v>
      </c>
      <c r="BF700" s="18">
        <v>0</v>
      </c>
      <c r="BG700" s="18">
        <v>0</v>
      </c>
      <c r="BH700" s="18">
        <v>0</v>
      </c>
      <c r="BI700" s="9">
        <v>0</v>
      </c>
      <c r="BJ700" s="6">
        <v>0</v>
      </c>
    </row>
    <row r="701" ht="20.1" customHeight="1" spans="3:62">
      <c r="C701" s="18">
        <v>68000002</v>
      </c>
      <c r="D701" s="19" t="s">
        <v>858</v>
      </c>
      <c r="E701" s="18">
        <v>1</v>
      </c>
      <c r="F701" s="18">
        <v>68000002</v>
      </c>
      <c r="G701" s="18">
        <v>0</v>
      </c>
      <c r="H701" s="13">
        <v>0</v>
      </c>
      <c r="I701" s="18">
        <v>1</v>
      </c>
      <c r="J701" s="18">
        <v>0</v>
      </c>
      <c r="K701" s="18">
        <v>0</v>
      </c>
      <c r="L701" s="18">
        <v>0</v>
      </c>
      <c r="M701" s="18">
        <v>0</v>
      </c>
      <c r="N701" s="18">
        <v>2</v>
      </c>
      <c r="O701" s="18">
        <v>0</v>
      </c>
      <c r="P701" s="18">
        <v>0</v>
      </c>
      <c r="Q701" s="18">
        <v>0</v>
      </c>
      <c r="R701" s="6">
        <v>0</v>
      </c>
      <c r="S701" s="13">
        <v>0</v>
      </c>
      <c r="T701" s="11">
        <v>1</v>
      </c>
      <c r="U701" s="18">
        <v>2</v>
      </c>
      <c r="V701" s="18">
        <v>0</v>
      </c>
      <c r="W701" s="18">
        <v>0</v>
      </c>
      <c r="X701" s="18">
        <v>0</v>
      </c>
      <c r="Y701" s="18">
        <v>0</v>
      </c>
      <c r="Z701" s="18">
        <v>0</v>
      </c>
      <c r="AA701" s="18">
        <v>0</v>
      </c>
      <c r="AB701" s="18">
        <v>1</v>
      </c>
      <c r="AC701" s="18">
        <v>0</v>
      </c>
      <c r="AD701" s="18">
        <v>0</v>
      </c>
      <c r="AE701" s="18">
        <v>0</v>
      </c>
      <c r="AF701" s="18">
        <v>0</v>
      </c>
      <c r="AG701" s="6">
        <v>2</v>
      </c>
      <c r="AH701" s="6">
        <v>0</v>
      </c>
      <c r="AI701" s="6">
        <v>0</v>
      </c>
      <c r="AJ701" s="6">
        <v>0</v>
      </c>
      <c r="AK701" s="18">
        <v>0</v>
      </c>
      <c r="AL701" s="18">
        <v>0</v>
      </c>
      <c r="AM701" s="18">
        <v>0</v>
      </c>
      <c r="AN701" s="18">
        <v>0</v>
      </c>
      <c r="AO701" s="18">
        <v>1000</v>
      </c>
      <c r="AP701" s="18">
        <v>0</v>
      </c>
      <c r="AQ701" s="18">
        <v>0</v>
      </c>
      <c r="AR701" s="6">
        <v>98000020</v>
      </c>
      <c r="AS701" s="18" t="s">
        <v>143</v>
      </c>
      <c r="AT701" s="19" t="s">
        <v>144</v>
      </c>
      <c r="AU701" s="18">
        <v>0</v>
      </c>
      <c r="AV701" s="18">
        <v>0</v>
      </c>
      <c r="AW701" s="18">
        <v>0</v>
      </c>
      <c r="AX701" s="19" t="s">
        <v>145</v>
      </c>
      <c r="AY701" s="19" t="s">
        <v>143</v>
      </c>
      <c r="AZ701" s="13">
        <v>0</v>
      </c>
      <c r="BA701" s="13">
        <v>0</v>
      </c>
      <c r="BB701" s="59" t="s">
        <v>859</v>
      </c>
      <c r="BC701" s="18">
        <v>0</v>
      </c>
      <c r="BD701" s="11">
        <v>0</v>
      </c>
      <c r="BE701" s="18">
        <v>0</v>
      </c>
      <c r="BF701" s="18">
        <v>0</v>
      </c>
      <c r="BG701" s="18">
        <v>0</v>
      </c>
      <c r="BH701" s="18">
        <v>0</v>
      </c>
      <c r="BI701" s="9">
        <v>0</v>
      </c>
      <c r="BJ701" s="6">
        <v>0</v>
      </c>
    </row>
    <row r="702" ht="20.1" customHeight="1" spans="3:62">
      <c r="C702" s="18">
        <v>68000003</v>
      </c>
      <c r="D702" s="19" t="s">
        <v>860</v>
      </c>
      <c r="E702" s="11">
        <v>1</v>
      </c>
      <c r="F702" s="18">
        <v>68000003</v>
      </c>
      <c r="G702" s="11">
        <v>0</v>
      </c>
      <c r="H702" s="13">
        <v>0</v>
      </c>
      <c r="I702" s="18">
        <v>1</v>
      </c>
      <c r="J702" s="18">
        <v>0</v>
      </c>
      <c r="K702" s="11">
        <v>0</v>
      </c>
      <c r="L702" s="11">
        <v>0</v>
      </c>
      <c r="M702" s="11">
        <v>0</v>
      </c>
      <c r="N702" s="11">
        <v>2</v>
      </c>
      <c r="O702" s="11">
        <v>1</v>
      </c>
      <c r="P702" s="11">
        <v>1</v>
      </c>
      <c r="Q702" s="11">
        <v>0</v>
      </c>
      <c r="R702" s="6">
        <v>0</v>
      </c>
      <c r="S702" s="11">
        <v>0</v>
      </c>
      <c r="T702" s="11">
        <v>0</v>
      </c>
      <c r="U702" s="11">
        <v>1</v>
      </c>
      <c r="V702" s="11">
        <v>0</v>
      </c>
      <c r="W702" s="11">
        <v>0.2</v>
      </c>
      <c r="X702" s="18">
        <v>0</v>
      </c>
      <c r="Y702" s="11">
        <v>0</v>
      </c>
      <c r="Z702" s="11">
        <v>0</v>
      </c>
      <c r="AA702" s="11">
        <v>0</v>
      </c>
      <c r="AB702" s="11">
        <v>1</v>
      </c>
      <c r="AC702" s="11">
        <v>0</v>
      </c>
      <c r="AD702" s="11">
        <v>0</v>
      </c>
      <c r="AE702" s="11">
        <v>2</v>
      </c>
      <c r="AF702" s="11" t="s">
        <v>168</v>
      </c>
      <c r="AG702" s="6">
        <v>2</v>
      </c>
      <c r="AH702" s="6">
        <v>0</v>
      </c>
      <c r="AI702" s="6">
        <v>0</v>
      </c>
      <c r="AJ702" s="6">
        <v>3</v>
      </c>
      <c r="AK702" s="11">
        <v>0</v>
      </c>
      <c r="AL702" s="11">
        <v>0</v>
      </c>
      <c r="AM702" s="11">
        <v>0</v>
      </c>
      <c r="AN702" s="11">
        <v>0</v>
      </c>
      <c r="AO702" s="11">
        <v>1000</v>
      </c>
      <c r="AP702" s="11">
        <v>0</v>
      </c>
      <c r="AQ702" s="11">
        <v>0</v>
      </c>
      <c r="AR702" s="6">
        <v>0</v>
      </c>
      <c r="AS702" s="11" t="s">
        <v>143</v>
      </c>
      <c r="AT702" s="19" t="s">
        <v>144</v>
      </c>
      <c r="AU702" s="11">
        <v>0</v>
      </c>
      <c r="AV702" s="18">
        <v>0</v>
      </c>
      <c r="AW702" s="10">
        <v>0</v>
      </c>
      <c r="AX702" s="12" t="s">
        <v>145</v>
      </c>
      <c r="AY702" s="11">
        <v>0</v>
      </c>
      <c r="AZ702" s="13">
        <v>0</v>
      </c>
      <c r="BA702" s="13">
        <v>0</v>
      </c>
      <c r="BB702" s="59" t="s">
        <v>861</v>
      </c>
      <c r="BC702" s="11">
        <v>0</v>
      </c>
      <c r="BD702" s="11">
        <v>0</v>
      </c>
      <c r="BE702" s="11">
        <v>0</v>
      </c>
      <c r="BF702" s="11">
        <v>0</v>
      </c>
      <c r="BG702" s="11">
        <v>0</v>
      </c>
      <c r="BH702" s="11">
        <v>0</v>
      </c>
      <c r="BI702" s="9">
        <v>0</v>
      </c>
      <c r="BJ702" s="6">
        <v>0</v>
      </c>
    </row>
    <row r="703" ht="20.1" customHeight="1" spans="3:62">
      <c r="C703" s="18">
        <v>68000004</v>
      </c>
      <c r="D703" s="19" t="s">
        <v>862</v>
      </c>
      <c r="E703" s="18">
        <v>1</v>
      </c>
      <c r="F703" s="18">
        <v>68000004</v>
      </c>
      <c r="G703" s="11">
        <v>0</v>
      </c>
      <c r="H703" s="13">
        <v>0</v>
      </c>
      <c r="I703" s="18">
        <v>1</v>
      </c>
      <c r="J703" s="18">
        <v>0</v>
      </c>
      <c r="K703" s="18">
        <v>0</v>
      </c>
      <c r="L703" s="11">
        <v>0</v>
      </c>
      <c r="M703" s="11">
        <v>0</v>
      </c>
      <c r="N703" s="11">
        <v>1</v>
      </c>
      <c r="O703" s="11">
        <v>1</v>
      </c>
      <c r="P703" s="11">
        <v>0.05</v>
      </c>
      <c r="Q703" s="11">
        <v>0</v>
      </c>
      <c r="R703" s="6">
        <v>0</v>
      </c>
      <c r="S703" s="11">
        <v>0</v>
      </c>
      <c r="T703" s="11">
        <v>1</v>
      </c>
      <c r="U703" s="11">
        <v>2</v>
      </c>
      <c r="V703" s="11">
        <v>0</v>
      </c>
      <c r="W703" s="11">
        <v>0</v>
      </c>
      <c r="X703" s="11">
        <v>0</v>
      </c>
      <c r="Y703" s="11">
        <v>0</v>
      </c>
      <c r="Z703" s="11">
        <v>0</v>
      </c>
      <c r="AA703" s="11">
        <v>0</v>
      </c>
      <c r="AB703" s="11">
        <v>1</v>
      </c>
      <c r="AC703" s="11">
        <v>68000008</v>
      </c>
      <c r="AD703" s="11">
        <v>30</v>
      </c>
      <c r="AE703" s="11">
        <v>0</v>
      </c>
      <c r="AF703" s="11">
        <v>0</v>
      </c>
      <c r="AG703" s="6">
        <v>2</v>
      </c>
      <c r="AH703" s="6">
        <v>2</v>
      </c>
      <c r="AI703" s="6">
        <v>0</v>
      </c>
      <c r="AJ703" s="6">
        <v>1.5</v>
      </c>
      <c r="AK703" s="11">
        <v>0</v>
      </c>
      <c r="AL703" s="11">
        <v>0</v>
      </c>
      <c r="AM703" s="11">
        <v>0</v>
      </c>
      <c r="AN703" s="11">
        <v>0.5</v>
      </c>
      <c r="AO703" s="11">
        <v>3000</v>
      </c>
      <c r="AP703" s="11">
        <v>0.5</v>
      </c>
      <c r="AQ703" s="11">
        <v>0</v>
      </c>
      <c r="AR703" s="6">
        <v>0</v>
      </c>
      <c r="AS703" s="11" t="s">
        <v>143</v>
      </c>
      <c r="AT703" s="12" t="s">
        <v>144</v>
      </c>
      <c r="AU703" s="11" t="s">
        <v>373</v>
      </c>
      <c r="AV703" s="18">
        <v>0</v>
      </c>
      <c r="AW703" s="18">
        <v>21101051</v>
      </c>
      <c r="AX703" s="12" t="s">
        <v>594</v>
      </c>
      <c r="AY703" s="92" t="s">
        <v>863</v>
      </c>
      <c r="AZ703" s="13">
        <v>0</v>
      </c>
      <c r="BA703" s="13">
        <v>0</v>
      </c>
      <c r="BB703" s="37" t="s">
        <v>864</v>
      </c>
      <c r="BC703" s="11">
        <v>0</v>
      </c>
      <c r="BD703" s="11">
        <v>0</v>
      </c>
      <c r="BE703" s="11">
        <v>0</v>
      </c>
      <c r="BF703" s="11">
        <v>0</v>
      </c>
      <c r="BG703" s="11">
        <v>0</v>
      </c>
      <c r="BH703" s="11">
        <v>0</v>
      </c>
      <c r="BI703" s="9">
        <v>0</v>
      </c>
      <c r="BJ703" s="6">
        <v>0</v>
      </c>
    </row>
    <row r="704" ht="20.1" customHeight="1" spans="3:62">
      <c r="C704" s="18">
        <v>68000005</v>
      </c>
      <c r="D704" s="19" t="s">
        <v>865</v>
      </c>
      <c r="E704" s="18">
        <v>1</v>
      </c>
      <c r="F704" s="18">
        <v>68000005</v>
      </c>
      <c r="G704" s="18">
        <v>0</v>
      </c>
      <c r="H704" s="13">
        <v>0</v>
      </c>
      <c r="I704" s="18">
        <v>1</v>
      </c>
      <c r="J704" s="18">
        <v>0</v>
      </c>
      <c r="K704" s="18">
        <v>0</v>
      </c>
      <c r="L704" s="18">
        <v>0</v>
      </c>
      <c r="M704" s="18">
        <v>0</v>
      </c>
      <c r="N704" s="18">
        <v>2</v>
      </c>
      <c r="O704" s="18">
        <v>3</v>
      </c>
      <c r="P704" s="18">
        <v>0.05</v>
      </c>
      <c r="Q704" s="18">
        <v>0</v>
      </c>
      <c r="R704" s="6">
        <v>0</v>
      </c>
      <c r="S704" s="13">
        <v>0</v>
      </c>
      <c r="T704" s="11">
        <v>1</v>
      </c>
      <c r="U704" s="18">
        <v>2</v>
      </c>
      <c r="V704" s="18">
        <v>0</v>
      </c>
      <c r="W704" s="18">
        <v>0</v>
      </c>
      <c r="X704" s="18">
        <v>0</v>
      </c>
      <c r="Y704" s="18">
        <v>0</v>
      </c>
      <c r="Z704" s="18">
        <v>0</v>
      </c>
      <c r="AA704" s="18">
        <v>0</v>
      </c>
      <c r="AB704" s="18">
        <v>1</v>
      </c>
      <c r="AC704" s="18">
        <v>0</v>
      </c>
      <c r="AD704" s="18">
        <v>1</v>
      </c>
      <c r="AE704" s="18">
        <v>0</v>
      </c>
      <c r="AF704" s="18">
        <v>0</v>
      </c>
      <c r="AG704" s="6">
        <v>2</v>
      </c>
      <c r="AH704" s="6">
        <v>0</v>
      </c>
      <c r="AI704" s="6">
        <v>0</v>
      </c>
      <c r="AJ704" s="6">
        <v>0</v>
      </c>
      <c r="AK704" s="18">
        <v>0</v>
      </c>
      <c r="AL704" s="18">
        <v>0</v>
      </c>
      <c r="AM704" s="18">
        <v>0</v>
      </c>
      <c r="AN704" s="18">
        <v>0</v>
      </c>
      <c r="AO704" s="18">
        <v>1000</v>
      </c>
      <c r="AP704" s="18">
        <v>0</v>
      </c>
      <c r="AQ704" s="18">
        <v>0</v>
      </c>
      <c r="AR704" s="6">
        <v>98000050</v>
      </c>
      <c r="AS704" s="18" t="s">
        <v>143</v>
      </c>
      <c r="AT704" s="19" t="s">
        <v>144</v>
      </c>
      <c r="AU704" s="18">
        <v>0</v>
      </c>
      <c r="AV704" s="18">
        <v>0</v>
      </c>
      <c r="AW704" s="18">
        <v>0</v>
      </c>
      <c r="AX704" s="19" t="s">
        <v>145</v>
      </c>
      <c r="AY704" s="19" t="s">
        <v>143</v>
      </c>
      <c r="AZ704" s="13">
        <v>0</v>
      </c>
      <c r="BA704" s="13">
        <v>0</v>
      </c>
      <c r="BB704" s="59" t="s">
        <v>866</v>
      </c>
      <c r="BC704" s="18">
        <v>0</v>
      </c>
      <c r="BD704" s="11">
        <v>0</v>
      </c>
      <c r="BE704" s="18">
        <v>0</v>
      </c>
      <c r="BF704" s="18">
        <v>0</v>
      </c>
      <c r="BG704" s="18">
        <v>0</v>
      </c>
      <c r="BH704" s="18">
        <v>0</v>
      </c>
      <c r="BI704" s="9">
        <v>0</v>
      </c>
      <c r="BJ704" s="6">
        <v>0</v>
      </c>
    </row>
    <row r="705" ht="20.1" customHeight="1" spans="3:62">
      <c r="C705" s="18">
        <v>68000006</v>
      </c>
      <c r="D705" s="19" t="s">
        <v>867</v>
      </c>
      <c r="E705" s="18">
        <v>1</v>
      </c>
      <c r="F705" s="18">
        <v>68000006</v>
      </c>
      <c r="G705" s="18">
        <v>0</v>
      </c>
      <c r="H705" s="13">
        <v>0</v>
      </c>
      <c r="I705" s="18">
        <v>1</v>
      </c>
      <c r="J705" s="18">
        <v>0</v>
      </c>
      <c r="K705" s="18">
        <v>0</v>
      </c>
      <c r="L705" s="18">
        <v>0</v>
      </c>
      <c r="M705" s="18">
        <v>0</v>
      </c>
      <c r="N705" s="18">
        <v>2</v>
      </c>
      <c r="O705" s="18">
        <v>1</v>
      </c>
      <c r="P705" s="18">
        <v>0.05</v>
      </c>
      <c r="Q705" s="18">
        <v>0</v>
      </c>
      <c r="R705" s="6">
        <v>0</v>
      </c>
      <c r="S705" s="13">
        <v>0</v>
      </c>
      <c r="T705" s="11">
        <v>1</v>
      </c>
      <c r="U705" s="18">
        <v>2</v>
      </c>
      <c r="V705" s="18">
        <v>0</v>
      </c>
      <c r="W705" s="18">
        <v>0</v>
      </c>
      <c r="X705" s="18">
        <v>0</v>
      </c>
      <c r="Y705" s="18">
        <v>0</v>
      </c>
      <c r="Z705" s="18">
        <v>0</v>
      </c>
      <c r="AA705" s="18">
        <v>0</v>
      </c>
      <c r="AB705" s="18">
        <v>1</v>
      </c>
      <c r="AC705" s="18">
        <v>0</v>
      </c>
      <c r="AD705" s="18">
        <v>18</v>
      </c>
      <c r="AE705" s="18">
        <v>0</v>
      </c>
      <c r="AF705" s="18">
        <v>0</v>
      </c>
      <c r="AG705" s="6">
        <v>2</v>
      </c>
      <c r="AH705" s="6">
        <v>0</v>
      </c>
      <c r="AI705" s="6">
        <v>0</v>
      </c>
      <c r="AJ705" s="6">
        <v>0</v>
      </c>
      <c r="AK705" s="18">
        <v>0</v>
      </c>
      <c r="AL705" s="18">
        <v>0</v>
      </c>
      <c r="AM705" s="18">
        <v>0</v>
      </c>
      <c r="AN705" s="18">
        <v>0</v>
      </c>
      <c r="AO705" s="18">
        <v>1000</v>
      </c>
      <c r="AP705" s="18">
        <v>0</v>
      </c>
      <c r="AQ705" s="18">
        <v>0</v>
      </c>
      <c r="AR705" s="6">
        <v>98000060</v>
      </c>
      <c r="AS705" s="18" t="s">
        <v>143</v>
      </c>
      <c r="AT705" s="19" t="s">
        <v>144</v>
      </c>
      <c r="AU705" s="18">
        <v>0</v>
      </c>
      <c r="AV705" s="18">
        <v>0</v>
      </c>
      <c r="AW705" s="18">
        <v>0</v>
      </c>
      <c r="AX705" s="19" t="s">
        <v>145</v>
      </c>
      <c r="AY705" s="19" t="s">
        <v>143</v>
      </c>
      <c r="AZ705" s="13">
        <v>0</v>
      </c>
      <c r="BA705" s="13">
        <v>0</v>
      </c>
      <c r="BB705" s="59" t="s">
        <v>868</v>
      </c>
      <c r="BC705" s="18">
        <v>0</v>
      </c>
      <c r="BD705" s="11">
        <v>0</v>
      </c>
      <c r="BE705" s="18">
        <v>0</v>
      </c>
      <c r="BF705" s="18">
        <v>0</v>
      </c>
      <c r="BG705" s="18">
        <v>0</v>
      </c>
      <c r="BH705" s="18">
        <v>0</v>
      </c>
      <c r="BI705" s="9">
        <v>0</v>
      </c>
      <c r="BJ705" s="6">
        <v>0</v>
      </c>
    </row>
    <row r="706" ht="20.1" customHeight="1" spans="3:62">
      <c r="C706" s="18">
        <v>68000007</v>
      </c>
      <c r="D706" s="19" t="s">
        <v>270</v>
      </c>
      <c r="E706" s="18">
        <v>1</v>
      </c>
      <c r="F706" s="18">
        <v>68000007</v>
      </c>
      <c r="G706" s="18">
        <v>0</v>
      </c>
      <c r="H706" s="13">
        <v>0</v>
      </c>
      <c r="I706" s="18">
        <v>1</v>
      </c>
      <c r="J706" s="18">
        <v>0</v>
      </c>
      <c r="K706" s="18">
        <v>0</v>
      </c>
      <c r="L706" s="18">
        <v>0</v>
      </c>
      <c r="M706" s="18">
        <v>0</v>
      </c>
      <c r="N706" s="18">
        <v>2</v>
      </c>
      <c r="O706" s="18">
        <v>1</v>
      </c>
      <c r="P706" s="18">
        <v>0.05</v>
      </c>
      <c r="Q706" s="18">
        <v>0</v>
      </c>
      <c r="R706" s="6">
        <v>0</v>
      </c>
      <c r="S706" s="13">
        <v>0</v>
      </c>
      <c r="T706" s="11">
        <v>1</v>
      </c>
      <c r="U706" s="18">
        <v>2</v>
      </c>
      <c r="V706" s="18">
        <v>0</v>
      </c>
      <c r="W706" s="18">
        <v>0</v>
      </c>
      <c r="X706" s="18">
        <v>0</v>
      </c>
      <c r="Y706" s="18">
        <v>0</v>
      </c>
      <c r="Z706" s="18">
        <v>0</v>
      </c>
      <c r="AA706" s="18">
        <v>0</v>
      </c>
      <c r="AB706" s="18">
        <v>1</v>
      </c>
      <c r="AC706" s="18">
        <v>0</v>
      </c>
      <c r="AD706" s="18">
        <v>18</v>
      </c>
      <c r="AE706" s="18">
        <v>0</v>
      </c>
      <c r="AF706" s="18">
        <v>0</v>
      </c>
      <c r="AG706" s="6">
        <v>2</v>
      </c>
      <c r="AH706" s="6">
        <v>0</v>
      </c>
      <c r="AI706" s="6">
        <v>0</v>
      </c>
      <c r="AJ706" s="6">
        <v>0</v>
      </c>
      <c r="AK706" s="18">
        <v>0</v>
      </c>
      <c r="AL706" s="18">
        <v>0</v>
      </c>
      <c r="AM706" s="18">
        <v>0</v>
      </c>
      <c r="AN706" s="18">
        <v>0</v>
      </c>
      <c r="AO706" s="18">
        <v>1000</v>
      </c>
      <c r="AP706" s="18">
        <v>0</v>
      </c>
      <c r="AQ706" s="18">
        <v>0</v>
      </c>
      <c r="AR706" s="6">
        <v>98000070</v>
      </c>
      <c r="AS706" s="18" t="s">
        <v>143</v>
      </c>
      <c r="AT706" s="19" t="s">
        <v>144</v>
      </c>
      <c r="AU706" s="18">
        <v>0</v>
      </c>
      <c r="AV706" s="18">
        <v>0</v>
      </c>
      <c r="AW706" s="18">
        <v>0</v>
      </c>
      <c r="AX706" s="19" t="s">
        <v>145</v>
      </c>
      <c r="AY706" s="19" t="s">
        <v>143</v>
      </c>
      <c r="AZ706" s="13">
        <v>0</v>
      </c>
      <c r="BA706" s="13">
        <v>0</v>
      </c>
      <c r="BB706" s="59" t="s">
        <v>869</v>
      </c>
      <c r="BC706" s="18">
        <v>0</v>
      </c>
      <c r="BD706" s="11">
        <v>0</v>
      </c>
      <c r="BE706" s="18">
        <v>0</v>
      </c>
      <c r="BF706" s="18">
        <v>0</v>
      </c>
      <c r="BG706" s="18">
        <v>0</v>
      </c>
      <c r="BH706" s="18">
        <v>0</v>
      </c>
      <c r="BI706" s="9">
        <v>0</v>
      </c>
      <c r="BJ706" s="6">
        <v>0</v>
      </c>
    </row>
    <row r="707" ht="20.1" customHeight="1" spans="3:62">
      <c r="C707" s="18">
        <v>68000008</v>
      </c>
      <c r="D707" s="19" t="s">
        <v>870</v>
      </c>
      <c r="E707" s="11">
        <v>1</v>
      </c>
      <c r="F707" s="18">
        <v>68000008</v>
      </c>
      <c r="G707" s="18">
        <v>0</v>
      </c>
      <c r="H707" s="13">
        <v>0</v>
      </c>
      <c r="I707" s="18">
        <v>1</v>
      </c>
      <c r="J707" s="18">
        <v>0</v>
      </c>
      <c r="K707" s="18">
        <v>0</v>
      </c>
      <c r="L707" s="11">
        <v>0</v>
      </c>
      <c r="M707" s="11">
        <v>0</v>
      </c>
      <c r="N707" s="11">
        <v>5</v>
      </c>
      <c r="O707" s="11">
        <v>0</v>
      </c>
      <c r="P707" s="11">
        <v>0</v>
      </c>
      <c r="Q707" s="11">
        <v>0</v>
      </c>
      <c r="R707" s="6">
        <v>0</v>
      </c>
      <c r="S707" s="11">
        <v>0</v>
      </c>
      <c r="T707" s="11">
        <v>1</v>
      </c>
      <c r="U707" s="11">
        <v>2</v>
      </c>
      <c r="V707" s="11">
        <v>0</v>
      </c>
      <c r="W707" s="18">
        <v>0</v>
      </c>
      <c r="X707" s="18">
        <v>0</v>
      </c>
      <c r="Y707" s="11">
        <v>0</v>
      </c>
      <c r="Z707" s="11">
        <v>0</v>
      </c>
      <c r="AA707" s="11">
        <v>0</v>
      </c>
      <c r="AB707" s="11">
        <v>0</v>
      </c>
      <c r="AC707" s="11">
        <v>0</v>
      </c>
      <c r="AD707" s="11">
        <v>9</v>
      </c>
      <c r="AE707" s="11">
        <v>2</v>
      </c>
      <c r="AF707" s="11" t="s">
        <v>152</v>
      </c>
      <c r="AG707" s="6">
        <v>2</v>
      </c>
      <c r="AH707" s="6">
        <v>0</v>
      </c>
      <c r="AI707" s="6">
        <v>0</v>
      </c>
      <c r="AJ707" s="6">
        <v>0</v>
      </c>
      <c r="AK707" s="11">
        <v>0</v>
      </c>
      <c r="AL707" s="11">
        <v>0</v>
      </c>
      <c r="AM707" s="11">
        <v>0</v>
      </c>
      <c r="AN707" s="11">
        <v>0.5</v>
      </c>
      <c r="AO707" s="11">
        <v>3000</v>
      </c>
      <c r="AP707" s="11">
        <v>0</v>
      </c>
      <c r="AQ707" s="11">
        <v>0</v>
      </c>
      <c r="AR707" s="6">
        <v>0</v>
      </c>
      <c r="AS707" s="11" t="s">
        <v>143</v>
      </c>
      <c r="AT707" s="19" t="s">
        <v>144</v>
      </c>
      <c r="AU707" s="11">
        <v>0</v>
      </c>
      <c r="AV707" s="18">
        <v>0</v>
      </c>
      <c r="AW707" s="18">
        <v>0</v>
      </c>
      <c r="AX707" s="12" t="s">
        <v>145</v>
      </c>
      <c r="AY707" s="11" t="s">
        <v>871</v>
      </c>
      <c r="AZ707" s="13">
        <v>0</v>
      </c>
      <c r="BA707" s="13">
        <v>0</v>
      </c>
      <c r="BB707" s="59" t="s">
        <v>872</v>
      </c>
      <c r="BC707" s="11">
        <v>0</v>
      </c>
      <c r="BD707" s="11">
        <v>0</v>
      </c>
      <c r="BE707" s="11">
        <v>0</v>
      </c>
      <c r="BF707" s="11">
        <v>0</v>
      </c>
      <c r="BG707" s="11">
        <v>0</v>
      </c>
      <c r="BH707" s="11">
        <v>0</v>
      </c>
      <c r="BI707" s="9">
        <v>0</v>
      </c>
      <c r="BJ707" s="6">
        <v>0</v>
      </c>
    </row>
    <row r="708" ht="20.1" customHeight="1" spans="3:62">
      <c r="C708" s="18">
        <v>68000009</v>
      </c>
      <c r="D708" s="19" t="s">
        <v>873</v>
      </c>
      <c r="E708" s="11">
        <v>1</v>
      </c>
      <c r="F708" s="18">
        <v>68000009</v>
      </c>
      <c r="G708" s="18">
        <v>0</v>
      </c>
      <c r="H708" s="13">
        <v>0</v>
      </c>
      <c r="I708" s="18">
        <v>1</v>
      </c>
      <c r="J708" s="18">
        <v>0</v>
      </c>
      <c r="K708" s="18">
        <v>0</v>
      </c>
      <c r="L708" s="11">
        <v>0</v>
      </c>
      <c r="M708" s="11">
        <v>0</v>
      </c>
      <c r="N708" s="11">
        <v>5</v>
      </c>
      <c r="O708" s="11">
        <v>0</v>
      </c>
      <c r="P708" s="11">
        <v>0</v>
      </c>
      <c r="Q708" s="11">
        <v>0</v>
      </c>
      <c r="R708" s="6">
        <v>0</v>
      </c>
      <c r="S708" s="11">
        <v>0</v>
      </c>
      <c r="T708" s="11">
        <v>1</v>
      </c>
      <c r="U708" s="11">
        <v>2</v>
      </c>
      <c r="V708" s="11">
        <v>0</v>
      </c>
      <c r="W708" s="18">
        <v>0</v>
      </c>
      <c r="X708" s="18">
        <v>0</v>
      </c>
      <c r="Y708" s="11">
        <v>0</v>
      </c>
      <c r="Z708" s="11">
        <v>0</v>
      </c>
      <c r="AA708" s="11">
        <v>0</v>
      </c>
      <c r="AB708" s="11">
        <v>0</v>
      </c>
      <c r="AC708" s="11">
        <v>0</v>
      </c>
      <c r="AD708" s="11">
        <v>9</v>
      </c>
      <c r="AE708" s="11">
        <v>2</v>
      </c>
      <c r="AF708" s="11" t="s">
        <v>152</v>
      </c>
      <c r="AG708" s="6">
        <v>2</v>
      </c>
      <c r="AH708" s="6">
        <v>0</v>
      </c>
      <c r="AI708" s="6">
        <v>0</v>
      </c>
      <c r="AJ708" s="6">
        <v>0</v>
      </c>
      <c r="AK708" s="11">
        <v>0</v>
      </c>
      <c r="AL708" s="11">
        <v>0</v>
      </c>
      <c r="AM708" s="11">
        <v>0</v>
      </c>
      <c r="AN708" s="11">
        <v>0.5</v>
      </c>
      <c r="AO708" s="11">
        <v>3000</v>
      </c>
      <c r="AP708" s="11">
        <v>0</v>
      </c>
      <c r="AQ708" s="11">
        <v>0</v>
      </c>
      <c r="AR708" s="6">
        <v>0</v>
      </c>
      <c r="AS708" s="11" t="s">
        <v>143</v>
      </c>
      <c r="AT708" s="19" t="s">
        <v>144</v>
      </c>
      <c r="AU708" s="11">
        <v>0</v>
      </c>
      <c r="AV708" s="18">
        <v>0</v>
      </c>
      <c r="AW708" s="18">
        <v>0</v>
      </c>
      <c r="AX708" s="12" t="s">
        <v>145</v>
      </c>
      <c r="AY708" s="11" t="s">
        <v>874</v>
      </c>
      <c r="AZ708" s="13">
        <v>0</v>
      </c>
      <c r="BA708" s="13">
        <v>0</v>
      </c>
      <c r="BB708" s="59" t="s">
        <v>875</v>
      </c>
      <c r="BC708" s="11">
        <v>0</v>
      </c>
      <c r="BD708" s="11">
        <v>0</v>
      </c>
      <c r="BE708" s="11">
        <v>0</v>
      </c>
      <c r="BF708" s="11">
        <v>0</v>
      </c>
      <c r="BG708" s="11">
        <v>0</v>
      </c>
      <c r="BH708" s="11">
        <v>0</v>
      </c>
      <c r="BI708" s="9">
        <v>0</v>
      </c>
      <c r="BJ708" s="6">
        <v>0</v>
      </c>
    </row>
    <row r="709" ht="20.1" customHeight="1" spans="3:62">
      <c r="C709" s="18">
        <v>68000010</v>
      </c>
      <c r="D709" s="19" t="s">
        <v>876</v>
      </c>
      <c r="E709" s="18">
        <v>1</v>
      </c>
      <c r="F709" s="18">
        <v>68000010</v>
      </c>
      <c r="G709" s="18">
        <v>0</v>
      </c>
      <c r="H709" s="13">
        <v>0</v>
      </c>
      <c r="I709" s="18">
        <v>1</v>
      </c>
      <c r="J709" s="18">
        <v>0</v>
      </c>
      <c r="K709" s="18">
        <v>0</v>
      </c>
      <c r="L709" s="18">
        <v>0</v>
      </c>
      <c r="M709" s="18">
        <v>0</v>
      </c>
      <c r="N709" s="18">
        <v>5</v>
      </c>
      <c r="O709" s="18">
        <v>0</v>
      </c>
      <c r="P709" s="18">
        <v>0</v>
      </c>
      <c r="Q709" s="18">
        <v>0</v>
      </c>
      <c r="R709" s="6">
        <v>0</v>
      </c>
      <c r="S709" s="13">
        <v>0</v>
      </c>
      <c r="T709" s="11">
        <v>1</v>
      </c>
      <c r="U709" s="18">
        <v>2</v>
      </c>
      <c r="V709" s="18">
        <v>0</v>
      </c>
      <c r="W709" s="18">
        <v>0</v>
      </c>
      <c r="X709" s="18">
        <v>0</v>
      </c>
      <c r="Y709" s="18">
        <v>0</v>
      </c>
      <c r="Z709" s="18">
        <v>0</v>
      </c>
      <c r="AA709" s="18">
        <v>0</v>
      </c>
      <c r="AB709" s="18">
        <v>1</v>
      </c>
      <c r="AC709" s="18">
        <v>0</v>
      </c>
      <c r="AD709" s="18">
        <v>18</v>
      </c>
      <c r="AE709" s="18">
        <v>0</v>
      </c>
      <c r="AF709" s="18">
        <v>0</v>
      </c>
      <c r="AG709" s="6">
        <v>2</v>
      </c>
      <c r="AH709" s="6">
        <v>0</v>
      </c>
      <c r="AI709" s="6">
        <v>0</v>
      </c>
      <c r="AJ709" s="6">
        <v>0</v>
      </c>
      <c r="AK709" s="18">
        <v>0</v>
      </c>
      <c r="AL709" s="18">
        <v>0</v>
      </c>
      <c r="AM709" s="18">
        <v>0</v>
      </c>
      <c r="AN709" s="18">
        <v>0</v>
      </c>
      <c r="AO709" s="18">
        <v>1000</v>
      </c>
      <c r="AP709" s="18">
        <v>0</v>
      </c>
      <c r="AQ709" s="18">
        <v>0</v>
      </c>
      <c r="AR709" s="6">
        <v>0</v>
      </c>
      <c r="AS709" s="18" t="s">
        <v>143</v>
      </c>
      <c r="AT709" s="19" t="s">
        <v>144</v>
      </c>
      <c r="AU709" s="18">
        <v>0</v>
      </c>
      <c r="AV709" s="18">
        <v>0</v>
      </c>
      <c r="AW709" s="18">
        <v>0</v>
      </c>
      <c r="AX709" s="19" t="s">
        <v>145</v>
      </c>
      <c r="AY709" s="19" t="s">
        <v>877</v>
      </c>
      <c r="AZ709" s="13">
        <v>0</v>
      </c>
      <c r="BA709" s="13">
        <v>0</v>
      </c>
      <c r="BB709" s="59" t="s">
        <v>878</v>
      </c>
      <c r="BC709" s="18">
        <v>0</v>
      </c>
      <c r="BD709" s="11">
        <v>0</v>
      </c>
      <c r="BE709" s="18">
        <v>0</v>
      </c>
      <c r="BF709" s="18">
        <v>0</v>
      </c>
      <c r="BG709" s="18">
        <v>0</v>
      </c>
      <c r="BH709" s="18">
        <v>0</v>
      </c>
      <c r="BI709" s="9">
        <v>0</v>
      </c>
      <c r="BJ709" s="6">
        <v>0</v>
      </c>
    </row>
    <row r="710" ht="20.1" customHeight="1" spans="3:62">
      <c r="C710" s="18">
        <v>68000011</v>
      </c>
      <c r="D710" s="19" t="s">
        <v>879</v>
      </c>
      <c r="E710" s="18">
        <v>1</v>
      </c>
      <c r="F710" s="18">
        <v>68000011</v>
      </c>
      <c r="G710" s="18">
        <v>0</v>
      </c>
      <c r="H710" s="13">
        <v>0</v>
      </c>
      <c r="I710" s="18">
        <v>1</v>
      </c>
      <c r="J710" s="18">
        <v>0</v>
      </c>
      <c r="K710" s="18">
        <v>0</v>
      </c>
      <c r="L710" s="18">
        <v>0</v>
      </c>
      <c r="M710" s="18">
        <v>0</v>
      </c>
      <c r="N710" s="18">
        <v>2</v>
      </c>
      <c r="O710" s="18">
        <v>1</v>
      </c>
      <c r="P710" s="18">
        <v>0.05</v>
      </c>
      <c r="Q710" s="18">
        <v>0</v>
      </c>
      <c r="R710" s="6">
        <v>0</v>
      </c>
      <c r="S710" s="13">
        <v>0</v>
      </c>
      <c r="T710" s="11">
        <v>1</v>
      </c>
      <c r="U710" s="18">
        <v>2</v>
      </c>
      <c r="V710" s="18">
        <v>0</v>
      </c>
      <c r="W710" s="18">
        <v>0</v>
      </c>
      <c r="X710" s="18">
        <v>0</v>
      </c>
      <c r="Y710" s="18">
        <v>0</v>
      </c>
      <c r="Z710" s="18">
        <v>0</v>
      </c>
      <c r="AA710" s="18">
        <v>0</v>
      </c>
      <c r="AB710" s="18">
        <v>1</v>
      </c>
      <c r="AC710" s="18">
        <v>0</v>
      </c>
      <c r="AD710" s="18">
        <v>18</v>
      </c>
      <c r="AE710" s="18">
        <v>0</v>
      </c>
      <c r="AF710" s="18">
        <v>0</v>
      </c>
      <c r="AG710" s="6">
        <v>2</v>
      </c>
      <c r="AH710" s="6">
        <v>0</v>
      </c>
      <c r="AI710" s="6">
        <v>0</v>
      </c>
      <c r="AJ710" s="6">
        <v>0</v>
      </c>
      <c r="AK710" s="18">
        <v>0</v>
      </c>
      <c r="AL710" s="18">
        <v>0</v>
      </c>
      <c r="AM710" s="18">
        <v>0</v>
      </c>
      <c r="AN710" s="18">
        <v>0</v>
      </c>
      <c r="AO710" s="18">
        <v>1000</v>
      </c>
      <c r="AP710" s="18">
        <v>0</v>
      </c>
      <c r="AQ710" s="18">
        <v>0</v>
      </c>
      <c r="AR710" s="6">
        <v>98000080</v>
      </c>
      <c r="AS710" s="18" t="s">
        <v>143</v>
      </c>
      <c r="AT710" s="19" t="s">
        <v>144</v>
      </c>
      <c r="AU710" s="18">
        <v>0</v>
      </c>
      <c r="AV710" s="18">
        <v>0</v>
      </c>
      <c r="AW710" s="18">
        <v>0</v>
      </c>
      <c r="AX710" s="19" t="s">
        <v>145</v>
      </c>
      <c r="AY710" s="19" t="s">
        <v>143</v>
      </c>
      <c r="AZ710" s="13">
        <v>0</v>
      </c>
      <c r="BA710" s="13">
        <v>0</v>
      </c>
      <c r="BB710" s="59" t="s">
        <v>880</v>
      </c>
      <c r="BC710" s="18">
        <v>0</v>
      </c>
      <c r="BD710" s="11">
        <v>0</v>
      </c>
      <c r="BE710" s="18">
        <v>0</v>
      </c>
      <c r="BF710" s="18">
        <v>0</v>
      </c>
      <c r="BG710" s="18">
        <v>0</v>
      </c>
      <c r="BH710" s="18">
        <v>0</v>
      </c>
      <c r="BI710" s="9">
        <v>0</v>
      </c>
      <c r="BJ710" s="6">
        <v>0</v>
      </c>
    </row>
    <row r="711" ht="20.1" customHeight="1" spans="3:62">
      <c r="C711" s="18">
        <v>68000012</v>
      </c>
      <c r="D711" s="19" t="s">
        <v>881</v>
      </c>
      <c r="E711" s="18">
        <v>1</v>
      </c>
      <c r="F711" s="18">
        <v>68000012</v>
      </c>
      <c r="G711" s="18">
        <v>0</v>
      </c>
      <c r="H711" s="13">
        <v>0</v>
      </c>
      <c r="I711" s="18">
        <v>1</v>
      </c>
      <c r="J711" s="18">
        <v>0</v>
      </c>
      <c r="K711" s="18">
        <v>0</v>
      </c>
      <c r="L711" s="18">
        <v>0</v>
      </c>
      <c r="M711" s="18">
        <v>0</v>
      </c>
      <c r="N711" s="18">
        <v>5</v>
      </c>
      <c r="O711" s="18">
        <v>0</v>
      </c>
      <c r="P711" s="18">
        <v>0</v>
      </c>
      <c r="Q711" s="18">
        <v>0</v>
      </c>
      <c r="R711" s="6">
        <v>0</v>
      </c>
      <c r="S711" s="13">
        <v>0</v>
      </c>
      <c r="T711" s="11">
        <v>1</v>
      </c>
      <c r="U711" s="18">
        <v>2</v>
      </c>
      <c r="V711" s="18">
        <v>0</v>
      </c>
      <c r="W711" s="18">
        <v>0</v>
      </c>
      <c r="X711" s="18">
        <v>0</v>
      </c>
      <c r="Y711" s="18">
        <v>0</v>
      </c>
      <c r="Z711" s="18">
        <v>0</v>
      </c>
      <c r="AA711" s="18">
        <v>0</v>
      </c>
      <c r="AB711" s="18">
        <v>1</v>
      </c>
      <c r="AC711" s="18">
        <v>0</v>
      </c>
      <c r="AD711" s="18">
        <v>18</v>
      </c>
      <c r="AE711" s="18">
        <v>0</v>
      </c>
      <c r="AF711" s="18">
        <v>0</v>
      </c>
      <c r="AG711" s="6">
        <v>2</v>
      </c>
      <c r="AH711" s="6">
        <v>0</v>
      </c>
      <c r="AI711" s="6">
        <v>0</v>
      </c>
      <c r="AJ711" s="6">
        <v>0</v>
      </c>
      <c r="AK711" s="18">
        <v>0</v>
      </c>
      <c r="AL711" s="18">
        <v>0</v>
      </c>
      <c r="AM711" s="18">
        <v>0</v>
      </c>
      <c r="AN711" s="18">
        <v>0</v>
      </c>
      <c r="AO711" s="18">
        <v>1000</v>
      </c>
      <c r="AP711" s="18">
        <v>0</v>
      </c>
      <c r="AQ711" s="18">
        <v>0</v>
      </c>
      <c r="AR711" s="6"/>
      <c r="AS711" s="18" t="s">
        <v>143</v>
      </c>
      <c r="AT711" s="19" t="s">
        <v>144</v>
      </c>
      <c r="AU711" s="18">
        <v>0</v>
      </c>
      <c r="AV711" s="18">
        <v>0</v>
      </c>
      <c r="AW711" s="18">
        <v>0</v>
      </c>
      <c r="AX711" s="19" t="s">
        <v>145</v>
      </c>
      <c r="AY711" s="19" t="s">
        <v>882</v>
      </c>
      <c r="AZ711" s="13">
        <v>0</v>
      </c>
      <c r="BA711" s="13">
        <v>0</v>
      </c>
      <c r="BB711" s="59" t="s">
        <v>883</v>
      </c>
      <c r="BC711" s="18">
        <v>0</v>
      </c>
      <c r="BD711" s="11">
        <v>0</v>
      </c>
      <c r="BE711" s="18">
        <v>0</v>
      </c>
      <c r="BF711" s="18">
        <v>0</v>
      </c>
      <c r="BG711" s="18">
        <v>0</v>
      </c>
      <c r="BH711" s="18">
        <v>0</v>
      </c>
      <c r="BI711" s="9">
        <v>0</v>
      </c>
      <c r="BJ711" s="6">
        <v>0</v>
      </c>
    </row>
    <row r="712" ht="20.1" customHeight="1" spans="3:62">
      <c r="C712" s="18">
        <v>68000013</v>
      </c>
      <c r="D712" s="19" t="s">
        <v>884</v>
      </c>
      <c r="E712" s="18">
        <v>1</v>
      </c>
      <c r="F712" s="18">
        <v>68000013</v>
      </c>
      <c r="G712" s="18">
        <v>0</v>
      </c>
      <c r="H712" s="13">
        <v>0</v>
      </c>
      <c r="I712" s="18">
        <v>1</v>
      </c>
      <c r="J712" s="18">
        <v>0</v>
      </c>
      <c r="K712" s="18">
        <v>0</v>
      </c>
      <c r="L712" s="18">
        <v>0</v>
      </c>
      <c r="M712" s="18">
        <v>0</v>
      </c>
      <c r="N712" s="18">
        <v>5</v>
      </c>
      <c r="O712" s="18">
        <v>0</v>
      </c>
      <c r="P712" s="18">
        <v>0</v>
      </c>
      <c r="Q712" s="18">
        <v>0</v>
      </c>
      <c r="R712" s="6">
        <v>0</v>
      </c>
      <c r="S712" s="13">
        <v>0</v>
      </c>
      <c r="T712" s="11">
        <v>1</v>
      </c>
      <c r="U712" s="18">
        <v>2</v>
      </c>
      <c r="V712" s="18">
        <v>0</v>
      </c>
      <c r="W712" s="18">
        <v>0</v>
      </c>
      <c r="X712" s="18">
        <v>0</v>
      </c>
      <c r="Y712" s="18">
        <v>0</v>
      </c>
      <c r="Z712" s="18">
        <v>0</v>
      </c>
      <c r="AA712" s="18">
        <v>0</v>
      </c>
      <c r="AB712" s="18">
        <v>1</v>
      </c>
      <c r="AC712" s="18">
        <v>0</v>
      </c>
      <c r="AD712" s="18">
        <v>18</v>
      </c>
      <c r="AE712" s="18">
        <v>0</v>
      </c>
      <c r="AF712" s="18">
        <v>0</v>
      </c>
      <c r="AG712" s="6">
        <v>2</v>
      </c>
      <c r="AH712" s="6">
        <v>0</v>
      </c>
      <c r="AI712" s="6">
        <v>0</v>
      </c>
      <c r="AJ712" s="6">
        <v>0</v>
      </c>
      <c r="AK712" s="18">
        <v>0</v>
      </c>
      <c r="AL712" s="18">
        <v>0</v>
      </c>
      <c r="AM712" s="18">
        <v>0</v>
      </c>
      <c r="AN712" s="18">
        <v>0</v>
      </c>
      <c r="AO712" s="18">
        <v>1000</v>
      </c>
      <c r="AP712" s="18">
        <v>0</v>
      </c>
      <c r="AQ712" s="18">
        <v>0</v>
      </c>
      <c r="AR712" s="6"/>
      <c r="AS712" s="18" t="s">
        <v>143</v>
      </c>
      <c r="AT712" s="19" t="s">
        <v>144</v>
      </c>
      <c r="AU712" s="18">
        <v>0</v>
      </c>
      <c r="AV712" s="18">
        <v>0</v>
      </c>
      <c r="AW712" s="18">
        <v>0</v>
      </c>
      <c r="AX712" s="19" t="s">
        <v>145</v>
      </c>
      <c r="AY712" s="19" t="s">
        <v>885</v>
      </c>
      <c r="AZ712" s="13">
        <v>0</v>
      </c>
      <c r="BA712" s="13">
        <v>0</v>
      </c>
      <c r="BB712" s="59" t="s">
        <v>886</v>
      </c>
      <c r="BC712" s="18">
        <v>0</v>
      </c>
      <c r="BD712" s="11">
        <v>0</v>
      </c>
      <c r="BE712" s="18">
        <v>0</v>
      </c>
      <c r="BF712" s="18">
        <v>0</v>
      </c>
      <c r="BG712" s="18">
        <v>0</v>
      </c>
      <c r="BH712" s="18">
        <v>0</v>
      </c>
      <c r="BI712" s="9">
        <v>0</v>
      </c>
      <c r="BJ712" s="6">
        <v>0</v>
      </c>
    </row>
    <row r="713" ht="20.1" customHeight="1" spans="3:62">
      <c r="C713" s="18">
        <v>68000014</v>
      </c>
      <c r="D713" s="19" t="s">
        <v>887</v>
      </c>
      <c r="E713" s="18">
        <v>1</v>
      </c>
      <c r="F713" s="18">
        <v>68000014</v>
      </c>
      <c r="G713" s="18">
        <v>0</v>
      </c>
      <c r="H713" s="13">
        <v>0</v>
      </c>
      <c r="I713" s="18">
        <v>1</v>
      </c>
      <c r="J713" s="18">
        <v>0</v>
      </c>
      <c r="K713" s="18">
        <v>0</v>
      </c>
      <c r="L713" s="18">
        <v>0</v>
      </c>
      <c r="M713" s="18">
        <v>0</v>
      </c>
      <c r="N713" s="18">
        <v>5</v>
      </c>
      <c r="O713" s="18">
        <v>0</v>
      </c>
      <c r="P713" s="18">
        <v>0</v>
      </c>
      <c r="Q713" s="18">
        <v>0</v>
      </c>
      <c r="R713" s="6">
        <v>0</v>
      </c>
      <c r="S713" s="13">
        <v>0</v>
      </c>
      <c r="T713" s="11">
        <v>1</v>
      </c>
      <c r="U713" s="18">
        <v>2</v>
      </c>
      <c r="V713" s="18">
        <v>0</v>
      </c>
      <c r="W713" s="18">
        <v>0</v>
      </c>
      <c r="X713" s="18">
        <v>0</v>
      </c>
      <c r="Y713" s="18">
        <v>0</v>
      </c>
      <c r="Z713" s="18">
        <v>0</v>
      </c>
      <c r="AA713" s="18">
        <v>0</v>
      </c>
      <c r="AB713" s="18">
        <v>1</v>
      </c>
      <c r="AC713" s="18">
        <v>0</v>
      </c>
      <c r="AD713" s="18">
        <v>18</v>
      </c>
      <c r="AE713" s="18">
        <v>0</v>
      </c>
      <c r="AF713" s="18">
        <v>0</v>
      </c>
      <c r="AG713" s="6">
        <v>2</v>
      </c>
      <c r="AH713" s="6">
        <v>0</v>
      </c>
      <c r="AI713" s="6">
        <v>0</v>
      </c>
      <c r="AJ713" s="6">
        <v>0</v>
      </c>
      <c r="AK713" s="18">
        <v>0</v>
      </c>
      <c r="AL713" s="18">
        <v>0</v>
      </c>
      <c r="AM713" s="18">
        <v>0</v>
      </c>
      <c r="AN713" s="18">
        <v>0</v>
      </c>
      <c r="AO713" s="18">
        <v>1000</v>
      </c>
      <c r="AP713" s="18">
        <v>0</v>
      </c>
      <c r="AQ713" s="18">
        <v>0</v>
      </c>
      <c r="AR713" s="6"/>
      <c r="AS713" s="18" t="s">
        <v>143</v>
      </c>
      <c r="AT713" s="19" t="s">
        <v>144</v>
      </c>
      <c r="AU713" s="18">
        <v>0</v>
      </c>
      <c r="AV713" s="18">
        <v>0</v>
      </c>
      <c r="AW713" s="18">
        <v>0</v>
      </c>
      <c r="AX713" s="19" t="s">
        <v>145</v>
      </c>
      <c r="AY713" s="19" t="s">
        <v>888</v>
      </c>
      <c r="AZ713" s="13">
        <v>0</v>
      </c>
      <c r="BA713" s="13">
        <v>0</v>
      </c>
      <c r="BB713" s="59" t="s">
        <v>889</v>
      </c>
      <c r="BC713" s="18">
        <v>0</v>
      </c>
      <c r="BD713" s="11">
        <v>0</v>
      </c>
      <c r="BE713" s="18">
        <v>0</v>
      </c>
      <c r="BF713" s="18">
        <v>0</v>
      </c>
      <c r="BG713" s="18">
        <v>0</v>
      </c>
      <c r="BH713" s="18">
        <v>0</v>
      </c>
      <c r="BI713" s="9">
        <v>0</v>
      </c>
      <c r="BJ713" s="6">
        <v>0</v>
      </c>
    </row>
    <row r="714" ht="20.1" customHeight="1" spans="3:62">
      <c r="C714" s="18">
        <v>68000015</v>
      </c>
      <c r="D714" s="19" t="s">
        <v>890</v>
      </c>
      <c r="E714" s="18">
        <v>1</v>
      </c>
      <c r="F714" s="18">
        <v>68000015</v>
      </c>
      <c r="G714" s="18">
        <v>0</v>
      </c>
      <c r="H714" s="13">
        <v>0</v>
      </c>
      <c r="I714" s="18">
        <v>1</v>
      </c>
      <c r="J714" s="18">
        <v>0</v>
      </c>
      <c r="K714" s="18">
        <v>0</v>
      </c>
      <c r="L714" s="18">
        <v>0</v>
      </c>
      <c r="M714" s="18">
        <v>0</v>
      </c>
      <c r="N714" s="18">
        <v>5</v>
      </c>
      <c r="O714" s="18">
        <v>0</v>
      </c>
      <c r="P714" s="18">
        <v>0</v>
      </c>
      <c r="Q714" s="18">
        <v>0</v>
      </c>
      <c r="R714" s="6">
        <v>0</v>
      </c>
      <c r="S714" s="13">
        <v>0</v>
      </c>
      <c r="T714" s="11">
        <v>1</v>
      </c>
      <c r="U714" s="18">
        <v>2</v>
      </c>
      <c r="V714" s="18">
        <v>0</v>
      </c>
      <c r="W714" s="18">
        <v>0</v>
      </c>
      <c r="X714" s="18">
        <v>0</v>
      </c>
      <c r="Y714" s="18">
        <v>0</v>
      </c>
      <c r="Z714" s="18">
        <v>0</v>
      </c>
      <c r="AA714" s="18">
        <v>0</v>
      </c>
      <c r="AB714" s="18">
        <v>1</v>
      </c>
      <c r="AC714" s="18">
        <v>0</v>
      </c>
      <c r="AD714" s="18">
        <v>18</v>
      </c>
      <c r="AE714" s="18">
        <v>0</v>
      </c>
      <c r="AF714" s="18">
        <v>0</v>
      </c>
      <c r="AG714" s="6">
        <v>2</v>
      </c>
      <c r="AH714" s="6">
        <v>0</v>
      </c>
      <c r="AI714" s="6">
        <v>0</v>
      </c>
      <c r="AJ714" s="6">
        <v>0</v>
      </c>
      <c r="AK714" s="18">
        <v>0</v>
      </c>
      <c r="AL714" s="18">
        <v>0</v>
      </c>
      <c r="AM714" s="18">
        <v>0</v>
      </c>
      <c r="AN714" s="18">
        <v>0</v>
      </c>
      <c r="AO714" s="18">
        <v>1000</v>
      </c>
      <c r="AP714" s="18">
        <v>0</v>
      </c>
      <c r="AQ714" s="18">
        <v>0</v>
      </c>
      <c r="AR714" s="6"/>
      <c r="AS714" s="18" t="s">
        <v>143</v>
      </c>
      <c r="AT714" s="19" t="s">
        <v>144</v>
      </c>
      <c r="AU714" s="18">
        <v>0</v>
      </c>
      <c r="AV714" s="18">
        <v>0</v>
      </c>
      <c r="AW714" s="18">
        <v>0</v>
      </c>
      <c r="AX714" s="19" t="s">
        <v>145</v>
      </c>
      <c r="AY714" s="19" t="s">
        <v>891</v>
      </c>
      <c r="AZ714" s="13">
        <v>0</v>
      </c>
      <c r="BA714" s="13">
        <v>0</v>
      </c>
      <c r="BB714" s="59" t="s">
        <v>892</v>
      </c>
      <c r="BC714" s="18">
        <v>0</v>
      </c>
      <c r="BD714" s="11">
        <v>0</v>
      </c>
      <c r="BE714" s="18">
        <v>0</v>
      </c>
      <c r="BF714" s="18">
        <v>0</v>
      </c>
      <c r="BG714" s="18">
        <v>0</v>
      </c>
      <c r="BH714" s="18">
        <v>0</v>
      </c>
      <c r="BI714" s="9">
        <v>0</v>
      </c>
      <c r="BJ714" s="6">
        <v>0</v>
      </c>
    </row>
    <row r="715" ht="20.1" customHeight="1" spans="3:62">
      <c r="C715" s="18">
        <v>68000016</v>
      </c>
      <c r="D715" s="19" t="s">
        <v>893</v>
      </c>
      <c r="E715" s="18">
        <v>1</v>
      </c>
      <c r="F715" s="18">
        <v>68000016</v>
      </c>
      <c r="G715" s="18">
        <v>0</v>
      </c>
      <c r="H715" s="13">
        <v>0</v>
      </c>
      <c r="I715" s="18">
        <v>1</v>
      </c>
      <c r="J715" s="18">
        <v>0</v>
      </c>
      <c r="K715" s="18">
        <v>0</v>
      </c>
      <c r="L715" s="18">
        <v>0</v>
      </c>
      <c r="M715" s="18">
        <v>0</v>
      </c>
      <c r="N715" s="18">
        <v>5</v>
      </c>
      <c r="O715" s="18">
        <v>0</v>
      </c>
      <c r="P715" s="18">
        <v>0</v>
      </c>
      <c r="Q715" s="18">
        <v>0</v>
      </c>
      <c r="R715" s="6">
        <v>0</v>
      </c>
      <c r="S715" s="13">
        <v>0</v>
      </c>
      <c r="T715" s="11">
        <v>1</v>
      </c>
      <c r="U715" s="18">
        <v>2</v>
      </c>
      <c r="V715" s="18">
        <v>0</v>
      </c>
      <c r="W715" s="18">
        <v>0</v>
      </c>
      <c r="X715" s="18">
        <v>0</v>
      </c>
      <c r="Y715" s="18">
        <v>0</v>
      </c>
      <c r="Z715" s="18">
        <v>0</v>
      </c>
      <c r="AA715" s="18">
        <v>0</v>
      </c>
      <c r="AB715" s="18">
        <v>1</v>
      </c>
      <c r="AC715" s="18">
        <v>0</v>
      </c>
      <c r="AD715" s="18">
        <v>18</v>
      </c>
      <c r="AE715" s="18">
        <v>0</v>
      </c>
      <c r="AF715" s="18">
        <v>0</v>
      </c>
      <c r="AG715" s="6">
        <v>2</v>
      </c>
      <c r="AH715" s="6">
        <v>0</v>
      </c>
      <c r="AI715" s="6">
        <v>0</v>
      </c>
      <c r="AJ715" s="6">
        <v>0</v>
      </c>
      <c r="AK715" s="18">
        <v>0</v>
      </c>
      <c r="AL715" s="18">
        <v>0</v>
      </c>
      <c r="AM715" s="18">
        <v>0</v>
      </c>
      <c r="AN715" s="18">
        <v>0</v>
      </c>
      <c r="AO715" s="18">
        <v>1000</v>
      </c>
      <c r="AP715" s="18">
        <v>0</v>
      </c>
      <c r="AQ715" s="18">
        <v>0</v>
      </c>
      <c r="AR715" s="6"/>
      <c r="AS715" s="18" t="s">
        <v>143</v>
      </c>
      <c r="AT715" s="19" t="s">
        <v>144</v>
      </c>
      <c r="AU715" s="18">
        <v>0</v>
      </c>
      <c r="AV715" s="18">
        <v>0</v>
      </c>
      <c r="AW715" s="18">
        <v>0</v>
      </c>
      <c r="AX715" s="19" t="s">
        <v>145</v>
      </c>
      <c r="AY715" s="19" t="s">
        <v>894</v>
      </c>
      <c r="AZ715" s="13">
        <v>0</v>
      </c>
      <c r="BA715" s="13">
        <v>0</v>
      </c>
      <c r="BB715" s="59" t="s">
        <v>895</v>
      </c>
      <c r="BC715" s="18">
        <v>0</v>
      </c>
      <c r="BD715" s="11">
        <v>0</v>
      </c>
      <c r="BE715" s="18">
        <v>0</v>
      </c>
      <c r="BF715" s="18">
        <v>0</v>
      </c>
      <c r="BG715" s="18">
        <v>0</v>
      </c>
      <c r="BH715" s="18">
        <v>0</v>
      </c>
      <c r="BI715" s="9">
        <v>0</v>
      </c>
      <c r="BJ715" s="6">
        <v>0</v>
      </c>
    </row>
    <row r="716" ht="20.1" customHeight="1" spans="3:62">
      <c r="C716" s="18">
        <v>68000017</v>
      </c>
      <c r="D716" s="19" t="s">
        <v>896</v>
      </c>
      <c r="E716" s="18">
        <v>1</v>
      </c>
      <c r="F716" s="18">
        <v>68000017</v>
      </c>
      <c r="G716" s="18">
        <v>0</v>
      </c>
      <c r="H716" s="13">
        <v>0</v>
      </c>
      <c r="I716" s="18">
        <v>1</v>
      </c>
      <c r="J716" s="18">
        <v>0</v>
      </c>
      <c r="K716" s="18">
        <v>0</v>
      </c>
      <c r="L716" s="18">
        <v>0</v>
      </c>
      <c r="M716" s="18">
        <v>0</v>
      </c>
      <c r="N716" s="18">
        <v>5</v>
      </c>
      <c r="O716" s="18">
        <v>0</v>
      </c>
      <c r="P716" s="18">
        <v>0</v>
      </c>
      <c r="Q716" s="18">
        <v>0</v>
      </c>
      <c r="R716" s="6">
        <v>0</v>
      </c>
      <c r="S716" s="13">
        <v>0</v>
      </c>
      <c r="T716" s="11">
        <v>1</v>
      </c>
      <c r="U716" s="18">
        <v>2</v>
      </c>
      <c r="V716" s="18">
        <v>0</v>
      </c>
      <c r="W716" s="18">
        <v>0</v>
      </c>
      <c r="X716" s="18">
        <v>0</v>
      </c>
      <c r="Y716" s="18">
        <v>0</v>
      </c>
      <c r="Z716" s="18">
        <v>0</v>
      </c>
      <c r="AA716" s="18">
        <v>0</v>
      </c>
      <c r="AB716" s="18">
        <v>1</v>
      </c>
      <c r="AC716" s="18">
        <v>0</v>
      </c>
      <c r="AD716" s="18">
        <v>18</v>
      </c>
      <c r="AE716" s="18">
        <v>0</v>
      </c>
      <c r="AF716" s="18">
        <v>0</v>
      </c>
      <c r="AG716" s="6">
        <v>2</v>
      </c>
      <c r="AH716" s="6">
        <v>0</v>
      </c>
      <c r="AI716" s="6">
        <v>0</v>
      </c>
      <c r="AJ716" s="6">
        <v>0</v>
      </c>
      <c r="AK716" s="18">
        <v>0</v>
      </c>
      <c r="AL716" s="18">
        <v>0</v>
      </c>
      <c r="AM716" s="18">
        <v>0</v>
      </c>
      <c r="AN716" s="18">
        <v>0</v>
      </c>
      <c r="AO716" s="18">
        <v>1000</v>
      </c>
      <c r="AP716" s="18">
        <v>0</v>
      </c>
      <c r="AQ716" s="18">
        <v>0</v>
      </c>
      <c r="AR716" s="6"/>
      <c r="AS716" s="18" t="s">
        <v>143</v>
      </c>
      <c r="AT716" s="19" t="s">
        <v>144</v>
      </c>
      <c r="AU716" s="18">
        <v>0</v>
      </c>
      <c r="AV716" s="18">
        <v>0</v>
      </c>
      <c r="AW716" s="18">
        <v>0</v>
      </c>
      <c r="AX716" s="19" t="s">
        <v>145</v>
      </c>
      <c r="AY716" s="19" t="s">
        <v>897</v>
      </c>
      <c r="AZ716" s="13">
        <v>0</v>
      </c>
      <c r="BA716" s="13">
        <v>0</v>
      </c>
      <c r="BB716" s="59" t="s">
        <v>898</v>
      </c>
      <c r="BC716" s="18">
        <v>0</v>
      </c>
      <c r="BD716" s="11">
        <v>0</v>
      </c>
      <c r="BE716" s="18">
        <v>0</v>
      </c>
      <c r="BF716" s="18">
        <v>0</v>
      </c>
      <c r="BG716" s="18">
        <v>0</v>
      </c>
      <c r="BH716" s="18">
        <v>0</v>
      </c>
      <c r="BI716" s="9">
        <v>0</v>
      </c>
      <c r="BJ716" s="6">
        <v>0</v>
      </c>
    </row>
    <row r="717" ht="20.1" customHeight="1" spans="3:62">
      <c r="C717" s="18">
        <v>68000101</v>
      </c>
      <c r="D717" s="19" t="s">
        <v>899</v>
      </c>
      <c r="E717" s="18">
        <v>1</v>
      </c>
      <c r="F717" s="18">
        <v>68000101</v>
      </c>
      <c r="G717" s="18">
        <v>0</v>
      </c>
      <c r="H717" s="13">
        <v>0</v>
      </c>
      <c r="I717" s="18">
        <v>1</v>
      </c>
      <c r="J717" s="18">
        <v>0</v>
      </c>
      <c r="K717" s="18">
        <v>0</v>
      </c>
      <c r="L717" s="18">
        <v>0</v>
      </c>
      <c r="M717" s="18">
        <v>0</v>
      </c>
      <c r="N717" s="18">
        <v>5</v>
      </c>
      <c r="O717" s="18">
        <v>0</v>
      </c>
      <c r="P717" s="18">
        <v>0</v>
      </c>
      <c r="Q717" s="18">
        <v>0</v>
      </c>
      <c r="R717" s="6">
        <v>0</v>
      </c>
      <c r="S717" s="13">
        <v>0</v>
      </c>
      <c r="T717" s="11">
        <v>1</v>
      </c>
      <c r="U717" s="18">
        <v>2</v>
      </c>
      <c r="V717" s="18">
        <v>0</v>
      </c>
      <c r="W717" s="18">
        <v>0</v>
      </c>
      <c r="X717" s="18">
        <v>0</v>
      </c>
      <c r="Y717" s="18">
        <v>0</v>
      </c>
      <c r="Z717" s="18">
        <v>0</v>
      </c>
      <c r="AA717" s="18">
        <v>0</v>
      </c>
      <c r="AB717" s="18">
        <v>1</v>
      </c>
      <c r="AC717" s="18">
        <v>0</v>
      </c>
      <c r="AD717" s="18">
        <v>18</v>
      </c>
      <c r="AE717" s="18">
        <v>0</v>
      </c>
      <c r="AF717" s="18">
        <v>0</v>
      </c>
      <c r="AG717" s="6">
        <v>2</v>
      </c>
      <c r="AH717" s="6">
        <v>0</v>
      </c>
      <c r="AI717" s="6">
        <v>0</v>
      </c>
      <c r="AJ717" s="6">
        <v>0</v>
      </c>
      <c r="AK717" s="18">
        <v>0</v>
      </c>
      <c r="AL717" s="18">
        <v>0</v>
      </c>
      <c r="AM717" s="18">
        <v>0</v>
      </c>
      <c r="AN717" s="18">
        <v>0</v>
      </c>
      <c r="AO717" s="18">
        <v>1000</v>
      </c>
      <c r="AP717" s="18">
        <v>0</v>
      </c>
      <c r="AQ717" s="18">
        <v>0</v>
      </c>
      <c r="AR717" s="6"/>
      <c r="AS717" s="18" t="s">
        <v>143</v>
      </c>
      <c r="AT717" s="19" t="s">
        <v>144</v>
      </c>
      <c r="AU717" s="18">
        <v>0</v>
      </c>
      <c r="AV717" s="18">
        <v>0</v>
      </c>
      <c r="AW717" s="18">
        <v>0</v>
      </c>
      <c r="AX717" s="19" t="s">
        <v>145</v>
      </c>
      <c r="AY717" s="19" t="s">
        <v>900</v>
      </c>
      <c r="AZ717" s="13">
        <v>0</v>
      </c>
      <c r="BA717" s="13">
        <v>0</v>
      </c>
      <c r="BB717" s="59" t="s">
        <v>901</v>
      </c>
      <c r="BC717" s="18">
        <v>0</v>
      </c>
      <c r="BD717" s="11">
        <v>0</v>
      </c>
      <c r="BE717" s="18">
        <v>0</v>
      </c>
      <c r="BF717" s="18">
        <v>0</v>
      </c>
      <c r="BG717" s="18">
        <v>0</v>
      </c>
      <c r="BH717" s="18">
        <v>0</v>
      </c>
      <c r="BI717" s="9">
        <v>0</v>
      </c>
      <c r="BJ717" s="6">
        <v>0</v>
      </c>
    </row>
    <row r="718" ht="20.1" customHeight="1" spans="3:62">
      <c r="C718" s="18">
        <v>68000102</v>
      </c>
      <c r="D718" s="19" t="s">
        <v>902</v>
      </c>
      <c r="E718" s="18">
        <v>1</v>
      </c>
      <c r="F718" s="18">
        <v>68000102</v>
      </c>
      <c r="G718" s="18">
        <v>0</v>
      </c>
      <c r="H718" s="13">
        <v>0</v>
      </c>
      <c r="I718" s="18">
        <v>1</v>
      </c>
      <c r="J718" s="18">
        <v>0</v>
      </c>
      <c r="K718" s="18">
        <v>0</v>
      </c>
      <c r="L718" s="18">
        <v>0</v>
      </c>
      <c r="M718" s="18">
        <v>0</v>
      </c>
      <c r="N718" s="18">
        <v>2</v>
      </c>
      <c r="O718" s="18">
        <v>0</v>
      </c>
      <c r="P718" s="18">
        <v>0</v>
      </c>
      <c r="Q718" s="18">
        <v>0</v>
      </c>
      <c r="R718" s="6">
        <v>0</v>
      </c>
      <c r="S718" s="13">
        <v>0</v>
      </c>
      <c r="T718" s="11">
        <v>1</v>
      </c>
      <c r="U718" s="18">
        <v>2</v>
      </c>
      <c r="V718" s="18">
        <v>0</v>
      </c>
      <c r="W718" s="18">
        <v>0</v>
      </c>
      <c r="X718" s="18">
        <v>0</v>
      </c>
      <c r="Y718" s="18">
        <v>0</v>
      </c>
      <c r="Z718" s="18">
        <v>0</v>
      </c>
      <c r="AA718" s="18">
        <v>0</v>
      </c>
      <c r="AB718" s="18">
        <v>1</v>
      </c>
      <c r="AC718" s="18">
        <v>0</v>
      </c>
      <c r="AD718" s="18">
        <v>18</v>
      </c>
      <c r="AE718" s="18">
        <v>0</v>
      </c>
      <c r="AF718" s="18">
        <v>0</v>
      </c>
      <c r="AG718" s="6">
        <v>2</v>
      </c>
      <c r="AH718" s="6">
        <v>0</v>
      </c>
      <c r="AI718" s="6">
        <v>0</v>
      </c>
      <c r="AJ718" s="6">
        <v>0</v>
      </c>
      <c r="AK718" s="18">
        <v>0</v>
      </c>
      <c r="AL718" s="18">
        <v>0</v>
      </c>
      <c r="AM718" s="18">
        <v>0</v>
      </c>
      <c r="AN718" s="18">
        <v>0</v>
      </c>
      <c r="AO718" s="18">
        <v>1000</v>
      </c>
      <c r="AP718" s="18">
        <v>0</v>
      </c>
      <c r="AQ718" s="18">
        <v>0</v>
      </c>
      <c r="AR718" s="6"/>
      <c r="AS718" s="18" t="s">
        <v>143</v>
      </c>
      <c r="AT718" s="19" t="s">
        <v>144</v>
      </c>
      <c r="AU718" s="18">
        <v>0</v>
      </c>
      <c r="AV718" s="18">
        <v>0</v>
      </c>
      <c r="AW718" s="18">
        <v>0</v>
      </c>
      <c r="AX718" s="19" t="s">
        <v>145</v>
      </c>
      <c r="AY718" s="19" t="s">
        <v>143</v>
      </c>
      <c r="AZ718" s="13">
        <v>0</v>
      </c>
      <c r="BA718" s="13">
        <v>0</v>
      </c>
      <c r="BB718" s="59" t="s">
        <v>903</v>
      </c>
      <c r="BC718" s="18">
        <v>0</v>
      </c>
      <c r="BD718" s="11">
        <v>0</v>
      </c>
      <c r="BE718" s="18">
        <v>0</v>
      </c>
      <c r="BF718" s="18">
        <v>0</v>
      </c>
      <c r="BG718" s="18">
        <v>0</v>
      </c>
      <c r="BH718" s="18">
        <v>0</v>
      </c>
      <c r="BI718" s="9">
        <v>0</v>
      </c>
      <c r="BJ718" s="6">
        <v>0</v>
      </c>
    </row>
    <row r="719" ht="20.1" customHeight="1" spans="3:62">
      <c r="C719" s="18">
        <v>68000103</v>
      </c>
      <c r="D719" s="19" t="s">
        <v>904</v>
      </c>
      <c r="E719" s="18">
        <v>1</v>
      </c>
      <c r="F719" s="18">
        <v>68000103</v>
      </c>
      <c r="G719" s="18">
        <v>0</v>
      </c>
      <c r="H719" s="13">
        <v>0</v>
      </c>
      <c r="I719" s="18">
        <v>1</v>
      </c>
      <c r="J719" s="18">
        <v>0</v>
      </c>
      <c r="K719" s="18">
        <v>0</v>
      </c>
      <c r="L719" s="18">
        <v>0</v>
      </c>
      <c r="M719" s="18">
        <v>0</v>
      </c>
      <c r="N719" s="18">
        <v>2</v>
      </c>
      <c r="O719" s="18">
        <v>0</v>
      </c>
      <c r="P719" s="18">
        <v>0</v>
      </c>
      <c r="Q719" s="18">
        <v>0</v>
      </c>
      <c r="R719" s="6">
        <v>0</v>
      </c>
      <c r="S719" s="13">
        <v>0</v>
      </c>
      <c r="T719" s="11">
        <v>1</v>
      </c>
      <c r="U719" s="18">
        <v>2</v>
      </c>
      <c r="V719" s="18">
        <v>0</v>
      </c>
      <c r="W719" s="18">
        <v>0</v>
      </c>
      <c r="X719" s="18">
        <v>0</v>
      </c>
      <c r="Y719" s="18">
        <v>0</v>
      </c>
      <c r="Z719" s="18">
        <v>0</v>
      </c>
      <c r="AA719" s="18">
        <v>0</v>
      </c>
      <c r="AB719" s="18">
        <v>1</v>
      </c>
      <c r="AC719" s="18">
        <v>0</v>
      </c>
      <c r="AD719" s="18">
        <v>18</v>
      </c>
      <c r="AE719" s="18">
        <v>0</v>
      </c>
      <c r="AF719" s="18">
        <v>0</v>
      </c>
      <c r="AG719" s="6">
        <v>2</v>
      </c>
      <c r="AH719" s="6">
        <v>0</v>
      </c>
      <c r="AI719" s="6">
        <v>0</v>
      </c>
      <c r="AJ719" s="6">
        <v>0</v>
      </c>
      <c r="AK719" s="18">
        <v>0</v>
      </c>
      <c r="AL719" s="18">
        <v>0</v>
      </c>
      <c r="AM719" s="18">
        <v>0</v>
      </c>
      <c r="AN719" s="18">
        <v>0</v>
      </c>
      <c r="AO719" s="18">
        <v>1000</v>
      </c>
      <c r="AP719" s="18">
        <v>0</v>
      </c>
      <c r="AQ719" s="18">
        <v>0</v>
      </c>
      <c r="AR719" s="6"/>
      <c r="AS719" s="18" t="s">
        <v>143</v>
      </c>
      <c r="AT719" s="19" t="s">
        <v>144</v>
      </c>
      <c r="AU719" s="18">
        <v>0</v>
      </c>
      <c r="AV719" s="18">
        <v>0</v>
      </c>
      <c r="AW719" s="18">
        <v>0</v>
      </c>
      <c r="AX719" s="19" t="s">
        <v>145</v>
      </c>
      <c r="AY719" s="19" t="s">
        <v>143</v>
      </c>
      <c r="AZ719" s="13">
        <v>0</v>
      </c>
      <c r="BA719" s="13">
        <v>0</v>
      </c>
      <c r="BB719" s="59" t="s">
        <v>905</v>
      </c>
      <c r="BC719" s="18">
        <v>0</v>
      </c>
      <c r="BD719" s="11">
        <v>0</v>
      </c>
      <c r="BE719" s="18">
        <v>0</v>
      </c>
      <c r="BF719" s="18">
        <v>0</v>
      </c>
      <c r="BG719" s="18">
        <v>0</v>
      </c>
      <c r="BH719" s="18">
        <v>0</v>
      </c>
      <c r="BI719" s="9">
        <v>0</v>
      </c>
      <c r="BJ719" s="6">
        <v>0</v>
      </c>
    </row>
    <row r="720" ht="20.1" customHeight="1" spans="3:62">
      <c r="C720" s="18">
        <v>68000104</v>
      </c>
      <c r="D720" s="19" t="s">
        <v>906</v>
      </c>
      <c r="E720" s="18">
        <v>1</v>
      </c>
      <c r="F720" s="18">
        <v>68000104</v>
      </c>
      <c r="G720" s="18">
        <v>0</v>
      </c>
      <c r="H720" s="13">
        <v>0</v>
      </c>
      <c r="I720" s="18">
        <v>1</v>
      </c>
      <c r="J720" s="18">
        <v>0</v>
      </c>
      <c r="K720" s="18">
        <v>0</v>
      </c>
      <c r="L720" s="18">
        <v>0</v>
      </c>
      <c r="M720" s="18">
        <v>0</v>
      </c>
      <c r="N720" s="18">
        <v>2</v>
      </c>
      <c r="O720" s="18">
        <v>0</v>
      </c>
      <c r="P720" s="18">
        <v>0</v>
      </c>
      <c r="Q720" s="18">
        <v>0</v>
      </c>
      <c r="R720" s="6">
        <v>0</v>
      </c>
      <c r="S720" s="13">
        <v>0</v>
      </c>
      <c r="T720" s="11">
        <v>1</v>
      </c>
      <c r="U720" s="18">
        <v>2</v>
      </c>
      <c r="V720" s="18">
        <v>0</v>
      </c>
      <c r="W720" s="18">
        <v>0</v>
      </c>
      <c r="X720" s="18">
        <v>0</v>
      </c>
      <c r="Y720" s="18">
        <v>0</v>
      </c>
      <c r="Z720" s="18">
        <v>0</v>
      </c>
      <c r="AA720" s="18">
        <v>0</v>
      </c>
      <c r="AB720" s="18">
        <v>1</v>
      </c>
      <c r="AC720" s="18">
        <v>0</v>
      </c>
      <c r="AD720" s="18">
        <v>18</v>
      </c>
      <c r="AE720" s="18">
        <v>0</v>
      </c>
      <c r="AF720" s="18">
        <v>0</v>
      </c>
      <c r="AG720" s="6">
        <v>2</v>
      </c>
      <c r="AH720" s="6">
        <v>0</v>
      </c>
      <c r="AI720" s="6">
        <v>0</v>
      </c>
      <c r="AJ720" s="6">
        <v>0</v>
      </c>
      <c r="AK720" s="18">
        <v>0</v>
      </c>
      <c r="AL720" s="18">
        <v>0</v>
      </c>
      <c r="AM720" s="18">
        <v>0</v>
      </c>
      <c r="AN720" s="18">
        <v>0</v>
      </c>
      <c r="AO720" s="18">
        <v>1000</v>
      </c>
      <c r="AP720" s="18">
        <v>0</v>
      </c>
      <c r="AQ720" s="18">
        <v>0</v>
      </c>
      <c r="AR720" s="6"/>
      <c r="AS720" s="18" t="s">
        <v>143</v>
      </c>
      <c r="AT720" s="19" t="s">
        <v>144</v>
      </c>
      <c r="AU720" s="18">
        <v>0</v>
      </c>
      <c r="AV720" s="18">
        <v>0</v>
      </c>
      <c r="AW720" s="18">
        <v>0</v>
      </c>
      <c r="AX720" s="19" t="s">
        <v>145</v>
      </c>
      <c r="AY720" s="19" t="s">
        <v>143</v>
      </c>
      <c r="AZ720" s="13">
        <v>0</v>
      </c>
      <c r="BA720" s="13">
        <v>0</v>
      </c>
      <c r="BB720" s="59" t="s">
        <v>907</v>
      </c>
      <c r="BC720" s="18">
        <v>0</v>
      </c>
      <c r="BD720" s="11">
        <v>0</v>
      </c>
      <c r="BE720" s="18">
        <v>0</v>
      </c>
      <c r="BF720" s="18">
        <v>0</v>
      </c>
      <c r="BG720" s="18">
        <v>0</v>
      </c>
      <c r="BH720" s="18">
        <v>0</v>
      </c>
      <c r="BI720" s="9">
        <v>0</v>
      </c>
      <c r="BJ720" s="6">
        <v>0</v>
      </c>
    </row>
    <row r="721" ht="20.1" customHeight="1" spans="3:62">
      <c r="C721" s="18">
        <v>68000105</v>
      </c>
      <c r="D721" s="19" t="s">
        <v>908</v>
      </c>
      <c r="E721" s="18">
        <v>1</v>
      </c>
      <c r="F721" s="18">
        <v>68000105</v>
      </c>
      <c r="G721" s="18">
        <v>0</v>
      </c>
      <c r="H721" s="13">
        <v>0</v>
      </c>
      <c r="I721" s="18">
        <v>1</v>
      </c>
      <c r="J721" s="18">
        <v>0</v>
      </c>
      <c r="K721" s="18">
        <v>0</v>
      </c>
      <c r="L721" s="18">
        <v>0</v>
      </c>
      <c r="M721" s="18">
        <v>0</v>
      </c>
      <c r="N721" s="18">
        <v>2</v>
      </c>
      <c r="O721" s="18">
        <v>0</v>
      </c>
      <c r="P721" s="18">
        <v>0</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c r="AS721" s="18" t="s">
        <v>143</v>
      </c>
      <c r="AT721" s="19" t="s">
        <v>144</v>
      </c>
      <c r="AU721" s="18">
        <v>0</v>
      </c>
      <c r="AV721" s="18">
        <v>0</v>
      </c>
      <c r="AW721" s="18">
        <v>0</v>
      </c>
      <c r="AX721" s="19" t="s">
        <v>145</v>
      </c>
      <c r="AY721" s="19" t="s">
        <v>143</v>
      </c>
      <c r="AZ721" s="13">
        <v>0</v>
      </c>
      <c r="BA721" s="13">
        <v>0</v>
      </c>
      <c r="BB721" s="59" t="s">
        <v>909</v>
      </c>
      <c r="BC721" s="18">
        <v>0</v>
      </c>
      <c r="BD721" s="11">
        <v>0</v>
      </c>
      <c r="BE721" s="18">
        <v>0</v>
      </c>
      <c r="BF721" s="18">
        <v>0</v>
      </c>
      <c r="BG721" s="18">
        <v>0</v>
      </c>
      <c r="BH721" s="18">
        <v>0</v>
      </c>
      <c r="BI721" s="9">
        <v>0</v>
      </c>
      <c r="BJ721" s="6">
        <v>0</v>
      </c>
    </row>
    <row r="722" ht="20.1" customHeight="1" spans="3:62">
      <c r="C722" s="18">
        <v>68000106</v>
      </c>
      <c r="D722" s="19" t="s">
        <v>910</v>
      </c>
      <c r="E722" s="18">
        <v>1</v>
      </c>
      <c r="F722" s="18">
        <v>68000106</v>
      </c>
      <c r="G722" s="18">
        <v>0</v>
      </c>
      <c r="H722" s="13">
        <v>0</v>
      </c>
      <c r="I722" s="18">
        <v>1</v>
      </c>
      <c r="J722" s="18">
        <v>0</v>
      </c>
      <c r="K722" s="18">
        <v>0</v>
      </c>
      <c r="L722" s="18">
        <v>0</v>
      </c>
      <c r="M722" s="18">
        <v>0</v>
      </c>
      <c r="N722" s="18">
        <v>2</v>
      </c>
      <c r="O722" s="18">
        <v>0</v>
      </c>
      <c r="P722" s="18">
        <v>0</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c r="AS722" s="18" t="s">
        <v>143</v>
      </c>
      <c r="AT722" s="19" t="s">
        <v>144</v>
      </c>
      <c r="AU722" s="18">
        <v>0</v>
      </c>
      <c r="AV722" s="18">
        <v>0</v>
      </c>
      <c r="AW722" s="18">
        <v>0</v>
      </c>
      <c r="AX722" s="19" t="s">
        <v>145</v>
      </c>
      <c r="AY722" s="19" t="s">
        <v>143</v>
      </c>
      <c r="AZ722" s="13">
        <v>0</v>
      </c>
      <c r="BA722" s="13">
        <v>0</v>
      </c>
      <c r="BB722" s="59" t="s">
        <v>911</v>
      </c>
      <c r="BC722" s="18">
        <v>0</v>
      </c>
      <c r="BD722" s="11">
        <v>0</v>
      </c>
      <c r="BE722" s="18">
        <v>0</v>
      </c>
      <c r="BF722" s="18">
        <v>0</v>
      </c>
      <c r="BG722" s="18">
        <v>0</v>
      </c>
      <c r="BH722" s="18">
        <v>0</v>
      </c>
      <c r="BI722" s="9">
        <v>0</v>
      </c>
      <c r="BJ722" s="6">
        <v>0</v>
      </c>
    </row>
    <row r="723" ht="20.1" customHeight="1" spans="3:62">
      <c r="C723" s="18">
        <v>68000107</v>
      </c>
      <c r="D723" s="19" t="s">
        <v>912</v>
      </c>
      <c r="E723" s="18">
        <v>1</v>
      </c>
      <c r="F723" s="18">
        <v>68000107</v>
      </c>
      <c r="G723" s="18">
        <v>0</v>
      </c>
      <c r="H723" s="13">
        <v>0</v>
      </c>
      <c r="I723" s="18">
        <v>1</v>
      </c>
      <c r="J723" s="18">
        <v>0</v>
      </c>
      <c r="K723" s="18">
        <v>0</v>
      </c>
      <c r="L723" s="18">
        <v>0</v>
      </c>
      <c r="M723" s="18">
        <v>0</v>
      </c>
      <c r="N723" s="18">
        <v>2</v>
      </c>
      <c r="O723" s="18">
        <v>0</v>
      </c>
      <c r="P723" s="18">
        <v>0</v>
      </c>
      <c r="Q723" s="18">
        <v>0</v>
      </c>
      <c r="R723" s="6">
        <v>0</v>
      </c>
      <c r="S723" s="13">
        <v>0</v>
      </c>
      <c r="T723" s="11">
        <v>1</v>
      </c>
      <c r="U723" s="18">
        <v>2</v>
      </c>
      <c r="V723" s="18">
        <v>0</v>
      </c>
      <c r="W723" s="18">
        <v>0</v>
      </c>
      <c r="X723" s="18">
        <v>0</v>
      </c>
      <c r="Y723" s="18">
        <v>0</v>
      </c>
      <c r="Z723" s="18">
        <v>0</v>
      </c>
      <c r="AA723" s="18">
        <v>0</v>
      </c>
      <c r="AB723" s="18">
        <v>1</v>
      </c>
      <c r="AC723" s="18">
        <v>0</v>
      </c>
      <c r="AD723" s="18">
        <v>18</v>
      </c>
      <c r="AE723" s="18">
        <v>0</v>
      </c>
      <c r="AF723" s="18">
        <v>0</v>
      </c>
      <c r="AG723" s="6">
        <v>2</v>
      </c>
      <c r="AH723" s="6">
        <v>0</v>
      </c>
      <c r="AI723" s="6">
        <v>0</v>
      </c>
      <c r="AJ723" s="6">
        <v>0</v>
      </c>
      <c r="AK723" s="18">
        <v>0</v>
      </c>
      <c r="AL723" s="18">
        <v>0</v>
      </c>
      <c r="AM723" s="18">
        <v>0</v>
      </c>
      <c r="AN723" s="18">
        <v>0</v>
      </c>
      <c r="AO723" s="18">
        <v>1000</v>
      </c>
      <c r="AP723" s="18">
        <v>0</v>
      </c>
      <c r="AQ723" s="18">
        <v>0</v>
      </c>
      <c r="AR723" s="6"/>
      <c r="AS723" s="18" t="s">
        <v>143</v>
      </c>
      <c r="AT723" s="19" t="s">
        <v>144</v>
      </c>
      <c r="AU723" s="18">
        <v>0</v>
      </c>
      <c r="AV723" s="18">
        <v>0</v>
      </c>
      <c r="AW723" s="18">
        <v>0</v>
      </c>
      <c r="AX723" s="19" t="s">
        <v>145</v>
      </c>
      <c r="AY723" s="19" t="s">
        <v>143</v>
      </c>
      <c r="AZ723" s="13">
        <v>0</v>
      </c>
      <c r="BA723" s="13">
        <v>0</v>
      </c>
      <c r="BB723" s="59" t="s">
        <v>913</v>
      </c>
      <c r="BC723" s="18">
        <v>0</v>
      </c>
      <c r="BD723" s="11">
        <v>0</v>
      </c>
      <c r="BE723" s="18">
        <v>0</v>
      </c>
      <c r="BF723" s="18">
        <v>0</v>
      </c>
      <c r="BG723" s="18">
        <v>0</v>
      </c>
      <c r="BH723" s="18">
        <v>0</v>
      </c>
      <c r="BI723" s="9">
        <v>0</v>
      </c>
      <c r="BJ723" s="6">
        <v>0</v>
      </c>
    </row>
    <row r="724" ht="20.1" customHeight="1" spans="3:62">
      <c r="C724" s="18">
        <v>68000108</v>
      </c>
      <c r="D724" s="19" t="s">
        <v>914</v>
      </c>
      <c r="E724" s="18">
        <v>1</v>
      </c>
      <c r="F724" s="18">
        <v>68000108</v>
      </c>
      <c r="G724" s="18">
        <v>0</v>
      </c>
      <c r="H724" s="13">
        <v>0</v>
      </c>
      <c r="I724" s="18">
        <v>1</v>
      </c>
      <c r="J724" s="18">
        <v>0</v>
      </c>
      <c r="K724" s="18">
        <v>0</v>
      </c>
      <c r="L724" s="18">
        <v>0</v>
      </c>
      <c r="M724" s="18">
        <v>0</v>
      </c>
      <c r="N724" s="18">
        <v>2</v>
      </c>
      <c r="O724" s="18">
        <v>0</v>
      </c>
      <c r="P724" s="18">
        <v>0</v>
      </c>
      <c r="Q724" s="18">
        <v>0</v>
      </c>
      <c r="R724" s="6">
        <v>0</v>
      </c>
      <c r="S724" s="13">
        <v>0</v>
      </c>
      <c r="T724" s="11">
        <v>1</v>
      </c>
      <c r="U724" s="18">
        <v>2</v>
      </c>
      <c r="V724" s="18">
        <v>0</v>
      </c>
      <c r="W724" s="18">
        <v>0</v>
      </c>
      <c r="X724" s="18">
        <v>0</v>
      </c>
      <c r="Y724" s="18">
        <v>0</v>
      </c>
      <c r="Z724" s="18">
        <v>0</v>
      </c>
      <c r="AA724" s="18">
        <v>0</v>
      </c>
      <c r="AB724" s="18">
        <v>1</v>
      </c>
      <c r="AC724" s="18">
        <v>0</v>
      </c>
      <c r="AD724" s="18">
        <v>18</v>
      </c>
      <c r="AE724" s="18">
        <v>0</v>
      </c>
      <c r="AF724" s="18">
        <v>0</v>
      </c>
      <c r="AG724" s="6">
        <v>2</v>
      </c>
      <c r="AH724" s="6">
        <v>0</v>
      </c>
      <c r="AI724" s="6">
        <v>0</v>
      </c>
      <c r="AJ724" s="6">
        <v>0</v>
      </c>
      <c r="AK724" s="18">
        <v>0</v>
      </c>
      <c r="AL724" s="18">
        <v>0</v>
      </c>
      <c r="AM724" s="18">
        <v>0</v>
      </c>
      <c r="AN724" s="18">
        <v>0</v>
      </c>
      <c r="AO724" s="18">
        <v>1000</v>
      </c>
      <c r="AP724" s="18">
        <v>0</v>
      </c>
      <c r="AQ724" s="18">
        <v>0</v>
      </c>
      <c r="AR724" s="6"/>
      <c r="AS724" s="18" t="s">
        <v>143</v>
      </c>
      <c r="AT724" s="19" t="s">
        <v>144</v>
      </c>
      <c r="AU724" s="18">
        <v>0</v>
      </c>
      <c r="AV724" s="18">
        <v>0</v>
      </c>
      <c r="AW724" s="18">
        <v>0</v>
      </c>
      <c r="AX724" s="19" t="s">
        <v>145</v>
      </c>
      <c r="AY724" s="19" t="s">
        <v>143</v>
      </c>
      <c r="AZ724" s="13">
        <v>0</v>
      </c>
      <c r="BA724" s="13">
        <v>0</v>
      </c>
      <c r="BB724" s="59" t="s">
        <v>915</v>
      </c>
      <c r="BC724" s="18">
        <v>0</v>
      </c>
      <c r="BD724" s="11">
        <v>0</v>
      </c>
      <c r="BE724" s="18">
        <v>0</v>
      </c>
      <c r="BF724" s="18">
        <v>0</v>
      </c>
      <c r="BG724" s="18">
        <v>0</v>
      </c>
      <c r="BH724" s="18">
        <v>0</v>
      </c>
      <c r="BI724" s="9">
        <v>0</v>
      </c>
      <c r="BJ724" s="6">
        <v>0</v>
      </c>
    </row>
    <row r="725" ht="20.1" customHeight="1" spans="3:62">
      <c r="C725" s="18">
        <v>68000109</v>
      </c>
      <c r="D725" s="19" t="s">
        <v>916</v>
      </c>
      <c r="E725" s="18">
        <v>1</v>
      </c>
      <c r="F725" s="18">
        <v>68000109</v>
      </c>
      <c r="G725" s="18">
        <v>0</v>
      </c>
      <c r="H725" s="13">
        <v>0</v>
      </c>
      <c r="I725" s="18">
        <v>1</v>
      </c>
      <c r="J725" s="18">
        <v>0</v>
      </c>
      <c r="K725" s="18">
        <v>0</v>
      </c>
      <c r="L725" s="18">
        <v>0</v>
      </c>
      <c r="M725" s="18">
        <v>0</v>
      </c>
      <c r="N725" s="18">
        <v>5</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c r="AS725" s="18" t="s">
        <v>143</v>
      </c>
      <c r="AT725" s="19" t="s">
        <v>144</v>
      </c>
      <c r="AU725" s="18">
        <v>0</v>
      </c>
      <c r="AV725" s="18">
        <v>0</v>
      </c>
      <c r="AW725" s="18">
        <v>0</v>
      </c>
      <c r="AX725" s="19" t="s">
        <v>145</v>
      </c>
      <c r="AY725" s="19" t="s">
        <v>917</v>
      </c>
      <c r="AZ725" s="13">
        <v>0</v>
      </c>
      <c r="BA725" s="13">
        <v>0</v>
      </c>
      <c r="BB725" s="59" t="s">
        <v>918</v>
      </c>
      <c r="BC725" s="18">
        <v>0</v>
      </c>
      <c r="BD725" s="11">
        <v>0</v>
      </c>
      <c r="BE725" s="18">
        <v>0</v>
      </c>
      <c r="BF725" s="18">
        <v>0</v>
      </c>
      <c r="BG725" s="18">
        <v>0</v>
      </c>
      <c r="BH725" s="18">
        <v>0</v>
      </c>
      <c r="BI725" s="9">
        <v>0</v>
      </c>
      <c r="BJ725" s="6">
        <v>0</v>
      </c>
    </row>
    <row r="726" ht="20.1" customHeight="1" spans="3:62">
      <c r="C726" s="18">
        <v>68000110</v>
      </c>
      <c r="D726" s="19" t="s">
        <v>919</v>
      </c>
      <c r="E726" s="18">
        <v>1</v>
      </c>
      <c r="F726" s="18">
        <v>68000110</v>
      </c>
      <c r="G726" s="18">
        <v>0</v>
      </c>
      <c r="H726" s="13">
        <v>0</v>
      </c>
      <c r="I726" s="18">
        <v>1</v>
      </c>
      <c r="J726" s="18">
        <v>0</v>
      </c>
      <c r="K726" s="18">
        <v>0</v>
      </c>
      <c r="L726" s="18">
        <v>0</v>
      </c>
      <c r="M726" s="18">
        <v>0</v>
      </c>
      <c r="N726" s="18">
        <v>2</v>
      </c>
      <c r="O726" s="18">
        <v>1</v>
      </c>
      <c r="P726" s="18">
        <v>0.05</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97" t="s">
        <v>920</v>
      </c>
      <c r="AS726" s="18" t="s">
        <v>143</v>
      </c>
      <c r="AT726" s="19" t="s">
        <v>144</v>
      </c>
      <c r="AU726" s="18">
        <v>0</v>
      </c>
      <c r="AV726" s="18">
        <v>0</v>
      </c>
      <c r="AW726" s="18">
        <v>0</v>
      </c>
      <c r="AX726" s="19" t="s">
        <v>145</v>
      </c>
      <c r="AY726" s="19" t="s">
        <v>143</v>
      </c>
      <c r="AZ726" s="13">
        <v>0</v>
      </c>
      <c r="BA726" s="13">
        <v>0</v>
      </c>
      <c r="BB726" s="59" t="s">
        <v>921</v>
      </c>
      <c r="BC726" s="18">
        <v>0</v>
      </c>
      <c r="BD726" s="11">
        <v>0</v>
      </c>
      <c r="BE726" s="18">
        <v>0</v>
      </c>
      <c r="BF726" s="18">
        <v>0</v>
      </c>
      <c r="BG726" s="18">
        <v>0</v>
      </c>
      <c r="BH726" s="18">
        <v>0</v>
      </c>
      <c r="BI726" s="9">
        <v>0</v>
      </c>
      <c r="BJ726" s="6">
        <v>0</v>
      </c>
    </row>
    <row r="727" ht="20.1" customHeight="1" spans="3:62">
      <c r="C727" s="18">
        <v>68000111</v>
      </c>
      <c r="D727" s="19" t="s">
        <v>922</v>
      </c>
      <c r="E727" s="18">
        <v>1</v>
      </c>
      <c r="F727" s="18">
        <v>68000111</v>
      </c>
      <c r="G727" s="18">
        <v>0</v>
      </c>
      <c r="H727" s="13">
        <v>0</v>
      </c>
      <c r="I727" s="18">
        <v>1</v>
      </c>
      <c r="J727" s="18">
        <v>0</v>
      </c>
      <c r="K727" s="18">
        <v>0</v>
      </c>
      <c r="L727" s="18">
        <v>0</v>
      </c>
      <c r="M727" s="18">
        <v>0</v>
      </c>
      <c r="N727" s="18">
        <v>2</v>
      </c>
      <c r="O727" s="18">
        <v>3</v>
      </c>
      <c r="P727" s="18">
        <v>0.05</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97" t="s">
        <v>920</v>
      </c>
      <c r="AS727" s="18" t="s">
        <v>143</v>
      </c>
      <c r="AT727" s="19" t="s">
        <v>144</v>
      </c>
      <c r="AU727" s="18">
        <v>0</v>
      </c>
      <c r="AV727" s="18">
        <v>0</v>
      </c>
      <c r="AW727" s="18">
        <v>0</v>
      </c>
      <c r="AX727" s="19" t="s">
        <v>145</v>
      </c>
      <c r="AY727" s="19" t="s">
        <v>143</v>
      </c>
      <c r="AZ727" s="13">
        <v>0</v>
      </c>
      <c r="BA727" s="13">
        <v>0</v>
      </c>
      <c r="BB727" s="59" t="s">
        <v>923</v>
      </c>
      <c r="BC727" s="18">
        <v>0</v>
      </c>
      <c r="BD727" s="11">
        <v>0</v>
      </c>
      <c r="BE727" s="18">
        <v>0</v>
      </c>
      <c r="BF727" s="18">
        <v>0</v>
      </c>
      <c r="BG727" s="18">
        <v>0</v>
      </c>
      <c r="BH727" s="18">
        <v>0</v>
      </c>
      <c r="BI727" s="9">
        <v>0</v>
      </c>
      <c r="BJ727" s="6">
        <v>0</v>
      </c>
    </row>
    <row r="728" ht="20.1" customHeight="1" spans="3:62">
      <c r="C728" s="18">
        <v>68000112</v>
      </c>
      <c r="D728" s="19" t="s">
        <v>924</v>
      </c>
      <c r="E728" s="18">
        <v>1</v>
      </c>
      <c r="F728" s="18">
        <v>68000112</v>
      </c>
      <c r="G728" s="18">
        <v>0</v>
      </c>
      <c r="H728" s="13">
        <v>0</v>
      </c>
      <c r="I728" s="18">
        <v>1</v>
      </c>
      <c r="J728" s="18">
        <v>0</v>
      </c>
      <c r="K728" s="18">
        <v>0</v>
      </c>
      <c r="L728" s="18">
        <v>0</v>
      </c>
      <c r="M728" s="18">
        <v>0</v>
      </c>
      <c r="N728" s="18">
        <v>2</v>
      </c>
      <c r="O728" s="18">
        <v>2</v>
      </c>
      <c r="P728" s="18">
        <v>0.5</v>
      </c>
      <c r="Q728" s="18">
        <v>0</v>
      </c>
      <c r="R728" s="6">
        <v>0</v>
      </c>
      <c r="S728" s="13">
        <v>0</v>
      </c>
      <c r="T728" s="11">
        <v>1</v>
      </c>
      <c r="U728" s="18">
        <v>2</v>
      </c>
      <c r="V728" s="18">
        <v>0</v>
      </c>
      <c r="W728" s="18">
        <v>0</v>
      </c>
      <c r="X728" s="18">
        <v>0</v>
      </c>
      <c r="Y728" s="18">
        <v>0</v>
      </c>
      <c r="Z728" s="18">
        <v>0</v>
      </c>
      <c r="AA728" s="18">
        <v>0</v>
      </c>
      <c r="AB728" s="18">
        <v>1</v>
      </c>
      <c r="AC728" s="18">
        <v>0</v>
      </c>
      <c r="AD728" s="18">
        <v>30</v>
      </c>
      <c r="AE728" s="18">
        <v>0</v>
      </c>
      <c r="AF728" s="18">
        <v>0</v>
      </c>
      <c r="AG728" s="6">
        <v>2</v>
      </c>
      <c r="AH728" s="6">
        <v>0</v>
      </c>
      <c r="AI728" s="6">
        <v>0</v>
      </c>
      <c r="AJ728" s="6">
        <v>0</v>
      </c>
      <c r="AK728" s="18">
        <v>0</v>
      </c>
      <c r="AL728" s="18">
        <v>0</v>
      </c>
      <c r="AM728" s="18">
        <v>0</v>
      </c>
      <c r="AN728" s="18">
        <v>0</v>
      </c>
      <c r="AO728" s="18">
        <v>1000</v>
      </c>
      <c r="AP728" s="18">
        <v>0</v>
      </c>
      <c r="AQ728" s="18">
        <v>0</v>
      </c>
      <c r="AR728" s="97" t="s">
        <v>920</v>
      </c>
      <c r="AS728" s="18" t="s">
        <v>143</v>
      </c>
      <c r="AT728" s="19" t="s">
        <v>144</v>
      </c>
      <c r="AU728" s="18">
        <v>0</v>
      </c>
      <c r="AV728" s="18">
        <v>0</v>
      </c>
      <c r="AW728" s="18">
        <v>0</v>
      </c>
      <c r="AX728" s="19" t="s">
        <v>145</v>
      </c>
      <c r="AY728" s="19" t="s">
        <v>143</v>
      </c>
      <c r="AZ728" s="13">
        <v>0</v>
      </c>
      <c r="BA728" s="13">
        <v>0</v>
      </c>
      <c r="BB728" s="59" t="s">
        <v>925</v>
      </c>
      <c r="BC728" s="18">
        <v>0</v>
      </c>
      <c r="BD728" s="11">
        <v>0</v>
      </c>
      <c r="BE728" s="18">
        <v>0</v>
      </c>
      <c r="BF728" s="18">
        <v>0</v>
      </c>
      <c r="BG728" s="18">
        <v>0</v>
      </c>
      <c r="BH728" s="18">
        <v>0</v>
      </c>
      <c r="BI728" s="9">
        <v>0</v>
      </c>
      <c r="BJ728" s="6">
        <v>0</v>
      </c>
    </row>
    <row r="729" ht="20.1" customHeight="1" spans="3:62">
      <c r="C729" s="18">
        <v>68000113</v>
      </c>
      <c r="D729" s="19" t="s">
        <v>926</v>
      </c>
      <c r="E729" s="18">
        <v>1</v>
      </c>
      <c r="F729" s="18">
        <v>68000113</v>
      </c>
      <c r="G729" s="18">
        <v>0</v>
      </c>
      <c r="H729" s="13">
        <v>0</v>
      </c>
      <c r="I729" s="18">
        <v>1</v>
      </c>
      <c r="J729" s="18">
        <v>0</v>
      </c>
      <c r="K729" s="18">
        <v>0</v>
      </c>
      <c r="L729" s="18">
        <v>0</v>
      </c>
      <c r="M729" s="18">
        <v>0</v>
      </c>
      <c r="N729" s="18">
        <v>2</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c r="AS729" s="18" t="s">
        <v>143</v>
      </c>
      <c r="AT729" s="19" t="s">
        <v>144</v>
      </c>
      <c r="AU729" s="18">
        <v>0</v>
      </c>
      <c r="AV729" s="18">
        <v>0</v>
      </c>
      <c r="AW729" s="18">
        <v>0</v>
      </c>
      <c r="AX729" s="19" t="s">
        <v>145</v>
      </c>
      <c r="AY729" s="19" t="s">
        <v>143</v>
      </c>
      <c r="AZ729" s="13">
        <v>0</v>
      </c>
      <c r="BA729" s="13">
        <v>0</v>
      </c>
      <c r="BB729" s="59" t="s">
        <v>927</v>
      </c>
      <c r="BC729" s="18">
        <v>0</v>
      </c>
      <c r="BD729" s="11">
        <v>0</v>
      </c>
      <c r="BE729" s="18">
        <v>0</v>
      </c>
      <c r="BF729" s="18">
        <v>0</v>
      </c>
      <c r="BG729" s="18">
        <v>0</v>
      </c>
      <c r="BH729" s="18">
        <v>0</v>
      </c>
      <c r="BI729" s="9">
        <v>0</v>
      </c>
      <c r="BJ729" s="6">
        <v>0</v>
      </c>
    </row>
    <row r="730" ht="20.1" customHeight="1" spans="3:62">
      <c r="C730" s="18">
        <v>69000001</v>
      </c>
      <c r="D730" s="20" t="s">
        <v>928</v>
      </c>
      <c r="E730" s="9">
        <v>1</v>
      </c>
      <c r="F730" s="8">
        <v>60090002</v>
      </c>
      <c r="G730" s="9">
        <v>0</v>
      </c>
      <c r="H730" s="10">
        <v>0</v>
      </c>
      <c r="I730" s="9">
        <v>1</v>
      </c>
      <c r="J730" s="9">
        <v>0</v>
      </c>
      <c r="K730" s="10">
        <v>0</v>
      </c>
      <c r="L730" s="10">
        <v>0</v>
      </c>
      <c r="M730" s="9" t="s">
        <v>929</v>
      </c>
      <c r="N730" s="9">
        <v>3</v>
      </c>
      <c r="O730" s="9">
        <v>0</v>
      </c>
      <c r="P730" s="9">
        <v>0</v>
      </c>
      <c r="Q730" s="9">
        <v>0</v>
      </c>
      <c r="R730" s="6">
        <v>0</v>
      </c>
      <c r="S730" s="9">
        <v>0</v>
      </c>
      <c r="T730" s="11">
        <v>1</v>
      </c>
      <c r="U730" s="9">
        <v>0</v>
      </c>
      <c r="V730" s="10">
        <v>0</v>
      </c>
      <c r="W730" s="9">
        <v>0</v>
      </c>
      <c r="X730" s="9">
        <v>0</v>
      </c>
      <c r="Y730" s="9">
        <v>0</v>
      </c>
      <c r="Z730" s="9">
        <v>0</v>
      </c>
      <c r="AA730" s="10">
        <v>0</v>
      </c>
      <c r="AB730" s="9">
        <v>0</v>
      </c>
      <c r="AC730" s="9">
        <v>0</v>
      </c>
      <c r="AD730" s="9">
        <v>0</v>
      </c>
      <c r="AE730" s="9">
        <v>0</v>
      </c>
      <c r="AF730" s="9">
        <v>0</v>
      </c>
      <c r="AG730" s="10">
        <v>0</v>
      </c>
      <c r="AH730" s="27">
        <v>0</v>
      </c>
      <c r="AI730" s="6">
        <v>0</v>
      </c>
      <c r="AJ730" s="9">
        <v>0</v>
      </c>
      <c r="AK730" s="28">
        <v>0</v>
      </c>
      <c r="AL730" s="9">
        <v>0</v>
      </c>
      <c r="AM730" s="9">
        <v>0</v>
      </c>
      <c r="AN730" s="9">
        <v>0</v>
      </c>
      <c r="AO730" s="9">
        <v>0</v>
      </c>
      <c r="AP730" s="9">
        <v>0</v>
      </c>
      <c r="AQ730" s="9">
        <v>0</v>
      </c>
      <c r="AR730" s="6">
        <v>0</v>
      </c>
      <c r="AS730" s="31">
        <v>0</v>
      </c>
      <c r="AT730" s="9">
        <v>0</v>
      </c>
      <c r="AU730" s="10">
        <v>0</v>
      </c>
      <c r="AV730" s="10">
        <v>0</v>
      </c>
      <c r="AW730" s="10">
        <v>0</v>
      </c>
      <c r="AX730" s="19" t="s">
        <v>145</v>
      </c>
      <c r="AY730" s="83">
        <v>0</v>
      </c>
      <c r="AZ730" s="84">
        <v>0</v>
      </c>
      <c r="BA730" s="84">
        <v>1</v>
      </c>
      <c r="BB730" s="53" t="s">
        <v>930</v>
      </c>
      <c r="BC730" s="9">
        <v>0</v>
      </c>
      <c r="BD730" s="9">
        <v>0</v>
      </c>
      <c r="BE730" s="18">
        <v>0</v>
      </c>
      <c r="BF730" s="9">
        <v>0</v>
      </c>
      <c r="BG730" s="9">
        <v>0</v>
      </c>
      <c r="BH730" s="28">
        <v>0</v>
      </c>
      <c r="BI730" s="9">
        <v>0</v>
      </c>
      <c r="BJ730" s="6">
        <v>0</v>
      </c>
    </row>
    <row r="731" ht="20.1" customHeight="1" spans="3:62">
      <c r="C731" s="18">
        <v>69000002</v>
      </c>
      <c r="D731" s="19" t="s">
        <v>931</v>
      </c>
      <c r="E731" s="18">
        <v>1</v>
      </c>
      <c r="F731" s="18">
        <v>68000110</v>
      </c>
      <c r="G731" s="18">
        <v>0</v>
      </c>
      <c r="H731" s="13">
        <v>0</v>
      </c>
      <c r="I731" s="9">
        <v>1</v>
      </c>
      <c r="J731" s="18">
        <v>0</v>
      </c>
      <c r="K731" s="18">
        <v>0</v>
      </c>
      <c r="L731" s="18">
        <v>0</v>
      </c>
      <c r="M731" s="18">
        <v>0</v>
      </c>
      <c r="N731" s="18">
        <v>2</v>
      </c>
      <c r="O731" s="18">
        <v>1</v>
      </c>
      <c r="P731" s="18">
        <v>0.05</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82">
        <v>69000021</v>
      </c>
      <c r="AS731" s="18" t="s">
        <v>143</v>
      </c>
      <c r="AT731" s="19" t="s">
        <v>144</v>
      </c>
      <c r="AU731" s="18">
        <v>0</v>
      </c>
      <c r="AV731" s="18">
        <v>0</v>
      </c>
      <c r="AW731" s="18">
        <v>0</v>
      </c>
      <c r="AX731" s="19" t="s">
        <v>145</v>
      </c>
      <c r="AY731" s="19" t="s">
        <v>143</v>
      </c>
      <c r="AZ731" s="13">
        <v>0</v>
      </c>
      <c r="BA731" s="84">
        <v>1</v>
      </c>
      <c r="BB731" s="59" t="s">
        <v>921</v>
      </c>
      <c r="BC731" s="18">
        <v>0</v>
      </c>
      <c r="BD731" s="11">
        <v>0</v>
      </c>
      <c r="BE731" s="18">
        <v>0</v>
      </c>
      <c r="BF731" s="18">
        <v>0</v>
      </c>
      <c r="BG731" s="18">
        <v>0</v>
      </c>
      <c r="BH731" s="18">
        <v>0</v>
      </c>
      <c r="BI731" s="9">
        <v>0</v>
      </c>
      <c r="BJ731" s="6">
        <v>0</v>
      </c>
    </row>
    <row r="732" ht="20.1" customHeight="1" spans="3:62">
      <c r="C732" s="18">
        <v>69000003</v>
      </c>
      <c r="D732" s="20" t="s">
        <v>932</v>
      </c>
      <c r="E732" s="9">
        <v>1</v>
      </c>
      <c r="F732" s="8">
        <v>60090002</v>
      </c>
      <c r="G732" s="9">
        <v>0</v>
      </c>
      <c r="H732" s="10">
        <v>0</v>
      </c>
      <c r="I732" s="9">
        <v>1</v>
      </c>
      <c r="J732" s="9">
        <v>0</v>
      </c>
      <c r="K732" s="10">
        <v>0</v>
      </c>
      <c r="L732" s="10">
        <v>0</v>
      </c>
      <c r="M732" s="9" t="s">
        <v>933</v>
      </c>
      <c r="N732" s="9">
        <v>3</v>
      </c>
      <c r="O732" s="9">
        <v>0</v>
      </c>
      <c r="P732" s="9">
        <v>0</v>
      </c>
      <c r="Q732" s="9">
        <v>0</v>
      </c>
      <c r="R732" s="6">
        <v>0</v>
      </c>
      <c r="S732" s="9">
        <v>0</v>
      </c>
      <c r="T732" s="11">
        <v>1</v>
      </c>
      <c r="U732" s="9">
        <v>0</v>
      </c>
      <c r="V732" s="10">
        <v>0</v>
      </c>
      <c r="W732" s="9">
        <v>0</v>
      </c>
      <c r="X732" s="9">
        <v>0</v>
      </c>
      <c r="Y732" s="9">
        <v>0</v>
      </c>
      <c r="Z732" s="9">
        <v>0</v>
      </c>
      <c r="AA732" s="10">
        <v>0</v>
      </c>
      <c r="AB732" s="9">
        <v>0</v>
      </c>
      <c r="AC732" s="9">
        <v>0</v>
      </c>
      <c r="AD732" s="9">
        <v>0</v>
      </c>
      <c r="AE732" s="9">
        <v>0</v>
      </c>
      <c r="AF732" s="9">
        <v>0</v>
      </c>
      <c r="AG732" s="10">
        <v>0</v>
      </c>
      <c r="AH732" s="27">
        <v>0</v>
      </c>
      <c r="AI732" s="6">
        <v>0</v>
      </c>
      <c r="AJ732" s="9">
        <v>0</v>
      </c>
      <c r="AK732" s="28">
        <v>0</v>
      </c>
      <c r="AL732" s="9">
        <v>0</v>
      </c>
      <c r="AM732" s="9">
        <v>0</v>
      </c>
      <c r="AN732" s="9">
        <v>0</v>
      </c>
      <c r="AO732" s="9">
        <v>0</v>
      </c>
      <c r="AP732" s="9">
        <v>0</v>
      </c>
      <c r="AQ732" s="9">
        <v>0</v>
      </c>
      <c r="AR732" s="6">
        <v>0</v>
      </c>
      <c r="AS732" s="31">
        <v>0</v>
      </c>
      <c r="AT732" s="9">
        <v>0</v>
      </c>
      <c r="AU732" s="10">
        <v>0</v>
      </c>
      <c r="AV732" s="10">
        <v>0</v>
      </c>
      <c r="AW732" s="10">
        <v>0</v>
      </c>
      <c r="AX732" s="19" t="s">
        <v>145</v>
      </c>
      <c r="AY732" s="83">
        <v>0</v>
      </c>
      <c r="AZ732" s="84">
        <v>0</v>
      </c>
      <c r="BA732" s="84">
        <v>1</v>
      </c>
      <c r="BB732" s="53" t="s">
        <v>930</v>
      </c>
      <c r="BC732" s="9">
        <v>0</v>
      </c>
      <c r="BD732" s="9">
        <v>0</v>
      </c>
      <c r="BE732" s="18">
        <v>0</v>
      </c>
      <c r="BF732" s="9">
        <v>0</v>
      </c>
      <c r="BG732" s="9">
        <v>0</v>
      </c>
      <c r="BH732" s="28">
        <v>0</v>
      </c>
      <c r="BI732" s="9">
        <v>0</v>
      </c>
      <c r="BJ732" s="6">
        <v>0</v>
      </c>
    </row>
    <row r="733" ht="20.1" customHeight="1" spans="3:62">
      <c r="C733" s="18">
        <v>69000004</v>
      </c>
      <c r="D733" s="19" t="s">
        <v>934</v>
      </c>
      <c r="E733" s="18">
        <v>1</v>
      </c>
      <c r="F733" s="18">
        <v>68000110</v>
      </c>
      <c r="G733" s="18">
        <v>0</v>
      </c>
      <c r="H733" s="13">
        <v>0</v>
      </c>
      <c r="I733" s="9">
        <v>1</v>
      </c>
      <c r="J733" s="18">
        <v>0</v>
      </c>
      <c r="K733" s="18">
        <v>0</v>
      </c>
      <c r="L733" s="18">
        <v>0</v>
      </c>
      <c r="M733" s="18">
        <v>0</v>
      </c>
      <c r="N733" s="18">
        <v>2</v>
      </c>
      <c r="O733" s="18">
        <v>3</v>
      </c>
      <c r="P733" s="18">
        <v>0.2</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82">
        <v>69000041</v>
      </c>
      <c r="AS733" s="18" t="s">
        <v>143</v>
      </c>
      <c r="AT733" s="19" t="s">
        <v>144</v>
      </c>
      <c r="AU733" s="18">
        <v>0</v>
      </c>
      <c r="AV733" s="18">
        <v>0</v>
      </c>
      <c r="AW733" s="18">
        <v>0</v>
      </c>
      <c r="AX733" s="19" t="s">
        <v>145</v>
      </c>
      <c r="AY733" s="19" t="s">
        <v>143</v>
      </c>
      <c r="AZ733" s="13">
        <v>0</v>
      </c>
      <c r="BA733" s="84">
        <v>1</v>
      </c>
      <c r="BB733" s="33" t="s">
        <v>935</v>
      </c>
      <c r="BC733" s="18">
        <v>0</v>
      </c>
      <c r="BD733" s="11">
        <v>0</v>
      </c>
      <c r="BE733" s="18">
        <v>0</v>
      </c>
      <c r="BF733" s="18">
        <v>0</v>
      </c>
      <c r="BG733" s="18">
        <v>0</v>
      </c>
      <c r="BH733" s="18">
        <v>0</v>
      </c>
      <c r="BI733" s="9">
        <v>0</v>
      </c>
      <c r="BJ733" s="6">
        <v>0</v>
      </c>
    </row>
    <row r="734" ht="20.1" customHeight="1" spans="3:62">
      <c r="C734" s="18">
        <v>69000005</v>
      </c>
      <c r="D734" s="20" t="s">
        <v>936</v>
      </c>
      <c r="E734" s="9">
        <v>1</v>
      </c>
      <c r="F734" s="8">
        <v>60090002</v>
      </c>
      <c r="G734" s="9">
        <v>0</v>
      </c>
      <c r="H734" s="10">
        <v>0</v>
      </c>
      <c r="I734" s="9">
        <v>1</v>
      </c>
      <c r="J734" s="9">
        <v>0</v>
      </c>
      <c r="K734" s="10">
        <v>0</v>
      </c>
      <c r="L734" s="10">
        <v>0</v>
      </c>
      <c r="M734" s="9" t="s">
        <v>937</v>
      </c>
      <c r="N734" s="9">
        <v>3</v>
      </c>
      <c r="O734" s="9">
        <v>0</v>
      </c>
      <c r="P734" s="9">
        <v>0</v>
      </c>
      <c r="Q734" s="9">
        <v>0</v>
      </c>
      <c r="R734" s="6">
        <v>0</v>
      </c>
      <c r="S734" s="9">
        <v>0</v>
      </c>
      <c r="T734" s="11">
        <v>1</v>
      </c>
      <c r="U734" s="9">
        <v>0</v>
      </c>
      <c r="V734" s="10">
        <v>0</v>
      </c>
      <c r="W734" s="9">
        <v>0</v>
      </c>
      <c r="X734" s="9">
        <v>0</v>
      </c>
      <c r="Y734" s="9">
        <v>0</v>
      </c>
      <c r="Z734" s="9">
        <v>0</v>
      </c>
      <c r="AA734" s="10">
        <v>0</v>
      </c>
      <c r="AB734" s="9">
        <v>0</v>
      </c>
      <c r="AC734" s="9">
        <v>0</v>
      </c>
      <c r="AD734" s="9">
        <v>0</v>
      </c>
      <c r="AE734" s="9">
        <v>0</v>
      </c>
      <c r="AF734" s="9">
        <v>0</v>
      </c>
      <c r="AG734" s="10">
        <v>0</v>
      </c>
      <c r="AH734" s="27">
        <v>0</v>
      </c>
      <c r="AI734" s="6">
        <v>0</v>
      </c>
      <c r="AJ734" s="9">
        <v>0</v>
      </c>
      <c r="AK734" s="28">
        <v>0</v>
      </c>
      <c r="AL734" s="9">
        <v>0</v>
      </c>
      <c r="AM734" s="9">
        <v>0</v>
      </c>
      <c r="AN734" s="9">
        <v>0</v>
      </c>
      <c r="AO734" s="9">
        <v>0</v>
      </c>
      <c r="AP734" s="9">
        <v>0</v>
      </c>
      <c r="AQ734" s="9">
        <v>0</v>
      </c>
      <c r="AR734" s="6">
        <v>0</v>
      </c>
      <c r="AS734" s="31">
        <v>0</v>
      </c>
      <c r="AT734" s="9">
        <v>0</v>
      </c>
      <c r="AU734" s="10">
        <v>0</v>
      </c>
      <c r="AV734" s="10">
        <v>0</v>
      </c>
      <c r="AW734" s="10">
        <v>0</v>
      </c>
      <c r="AX734" s="19" t="s">
        <v>145</v>
      </c>
      <c r="AY734" s="83">
        <v>0</v>
      </c>
      <c r="AZ734" s="84">
        <v>0</v>
      </c>
      <c r="BA734" s="84">
        <v>1</v>
      </c>
      <c r="BB734" s="53" t="s">
        <v>930</v>
      </c>
      <c r="BC734" s="9">
        <v>0</v>
      </c>
      <c r="BD734" s="9">
        <v>0</v>
      </c>
      <c r="BE734" s="18">
        <v>0</v>
      </c>
      <c r="BF734" s="9">
        <v>0</v>
      </c>
      <c r="BG734" s="9">
        <v>0</v>
      </c>
      <c r="BH734" s="28">
        <v>0</v>
      </c>
      <c r="BI734" s="9">
        <v>0</v>
      </c>
      <c r="BJ734" s="6">
        <v>0</v>
      </c>
    </row>
    <row r="735" ht="20.1" customHeight="1" spans="2:62">
      <c r="B735" s="78"/>
      <c r="C735" s="18">
        <v>69000006</v>
      </c>
      <c r="D735" s="7" t="s">
        <v>938</v>
      </c>
      <c r="E735" s="18">
        <v>1</v>
      </c>
      <c r="F735" s="18">
        <v>66001007</v>
      </c>
      <c r="G735" s="6">
        <v>0</v>
      </c>
      <c r="H735" s="6">
        <v>0</v>
      </c>
      <c r="I735" s="9">
        <v>1</v>
      </c>
      <c r="J735" s="18">
        <v>0</v>
      </c>
      <c r="K735" s="6">
        <v>0</v>
      </c>
      <c r="L735" s="6">
        <v>0</v>
      </c>
      <c r="M735" s="6">
        <v>0</v>
      </c>
      <c r="N735" s="6">
        <v>2</v>
      </c>
      <c r="O735" s="6">
        <v>3</v>
      </c>
      <c r="P735" s="6">
        <v>0.05</v>
      </c>
      <c r="Q735" s="6">
        <v>0</v>
      </c>
      <c r="R735" s="6">
        <v>0</v>
      </c>
      <c r="S735" s="6">
        <v>0</v>
      </c>
      <c r="T735" s="11">
        <v>1</v>
      </c>
      <c r="U735" s="6">
        <v>2</v>
      </c>
      <c r="V735" s="6">
        <v>1000</v>
      </c>
      <c r="W735" s="6">
        <v>0</v>
      </c>
      <c r="X735" s="6">
        <v>0</v>
      </c>
      <c r="Y735" s="6">
        <v>0</v>
      </c>
      <c r="Z735" s="6">
        <v>0</v>
      </c>
      <c r="AA735" s="6">
        <v>0</v>
      </c>
      <c r="AB735" s="18">
        <v>0</v>
      </c>
      <c r="AC735" s="6">
        <v>0</v>
      </c>
      <c r="AD735" s="6">
        <v>15</v>
      </c>
      <c r="AE735" s="6">
        <v>0</v>
      </c>
      <c r="AF735" s="6">
        <v>0</v>
      </c>
      <c r="AG735" s="6">
        <v>7</v>
      </c>
      <c r="AH735" s="6">
        <v>0</v>
      </c>
      <c r="AI735" s="6">
        <v>0</v>
      </c>
      <c r="AJ735" s="6">
        <v>6</v>
      </c>
      <c r="AK735" s="6">
        <v>0</v>
      </c>
      <c r="AL735" s="6">
        <v>0</v>
      </c>
      <c r="AM735" s="6">
        <v>0</v>
      </c>
      <c r="AN735" s="6">
        <v>0.5</v>
      </c>
      <c r="AO735" s="6">
        <v>1000</v>
      </c>
      <c r="AP735" s="6">
        <v>0</v>
      </c>
      <c r="AQ735" s="6">
        <v>0</v>
      </c>
      <c r="AR735" s="6">
        <v>0</v>
      </c>
      <c r="AS735" s="6" t="s">
        <v>143</v>
      </c>
      <c r="AT735" s="7" t="s">
        <v>185</v>
      </c>
      <c r="AU735" s="6" t="s">
        <v>581</v>
      </c>
      <c r="AV735" s="6" t="s">
        <v>143</v>
      </c>
      <c r="AW735" s="6" t="s">
        <v>828</v>
      </c>
      <c r="AX735" s="7" t="s">
        <v>145</v>
      </c>
      <c r="AY735" s="6">
        <v>0</v>
      </c>
      <c r="AZ735" s="13">
        <v>0</v>
      </c>
      <c r="BA735" s="84">
        <v>1</v>
      </c>
      <c r="BB735" s="33" t="s">
        <v>939</v>
      </c>
      <c r="BC735" s="6">
        <v>0</v>
      </c>
      <c r="BD735" s="11">
        <v>0</v>
      </c>
      <c r="BE735" s="6">
        <v>0</v>
      </c>
      <c r="BF735" s="6">
        <v>0</v>
      </c>
      <c r="BG735" s="6">
        <v>0</v>
      </c>
      <c r="BH735" s="6">
        <v>0</v>
      </c>
      <c r="BI735" s="9">
        <v>0</v>
      </c>
      <c r="BJ735" s="6">
        <v>0</v>
      </c>
    </row>
    <row r="736" ht="20.1" customHeight="1" spans="3:62">
      <c r="C736" s="18">
        <v>69000007</v>
      </c>
      <c r="D736" s="7" t="s">
        <v>940</v>
      </c>
      <c r="E736" s="18">
        <v>1</v>
      </c>
      <c r="F736" s="18">
        <v>68000110</v>
      </c>
      <c r="G736" s="18">
        <v>0</v>
      </c>
      <c r="H736" s="13">
        <v>0</v>
      </c>
      <c r="I736" s="9">
        <v>1</v>
      </c>
      <c r="J736" s="18">
        <v>0</v>
      </c>
      <c r="K736" s="18">
        <v>0</v>
      </c>
      <c r="L736" s="18">
        <v>0</v>
      </c>
      <c r="M736" s="18">
        <v>0</v>
      </c>
      <c r="N736" s="18">
        <v>2</v>
      </c>
      <c r="O736" s="18">
        <v>1</v>
      </c>
      <c r="P736" s="18">
        <v>0.05</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82">
        <v>69000071</v>
      </c>
      <c r="AS736" s="18" t="s">
        <v>143</v>
      </c>
      <c r="AT736" s="19" t="s">
        <v>144</v>
      </c>
      <c r="AU736" s="18">
        <v>0</v>
      </c>
      <c r="AV736" s="18">
        <v>0</v>
      </c>
      <c r="AW736" s="18">
        <v>0</v>
      </c>
      <c r="AX736" s="19" t="s">
        <v>145</v>
      </c>
      <c r="AY736" s="19" t="s">
        <v>143</v>
      </c>
      <c r="AZ736" s="13">
        <v>0</v>
      </c>
      <c r="BA736" s="84">
        <v>1</v>
      </c>
      <c r="BB736" s="33" t="s">
        <v>941</v>
      </c>
      <c r="BC736" s="18">
        <v>0</v>
      </c>
      <c r="BD736" s="11">
        <v>0</v>
      </c>
      <c r="BE736" s="18">
        <v>0</v>
      </c>
      <c r="BF736" s="18">
        <v>0</v>
      </c>
      <c r="BG736" s="18">
        <v>0</v>
      </c>
      <c r="BH736" s="18">
        <v>0</v>
      </c>
      <c r="BI736" s="9">
        <v>0</v>
      </c>
      <c r="BJ736" s="6">
        <v>0</v>
      </c>
    </row>
    <row r="737" ht="20.1" customHeight="1" spans="3:62">
      <c r="C737" s="18">
        <v>69000008</v>
      </c>
      <c r="D737" s="20" t="s">
        <v>942</v>
      </c>
      <c r="E737" s="9">
        <v>1</v>
      </c>
      <c r="F737" s="8">
        <v>60090002</v>
      </c>
      <c r="G737" s="9">
        <v>0</v>
      </c>
      <c r="H737" s="10">
        <v>0</v>
      </c>
      <c r="I737" s="9">
        <v>1</v>
      </c>
      <c r="J737" s="9">
        <v>0</v>
      </c>
      <c r="K737" s="10">
        <v>0</v>
      </c>
      <c r="L737" s="10">
        <v>0</v>
      </c>
      <c r="M737" s="9" t="s">
        <v>943</v>
      </c>
      <c r="N737" s="9">
        <v>3</v>
      </c>
      <c r="O737" s="9">
        <v>0</v>
      </c>
      <c r="P737" s="9">
        <v>0</v>
      </c>
      <c r="Q737" s="9">
        <v>0</v>
      </c>
      <c r="R737" s="6">
        <v>0</v>
      </c>
      <c r="S737" s="9">
        <v>0</v>
      </c>
      <c r="T737" s="11">
        <v>1</v>
      </c>
      <c r="U737" s="9">
        <v>0</v>
      </c>
      <c r="V737" s="10">
        <v>0</v>
      </c>
      <c r="W737" s="9">
        <v>0</v>
      </c>
      <c r="X737" s="9">
        <v>0</v>
      </c>
      <c r="Y737" s="9">
        <v>0</v>
      </c>
      <c r="Z737" s="9">
        <v>0</v>
      </c>
      <c r="AA737" s="10">
        <v>0</v>
      </c>
      <c r="AB737" s="9">
        <v>0</v>
      </c>
      <c r="AC737" s="9">
        <v>0</v>
      </c>
      <c r="AD737" s="9">
        <v>0</v>
      </c>
      <c r="AE737" s="9">
        <v>0</v>
      </c>
      <c r="AF737" s="9">
        <v>0</v>
      </c>
      <c r="AG737" s="10">
        <v>0</v>
      </c>
      <c r="AH737" s="27">
        <v>0</v>
      </c>
      <c r="AI737" s="6">
        <v>0</v>
      </c>
      <c r="AJ737" s="9">
        <v>0</v>
      </c>
      <c r="AK737" s="28">
        <v>0</v>
      </c>
      <c r="AL737" s="9">
        <v>0</v>
      </c>
      <c r="AM737" s="9">
        <v>0</v>
      </c>
      <c r="AN737" s="9">
        <v>0</v>
      </c>
      <c r="AO737" s="9">
        <v>0</v>
      </c>
      <c r="AP737" s="9">
        <v>0</v>
      </c>
      <c r="AQ737" s="9">
        <v>0</v>
      </c>
      <c r="AR737" s="6">
        <v>0</v>
      </c>
      <c r="AS737" s="31">
        <v>0</v>
      </c>
      <c r="AT737" s="9">
        <v>0</v>
      </c>
      <c r="AU737" s="10">
        <v>0</v>
      </c>
      <c r="AV737" s="10">
        <v>0</v>
      </c>
      <c r="AW737" s="10">
        <v>0</v>
      </c>
      <c r="AX737" s="19" t="s">
        <v>145</v>
      </c>
      <c r="AY737" s="83">
        <v>0</v>
      </c>
      <c r="AZ737" s="84">
        <v>0</v>
      </c>
      <c r="BA737" s="84">
        <v>1</v>
      </c>
      <c r="BB737" s="53" t="s">
        <v>930</v>
      </c>
      <c r="BC737" s="9">
        <v>0</v>
      </c>
      <c r="BD737" s="9">
        <v>0</v>
      </c>
      <c r="BE737" s="18">
        <v>0</v>
      </c>
      <c r="BF737" s="9">
        <v>0</v>
      </c>
      <c r="BG737" s="9">
        <v>0</v>
      </c>
      <c r="BH737" s="28">
        <v>0</v>
      </c>
      <c r="BI737" s="9">
        <v>0</v>
      </c>
      <c r="BJ737" s="6">
        <v>0</v>
      </c>
    </row>
    <row r="738" ht="20.1" customHeight="1" spans="3:62">
      <c r="C738" s="18">
        <v>69000009</v>
      </c>
      <c r="D738" s="20" t="s">
        <v>944</v>
      </c>
      <c r="E738" s="9">
        <v>1</v>
      </c>
      <c r="F738" s="8">
        <v>60090002</v>
      </c>
      <c r="G738" s="9">
        <v>0</v>
      </c>
      <c r="H738" s="10">
        <v>0</v>
      </c>
      <c r="I738" s="9">
        <v>1</v>
      </c>
      <c r="J738" s="9">
        <v>0</v>
      </c>
      <c r="K738" s="10">
        <v>0</v>
      </c>
      <c r="L738" s="10">
        <v>0</v>
      </c>
      <c r="M738" s="9" t="s">
        <v>943</v>
      </c>
      <c r="N738" s="9">
        <v>3</v>
      </c>
      <c r="O738" s="9">
        <v>0</v>
      </c>
      <c r="P738" s="9">
        <v>0</v>
      </c>
      <c r="Q738" s="9">
        <v>0</v>
      </c>
      <c r="R738" s="6">
        <v>0</v>
      </c>
      <c r="S738" s="9">
        <v>0</v>
      </c>
      <c r="T738" s="11">
        <v>1</v>
      </c>
      <c r="U738" s="9">
        <v>0</v>
      </c>
      <c r="V738" s="10">
        <v>0</v>
      </c>
      <c r="W738" s="9">
        <v>0</v>
      </c>
      <c r="X738" s="9">
        <v>0</v>
      </c>
      <c r="Y738" s="9">
        <v>0</v>
      </c>
      <c r="Z738" s="9">
        <v>0</v>
      </c>
      <c r="AA738" s="10">
        <v>0</v>
      </c>
      <c r="AB738" s="9">
        <v>0</v>
      </c>
      <c r="AC738" s="9">
        <v>0</v>
      </c>
      <c r="AD738" s="9">
        <v>0</v>
      </c>
      <c r="AE738" s="9">
        <v>0</v>
      </c>
      <c r="AF738" s="9">
        <v>0</v>
      </c>
      <c r="AG738" s="10">
        <v>0</v>
      </c>
      <c r="AH738" s="27">
        <v>0</v>
      </c>
      <c r="AI738" s="6">
        <v>0</v>
      </c>
      <c r="AJ738" s="9">
        <v>0</v>
      </c>
      <c r="AK738" s="28">
        <v>0</v>
      </c>
      <c r="AL738" s="9">
        <v>0</v>
      </c>
      <c r="AM738" s="9">
        <v>0</v>
      </c>
      <c r="AN738" s="9">
        <v>0</v>
      </c>
      <c r="AO738" s="9">
        <v>0</v>
      </c>
      <c r="AP738" s="9">
        <v>0</v>
      </c>
      <c r="AQ738" s="9">
        <v>0</v>
      </c>
      <c r="AR738" s="6">
        <v>0</v>
      </c>
      <c r="AS738" s="31">
        <v>0</v>
      </c>
      <c r="AT738" s="9">
        <v>0</v>
      </c>
      <c r="AU738" s="10">
        <v>0</v>
      </c>
      <c r="AV738" s="10">
        <v>0</v>
      </c>
      <c r="AW738" s="10">
        <v>0</v>
      </c>
      <c r="AX738" s="19" t="s">
        <v>145</v>
      </c>
      <c r="AY738" s="83">
        <v>0</v>
      </c>
      <c r="AZ738" s="84">
        <v>0</v>
      </c>
      <c r="BA738" s="84">
        <v>1</v>
      </c>
      <c r="BB738" s="53" t="s">
        <v>930</v>
      </c>
      <c r="BC738" s="9">
        <v>0</v>
      </c>
      <c r="BD738" s="9">
        <v>0</v>
      </c>
      <c r="BE738" s="18">
        <v>0</v>
      </c>
      <c r="BF738" s="9">
        <v>0</v>
      </c>
      <c r="BG738" s="9">
        <v>0</v>
      </c>
      <c r="BH738" s="28">
        <v>0</v>
      </c>
      <c r="BI738" s="9">
        <v>0</v>
      </c>
      <c r="BJ738" s="6">
        <v>0</v>
      </c>
    </row>
    <row r="739" ht="20.1" customHeight="1" spans="3:62">
      <c r="C739" s="18">
        <v>69000010</v>
      </c>
      <c r="D739" s="19" t="s">
        <v>945</v>
      </c>
      <c r="E739" s="18">
        <v>1</v>
      </c>
      <c r="F739" s="18">
        <v>68000110</v>
      </c>
      <c r="G739" s="18">
        <v>0</v>
      </c>
      <c r="H739" s="13">
        <v>0</v>
      </c>
      <c r="I739" s="9">
        <v>1</v>
      </c>
      <c r="J739" s="18">
        <v>0</v>
      </c>
      <c r="K739" s="18">
        <v>0</v>
      </c>
      <c r="L739" s="18">
        <v>0</v>
      </c>
      <c r="M739" s="18">
        <v>0</v>
      </c>
      <c r="N739" s="18">
        <v>2</v>
      </c>
      <c r="O739" s="18">
        <v>3</v>
      </c>
      <c r="P739" s="18">
        <v>0.05</v>
      </c>
      <c r="Q739" s="18">
        <v>0</v>
      </c>
      <c r="R739" s="6">
        <v>0</v>
      </c>
      <c r="S739" s="13">
        <v>0</v>
      </c>
      <c r="T739" s="11">
        <v>1</v>
      </c>
      <c r="U739" s="18">
        <v>2</v>
      </c>
      <c r="V739" s="18">
        <v>0</v>
      </c>
      <c r="W739" s="18">
        <v>0</v>
      </c>
      <c r="X739" s="18">
        <v>0</v>
      </c>
      <c r="Y739" s="18">
        <v>0</v>
      </c>
      <c r="Z739" s="18">
        <v>0</v>
      </c>
      <c r="AA739" s="18">
        <v>0</v>
      </c>
      <c r="AB739" s="18">
        <v>1</v>
      </c>
      <c r="AC739" s="18">
        <v>0</v>
      </c>
      <c r="AD739" s="18">
        <v>18</v>
      </c>
      <c r="AE739" s="18">
        <v>0</v>
      </c>
      <c r="AF739" s="18">
        <v>0</v>
      </c>
      <c r="AG739" s="6">
        <v>2</v>
      </c>
      <c r="AH739" s="6">
        <v>0</v>
      </c>
      <c r="AI739" s="6">
        <v>0</v>
      </c>
      <c r="AJ739" s="6">
        <v>0</v>
      </c>
      <c r="AK739" s="18">
        <v>0</v>
      </c>
      <c r="AL739" s="18">
        <v>0</v>
      </c>
      <c r="AM739" s="18">
        <v>0</v>
      </c>
      <c r="AN739" s="18">
        <v>0</v>
      </c>
      <c r="AO739" s="18">
        <v>1000</v>
      </c>
      <c r="AP739" s="18">
        <v>0</v>
      </c>
      <c r="AQ739" s="18">
        <v>0</v>
      </c>
      <c r="AR739" s="82">
        <v>69000101</v>
      </c>
      <c r="AS739" s="18" t="s">
        <v>143</v>
      </c>
      <c r="AT739" s="19" t="s">
        <v>144</v>
      </c>
      <c r="AU739" s="18">
        <v>0</v>
      </c>
      <c r="AV739" s="18">
        <v>0</v>
      </c>
      <c r="AW739" s="18">
        <v>0</v>
      </c>
      <c r="AX739" s="19" t="s">
        <v>145</v>
      </c>
      <c r="AY739" s="19" t="s">
        <v>143</v>
      </c>
      <c r="AZ739" s="13">
        <v>0</v>
      </c>
      <c r="BA739" s="84">
        <v>1</v>
      </c>
      <c r="BB739" s="59" t="s">
        <v>921</v>
      </c>
      <c r="BC739" s="18">
        <v>0</v>
      </c>
      <c r="BD739" s="11">
        <v>0</v>
      </c>
      <c r="BE739" s="18">
        <v>0</v>
      </c>
      <c r="BF739" s="18">
        <v>0</v>
      </c>
      <c r="BG739" s="18">
        <v>0</v>
      </c>
      <c r="BH739" s="18">
        <v>0</v>
      </c>
      <c r="BI739" s="9">
        <v>0</v>
      </c>
      <c r="BJ739" s="6">
        <v>0</v>
      </c>
    </row>
    <row r="740" ht="20.1" customHeight="1" spans="3:62">
      <c r="C740" s="18">
        <v>69000011</v>
      </c>
      <c r="D740" s="7" t="s">
        <v>946</v>
      </c>
      <c r="E740" s="18">
        <v>1</v>
      </c>
      <c r="F740" s="18">
        <v>68000110</v>
      </c>
      <c r="G740" s="18">
        <v>0</v>
      </c>
      <c r="H740" s="13">
        <v>0</v>
      </c>
      <c r="I740" s="9">
        <v>1</v>
      </c>
      <c r="J740" s="18">
        <v>0</v>
      </c>
      <c r="K740" s="18">
        <v>0</v>
      </c>
      <c r="L740" s="18">
        <v>0</v>
      </c>
      <c r="M740" s="18">
        <v>0</v>
      </c>
      <c r="N740" s="18">
        <v>2</v>
      </c>
      <c r="O740" s="18">
        <v>1</v>
      </c>
      <c r="P740" s="18">
        <v>0.05</v>
      </c>
      <c r="Q740" s="18">
        <v>0</v>
      </c>
      <c r="R740" s="6">
        <v>0</v>
      </c>
      <c r="S740" s="13">
        <v>0</v>
      </c>
      <c r="T740" s="11">
        <v>1</v>
      </c>
      <c r="U740" s="18">
        <v>2</v>
      </c>
      <c r="V740" s="18">
        <v>0</v>
      </c>
      <c r="W740" s="18">
        <v>0</v>
      </c>
      <c r="X740" s="18">
        <v>0</v>
      </c>
      <c r="Y740" s="18">
        <v>0</v>
      </c>
      <c r="Z740" s="18">
        <v>0</v>
      </c>
      <c r="AA740" s="18">
        <v>0</v>
      </c>
      <c r="AB740" s="18">
        <v>1</v>
      </c>
      <c r="AC740" s="18">
        <v>0</v>
      </c>
      <c r="AD740" s="18">
        <v>18</v>
      </c>
      <c r="AE740" s="18">
        <v>0</v>
      </c>
      <c r="AF740" s="18">
        <v>0</v>
      </c>
      <c r="AG740" s="6">
        <v>2</v>
      </c>
      <c r="AH740" s="6">
        <v>0</v>
      </c>
      <c r="AI740" s="6">
        <v>0</v>
      </c>
      <c r="AJ740" s="6">
        <v>0</v>
      </c>
      <c r="AK740" s="18">
        <v>0</v>
      </c>
      <c r="AL740" s="18">
        <v>0</v>
      </c>
      <c r="AM740" s="18">
        <v>0</v>
      </c>
      <c r="AN740" s="18">
        <v>0</v>
      </c>
      <c r="AO740" s="18">
        <v>1000</v>
      </c>
      <c r="AP740" s="18">
        <v>0</v>
      </c>
      <c r="AQ740" s="18">
        <v>0</v>
      </c>
      <c r="AR740" s="82">
        <v>69000111</v>
      </c>
      <c r="AS740" s="18" t="s">
        <v>143</v>
      </c>
      <c r="AT740" s="19" t="s">
        <v>144</v>
      </c>
      <c r="AU740" s="18">
        <v>0</v>
      </c>
      <c r="AV740" s="18">
        <v>0</v>
      </c>
      <c r="AW740" s="18">
        <v>0</v>
      </c>
      <c r="AX740" s="19" t="s">
        <v>145</v>
      </c>
      <c r="AY740" s="19" t="s">
        <v>143</v>
      </c>
      <c r="AZ740" s="13">
        <v>0</v>
      </c>
      <c r="BA740" s="84">
        <v>1</v>
      </c>
      <c r="BB740" s="33" t="s">
        <v>941</v>
      </c>
      <c r="BC740" s="18">
        <v>0</v>
      </c>
      <c r="BD740" s="11">
        <v>0</v>
      </c>
      <c r="BE740" s="18">
        <v>0</v>
      </c>
      <c r="BF740" s="18">
        <v>0</v>
      </c>
      <c r="BG740" s="18">
        <v>0</v>
      </c>
      <c r="BH740" s="18">
        <v>0</v>
      </c>
      <c r="BI740" s="9">
        <v>0</v>
      </c>
      <c r="BJ740" s="6">
        <v>0</v>
      </c>
    </row>
    <row r="741" ht="20.1" customHeight="1" spans="2:62">
      <c r="B741" s="78"/>
      <c r="C741" s="18">
        <v>69000012</v>
      </c>
      <c r="D741" s="7" t="s">
        <v>947</v>
      </c>
      <c r="E741" s="18">
        <v>1</v>
      </c>
      <c r="F741" s="18">
        <v>66001007</v>
      </c>
      <c r="G741" s="6">
        <v>0</v>
      </c>
      <c r="H741" s="6">
        <v>0</v>
      </c>
      <c r="I741" s="18">
        <v>1</v>
      </c>
      <c r="J741" s="18">
        <v>0</v>
      </c>
      <c r="K741" s="6">
        <v>0</v>
      </c>
      <c r="L741" s="6">
        <v>0</v>
      </c>
      <c r="M741" s="6">
        <v>0</v>
      </c>
      <c r="N741" s="6">
        <v>2</v>
      </c>
      <c r="O741" s="6">
        <v>3</v>
      </c>
      <c r="P741" s="6">
        <v>0.15</v>
      </c>
      <c r="Q741" s="6">
        <v>0</v>
      </c>
      <c r="R741" s="6">
        <v>0</v>
      </c>
      <c r="S741" s="6">
        <v>0</v>
      </c>
      <c r="T741" s="11">
        <v>1</v>
      </c>
      <c r="U741" s="6">
        <v>2</v>
      </c>
      <c r="V741" s="6">
        <v>0</v>
      </c>
      <c r="W741" s="6">
        <v>0</v>
      </c>
      <c r="X741" s="6">
        <v>0</v>
      </c>
      <c r="Y741" s="6">
        <v>0</v>
      </c>
      <c r="Z741" s="6">
        <v>0</v>
      </c>
      <c r="AA741" s="6">
        <v>0</v>
      </c>
      <c r="AB741" s="18">
        <v>0</v>
      </c>
      <c r="AC741" s="6">
        <v>0</v>
      </c>
      <c r="AD741" s="6">
        <v>15</v>
      </c>
      <c r="AE741" s="6">
        <v>0</v>
      </c>
      <c r="AF741" s="6">
        <v>0</v>
      </c>
      <c r="AG741" s="6">
        <v>7</v>
      </c>
      <c r="AH741" s="6">
        <v>0</v>
      </c>
      <c r="AI741" s="6">
        <v>0</v>
      </c>
      <c r="AJ741" s="6">
        <v>6</v>
      </c>
      <c r="AK741" s="6">
        <v>0</v>
      </c>
      <c r="AL741" s="6">
        <v>0</v>
      </c>
      <c r="AM741" s="6">
        <v>0</v>
      </c>
      <c r="AN741" s="6">
        <v>0.5</v>
      </c>
      <c r="AO741" s="6">
        <v>1000</v>
      </c>
      <c r="AP741" s="6">
        <v>0</v>
      </c>
      <c r="AQ741" s="6">
        <v>0</v>
      </c>
      <c r="AR741" s="82">
        <v>0</v>
      </c>
      <c r="AS741" s="6">
        <v>69000121</v>
      </c>
      <c r="AT741" s="7" t="s">
        <v>185</v>
      </c>
      <c r="AU741" s="6" t="s">
        <v>581</v>
      </c>
      <c r="AV741" s="6" t="s">
        <v>143</v>
      </c>
      <c r="AW741" s="6" t="s">
        <v>828</v>
      </c>
      <c r="AX741" s="7" t="s">
        <v>145</v>
      </c>
      <c r="AY741" s="6">
        <v>0</v>
      </c>
      <c r="AZ741" s="13">
        <v>0</v>
      </c>
      <c r="BA741" s="84">
        <v>1</v>
      </c>
      <c r="BB741" s="33" t="s">
        <v>939</v>
      </c>
      <c r="BC741" s="6">
        <v>0</v>
      </c>
      <c r="BD741" s="11">
        <v>0</v>
      </c>
      <c r="BE741" s="6">
        <v>0</v>
      </c>
      <c r="BF741" s="6">
        <v>0</v>
      </c>
      <c r="BG741" s="6">
        <v>0</v>
      </c>
      <c r="BH741" s="6">
        <v>0</v>
      </c>
      <c r="BI741" s="9">
        <v>0</v>
      </c>
      <c r="BJ741" s="6">
        <v>0</v>
      </c>
    </row>
    <row r="742" ht="20.1" customHeight="1" spans="3:62">
      <c r="C742" s="18">
        <v>90090001</v>
      </c>
      <c r="D742" s="81" t="s">
        <v>948</v>
      </c>
      <c r="E742" s="9">
        <v>1</v>
      </c>
      <c r="F742" s="21">
        <v>60010001</v>
      </c>
      <c r="G742" s="21">
        <v>0</v>
      </c>
      <c r="H742" s="10">
        <v>0</v>
      </c>
      <c r="I742" s="18">
        <v>1</v>
      </c>
      <c r="J742" s="18">
        <v>0</v>
      </c>
      <c r="K742" s="10">
        <v>0</v>
      </c>
      <c r="L742" s="10">
        <v>0</v>
      </c>
      <c r="M742" s="9">
        <v>0</v>
      </c>
      <c r="N742" s="21">
        <v>1</v>
      </c>
      <c r="O742" s="21">
        <v>0</v>
      </c>
      <c r="P742" s="21">
        <v>0</v>
      </c>
      <c r="Q742" s="21">
        <v>0</v>
      </c>
      <c r="R742" s="6">
        <v>0</v>
      </c>
      <c r="S742" s="9">
        <v>0</v>
      </c>
      <c r="T742" s="11">
        <v>1</v>
      </c>
      <c r="U742" s="21">
        <v>1</v>
      </c>
      <c r="V742" s="10">
        <v>0</v>
      </c>
      <c r="W742" s="9">
        <v>1</v>
      </c>
      <c r="X742" s="21">
        <v>100</v>
      </c>
      <c r="Y742" s="9">
        <v>0</v>
      </c>
      <c r="Z742" s="9">
        <v>0</v>
      </c>
      <c r="AA742" s="10">
        <v>0</v>
      </c>
      <c r="AB742" s="9">
        <v>0</v>
      </c>
      <c r="AC742" s="9">
        <v>0</v>
      </c>
      <c r="AD742" s="9">
        <v>3</v>
      </c>
      <c r="AE742" s="9">
        <v>1</v>
      </c>
      <c r="AF742" s="9">
        <v>1</v>
      </c>
      <c r="AG742" s="6">
        <v>1</v>
      </c>
      <c r="AH742" s="6">
        <v>1</v>
      </c>
      <c r="AI742" s="6">
        <v>0</v>
      </c>
      <c r="AJ742" s="9">
        <v>1</v>
      </c>
      <c r="AK742" s="28">
        <v>0</v>
      </c>
      <c r="AL742" s="9">
        <v>0</v>
      </c>
      <c r="AM742" s="9">
        <v>0</v>
      </c>
      <c r="AN742" s="9">
        <v>0.5</v>
      </c>
      <c r="AO742" s="9">
        <v>2000</v>
      </c>
      <c r="AP742" s="9">
        <v>0.5</v>
      </c>
      <c r="AQ742" s="9">
        <v>20</v>
      </c>
      <c r="AR742" s="6">
        <v>0</v>
      </c>
      <c r="AS742" s="31">
        <v>90010002</v>
      </c>
      <c r="AT742" s="9" t="s">
        <v>144</v>
      </c>
      <c r="AU742" s="10">
        <v>0</v>
      </c>
      <c r="AV742" s="10">
        <v>0</v>
      </c>
      <c r="AW742" s="10">
        <v>20000025</v>
      </c>
      <c r="AX742" s="19" t="s">
        <v>145</v>
      </c>
      <c r="AY742" s="83">
        <v>0</v>
      </c>
      <c r="AZ742" s="84">
        <v>0</v>
      </c>
      <c r="BA742" s="84">
        <v>0</v>
      </c>
      <c r="BB742" s="36" t="s">
        <v>949</v>
      </c>
      <c r="BC742" s="9">
        <v>0</v>
      </c>
      <c r="BD742" s="11">
        <v>0</v>
      </c>
      <c r="BE742" s="18">
        <v>0</v>
      </c>
      <c r="BF742" s="9">
        <v>0</v>
      </c>
      <c r="BG742" s="9">
        <v>0</v>
      </c>
      <c r="BH742" s="28">
        <v>0</v>
      </c>
      <c r="BI742" s="9">
        <v>0</v>
      </c>
      <c r="BJ742" s="6">
        <v>0</v>
      </c>
    </row>
    <row r="743" ht="20.1" customHeight="1" spans="3:62">
      <c r="C743" s="18">
        <v>90090002</v>
      </c>
      <c r="D743" s="20" t="s">
        <v>950</v>
      </c>
      <c r="E743" s="9">
        <v>1</v>
      </c>
      <c r="F743" s="9">
        <v>60010002</v>
      </c>
      <c r="G743" s="9">
        <v>0</v>
      </c>
      <c r="H743" s="10">
        <v>0</v>
      </c>
      <c r="I743" s="18">
        <v>1</v>
      </c>
      <c r="J743" s="18">
        <v>0</v>
      </c>
      <c r="K743" s="10">
        <v>0</v>
      </c>
      <c r="L743" s="10">
        <v>0</v>
      </c>
      <c r="M743" s="9">
        <v>0</v>
      </c>
      <c r="N743" s="9">
        <v>1</v>
      </c>
      <c r="O743" s="9">
        <v>0</v>
      </c>
      <c r="P743" s="9">
        <v>0</v>
      </c>
      <c r="Q743" s="9">
        <v>0</v>
      </c>
      <c r="R743" s="6">
        <v>0</v>
      </c>
      <c r="S743" s="9">
        <v>0</v>
      </c>
      <c r="T743" s="11">
        <v>1</v>
      </c>
      <c r="U743" s="9">
        <v>1</v>
      </c>
      <c r="V743" s="10">
        <v>0</v>
      </c>
      <c r="W743" s="9">
        <v>1</v>
      </c>
      <c r="X743" s="9">
        <v>100</v>
      </c>
      <c r="Y743" s="9">
        <v>0</v>
      </c>
      <c r="Z743" s="9">
        <v>0</v>
      </c>
      <c r="AA743" s="10">
        <v>0</v>
      </c>
      <c r="AB743" s="9">
        <v>0</v>
      </c>
      <c r="AC743" s="9">
        <v>0</v>
      </c>
      <c r="AD743" s="9">
        <v>5</v>
      </c>
      <c r="AE743" s="9">
        <v>2</v>
      </c>
      <c r="AF743" s="9" t="s">
        <v>340</v>
      </c>
      <c r="AG743" s="6">
        <v>1</v>
      </c>
      <c r="AH743" s="6">
        <v>1</v>
      </c>
      <c r="AI743" s="6">
        <v>0</v>
      </c>
      <c r="AJ743" s="9">
        <v>1</v>
      </c>
      <c r="AK743" s="28">
        <v>0</v>
      </c>
      <c r="AL743" s="9">
        <v>0</v>
      </c>
      <c r="AM743" s="9">
        <v>0</v>
      </c>
      <c r="AN743" s="9">
        <v>0.5</v>
      </c>
      <c r="AO743" s="9">
        <v>10000</v>
      </c>
      <c r="AP743" s="9">
        <v>0</v>
      </c>
      <c r="AQ743" s="9">
        <v>0</v>
      </c>
      <c r="AR743" s="6">
        <v>0</v>
      </c>
      <c r="AS743" s="31">
        <v>0</v>
      </c>
      <c r="AT743" s="9" t="s">
        <v>144</v>
      </c>
      <c r="AU743" s="10">
        <v>0</v>
      </c>
      <c r="AV743" s="10">
        <v>0</v>
      </c>
      <c r="AW743" s="10">
        <v>20000035</v>
      </c>
      <c r="AX743" s="19" t="s">
        <v>145</v>
      </c>
      <c r="AY743" s="83">
        <v>0</v>
      </c>
      <c r="AZ743" s="84">
        <v>0</v>
      </c>
      <c r="BA743" s="84">
        <v>0</v>
      </c>
      <c r="BB743" s="36" t="s">
        <v>951</v>
      </c>
      <c r="BC743" s="9">
        <v>0</v>
      </c>
      <c r="BD743" s="11">
        <v>0</v>
      </c>
      <c r="BE743" s="18">
        <v>0</v>
      </c>
      <c r="BF743" s="9">
        <v>0</v>
      </c>
      <c r="BG743" s="9">
        <v>0</v>
      </c>
      <c r="BH743" s="28">
        <v>0</v>
      </c>
      <c r="BI743" s="9">
        <v>0</v>
      </c>
      <c r="BJ743" s="6">
        <v>0</v>
      </c>
    </row>
    <row r="744" ht="20.1" customHeight="1" spans="3:62">
      <c r="C744" s="18">
        <v>90090003</v>
      </c>
      <c r="D744" s="9" t="s">
        <v>952</v>
      </c>
      <c r="E744" s="9">
        <v>1</v>
      </c>
      <c r="F744" s="9">
        <v>60010002</v>
      </c>
      <c r="G744" s="8">
        <v>60090007</v>
      </c>
      <c r="H744" s="10">
        <v>0</v>
      </c>
      <c r="I744" s="18">
        <v>1</v>
      </c>
      <c r="J744" s="18">
        <v>0</v>
      </c>
      <c r="K744" s="10">
        <v>0</v>
      </c>
      <c r="L744" s="10">
        <v>0</v>
      </c>
      <c r="M744" s="9">
        <v>0</v>
      </c>
      <c r="N744" s="9">
        <v>1</v>
      </c>
      <c r="O744" s="9">
        <v>0</v>
      </c>
      <c r="P744" s="9">
        <v>0</v>
      </c>
      <c r="Q744" s="9">
        <v>0</v>
      </c>
      <c r="R744" s="6">
        <v>0</v>
      </c>
      <c r="S744" s="9">
        <v>0</v>
      </c>
      <c r="T744" s="11">
        <v>1</v>
      </c>
      <c r="U744" s="9">
        <v>1</v>
      </c>
      <c r="V744" s="10">
        <v>0</v>
      </c>
      <c r="W744" s="9">
        <v>0.8</v>
      </c>
      <c r="X744" s="9">
        <v>100</v>
      </c>
      <c r="Y744" s="9">
        <v>0</v>
      </c>
      <c r="Z744" s="9">
        <v>0</v>
      </c>
      <c r="AA744" s="10">
        <v>0</v>
      </c>
      <c r="AB744" s="9">
        <v>0</v>
      </c>
      <c r="AC744" s="9">
        <v>0</v>
      </c>
      <c r="AD744" s="9">
        <v>1</v>
      </c>
      <c r="AE744" s="9">
        <v>1</v>
      </c>
      <c r="AF744" s="9">
        <v>15</v>
      </c>
      <c r="AG744" s="6">
        <v>0</v>
      </c>
      <c r="AH744" s="6">
        <v>0</v>
      </c>
      <c r="AI744" s="6">
        <v>0</v>
      </c>
      <c r="AJ744" s="9">
        <v>0</v>
      </c>
      <c r="AK744" s="28">
        <v>0</v>
      </c>
      <c r="AL744" s="9">
        <v>0</v>
      </c>
      <c r="AM744" s="9">
        <v>0</v>
      </c>
      <c r="AN744" s="9">
        <v>0.5</v>
      </c>
      <c r="AO744" s="9">
        <v>0</v>
      </c>
      <c r="AP744" s="9">
        <v>0.5</v>
      </c>
      <c r="AQ744" s="9">
        <v>20</v>
      </c>
      <c r="AR744" s="6">
        <v>0</v>
      </c>
      <c r="AS744" s="31">
        <v>0</v>
      </c>
      <c r="AT744" s="9" t="s">
        <v>144</v>
      </c>
      <c r="AU744" s="10">
        <v>0</v>
      </c>
      <c r="AV744" s="10">
        <v>0</v>
      </c>
      <c r="AW744" s="10">
        <v>20000007</v>
      </c>
      <c r="AX744" s="19" t="s">
        <v>145</v>
      </c>
      <c r="AY744" s="83">
        <v>0</v>
      </c>
      <c r="AZ744" s="84">
        <v>0</v>
      </c>
      <c r="BA744" s="84">
        <v>0</v>
      </c>
      <c r="BB744" s="36" t="s">
        <v>222</v>
      </c>
      <c r="BC744" s="9">
        <v>0</v>
      </c>
      <c r="BD744" s="11">
        <v>0</v>
      </c>
      <c r="BE744" s="18">
        <v>0</v>
      </c>
      <c r="BF744" s="9">
        <v>1</v>
      </c>
      <c r="BG744" s="9">
        <v>0</v>
      </c>
      <c r="BH744" s="28">
        <v>0</v>
      </c>
      <c r="BI744" s="9">
        <v>0</v>
      </c>
      <c r="BJ744" s="6">
        <v>0</v>
      </c>
    </row>
    <row r="745" ht="20.1" customHeight="1" spans="3:62">
      <c r="C745" s="18">
        <v>90090004</v>
      </c>
      <c r="D745" s="9" t="s">
        <v>253</v>
      </c>
      <c r="E745" s="9">
        <v>1</v>
      </c>
      <c r="F745" s="9">
        <v>60010002</v>
      </c>
      <c r="G745" s="9">
        <v>0</v>
      </c>
      <c r="H745" s="10">
        <v>0</v>
      </c>
      <c r="I745" s="18">
        <v>1</v>
      </c>
      <c r="J745" s="18">
        <v>0</v>
      </c>
      <c r="K745" s="10">
        <v>0</v>
      </c>
      <c r="L745" s="10">
        <v>0</v>
      </c>
      <c r="M745" s="9">
        <v>0</v>
      </c>
      <c r="N745" s="9">
        <v>1</v>
      </c>
      <c r="O745" s="9">
        <v>0</v>
      </c>
      <c r="P745" s="9">
        <v>0</v>
      </c>
      <c r="Q745" s="9">
        <v>0</v>
      </c>
      <c r="R745" s="6">
        <v>0</v>
      </c>
      <c r="S745" s="9">
        <v>0</v>
      </c>
      <c r="T745" s="11">
        <v>1</v>
      </c>
      <c r="U745" s="9">
        <v>1</v>
      </c>
      <c r="V745" s="10">
        <v>0</v>
      </c>
      <c r="W745" s="9">
        <v>0</v>
      </c>
      <c r="X745" s="9">
        <v>100</v>
      </c>
      <c r="Y745" s="9">
        <v>0</v>
      </c>
      <c r="Z745" s="9">
        <v>0</v>
      </c>
      <c r="AA745" s="10">
        <v>0</v>
      </c>
      <c r="AB745" s="9">
        <v>0</v>
      </c>
      <c r="AC745" s="9">
        <v>1</v>
      </c>
      <c r="AD745" s="9">
        <v>5</v>
      </c>
      <c r="AE745" s="9">
        <v>0</v>
      </c>
      <c r="AF745" s="9">
        <v>0</v>
      </c>
      <c r="AG745" s="6">
        <v>0</v>
      </c>
      <c r="AH745" s="6">
        <v>0</v>
      </c>
      <c r="AI745" s="6">
        <v>0</v>
      </c>
      <c r="AJ745" s="9">
        <v>0</v>
      </c>
      <c r="AK745" s="28">
        <v>0</v>
      </c>
      <c r="AL745" s="9">
        <v>0</v>
      </c>
      <c r="AM745" s="9">
        <v>0</v>
      </c>
      <c r="AN745" s="9">
        <v>0</v>
      </c>
      <c r="AO745" s="9">
        <v>2000</v>
      </c>
      <c r="AP745" s="9">
        <v>0</v>
      </c>
      <c r="AQ745" s="9">
        <v>0</v>
      </c>
      <c r="AR745" s="6">
        <v>0</v>
      </c>
      <c r="AS745" s="31" t="s">
        <v>953</v>
      </c>
      <c r="AT745" s="9" t="s">
        <v>144</v>
      </c>
      <c r="AU745" s="10">
        <v>0</v>
      </c>
      <c r="AV745" s="10">
        <v>0</v>
      </c>
      <c r="AW745" s="10">
        <v>20000025</v>
      </c>
      <c r="AX745" s="19" t="s">
        <v>145</v>
      </c>
      <c r="AY745" s="83">
        <v>0</v>
      </c>
      <c r="AZ745" s="84">
        <v>0</v>
      </c>
      <c r="BA745" s="84">
        <v>0</v>
      </c>
      <c r="BB745" s="36" t="s">
        <v>222</v>
      </c>
      <c r="BC745" s="9">
        <v>0</v>
      </c>
      <c r="BD745" s="11">
        <v>0</v>
      </c>
      <c r="BE745" s="18">
        <v>0</v>
      </c>
      <c r="BF745" s="9">
        <v>0</v>
      </c>
      <c r="BG745" s="9">
        <v>0</v>
      </c>
      <c r="BH745" s="28">
        <v>0</v>
      </c>
      <c r="BI745" s="9">
        <v>0</v>
      </c>
      <c r="BJ745" s="6">
        <v>0</v>
      </c>
    </row>
    <row r="746" ht="20.1" customHeight="1" spans="3:62">
      <c r="C746" s="18">
        <v>90090005</v>
      </c>
      <c r="D746" s="9" t="s">
        <v>954</v>
      </c>
      <c r="E746" s="9">
        <v>1</v>
      </c>
      <c r="F746" s="9">
        <v>60010002</v>
      </c>
      <c r="G746" s="9">
        <v>0</v>
      </c>
      <c r="H746" s="10">
        <v>0</v>
      </c>
      <c r="I746" s="18">
        <v>1</v>
      </c>
      <c r="J746" s="18">
        <v>0</v>
      </c>
      <c r="K746" s="10">
        <v>0</v>
      </c>
      <c r="L746" s="10">
        <v>0</v>
      </c>
      <c r="M746" s="9">
        <v>0</v>
      </c>
      <c r="N746" s="9">
        <v>1</v>
      </c>
      <c r="O746" s="9">
        <v>0</v>
      </c>
      <c r="P746" s="9">
        <v>0</v>
      </c>
      <c r="Q746" s="9">
        <v>0</v>
      </c>
      <c r="R746" s="6">
        <v>0</v>
      </c>
      <c r="S746" s="9">
        <v>0</v>
      </c>
      <c r="T746" s="11">
        <v>1</v>
      </c>
      <c r="U746" s="9">
        <v>1</v>
      </c>
      <c r="V746" s="10">
        <v>0</v>
      </c>
      <c r="W746" s="9">
        <v>1</v>
      </c>
      <c r="X746" s="9">
        <v>20</v>
      </c>
      <c r="Y746" s="9">
        <v>0</v>
      </c>
      <c r="Z746" s="9">
        <v>0</v>
      </c>
      <c r="AA746" s="10">
        <v>0</v>
      </c>
      <c r="AB746" s="9">
        <v>1</v>
      </c>
      <c r="AC746" s="9">
        <v>1</v>
      </c>
      <c r="AD746" s="9">
        <v>3</v>
      </c>
      <c r="AE746" s="9">
        <v>1</v>
      </c>
      <c r="AF746" s="9">
        <v>2</v>
      </c>
      <c r="AG746" s="6">
        <v>0</v>
      </c>
      <c r="AH746" s="6">
        <v>0</v>
      </c>
      <c r="AI746" s="6">
        <v>0</v>
      </c>
      <c r="AJ746" s="9">
        <v>0</v>
      </c>
      <c r="AK746" s="28">
        <v>0</v>
      </c>
      <c r="AL746" s="9">
        <v>0</v>
      </c>
      <c r="AM746" s="9">
        <v>0</v>
      </c>
      <c r="AN746" s="9">
        <v>0</v>
      </c>
      <c r="AO746" s="9">
        <v>2000</v>
      </c>
      <c r="AP746" s="9">
        <v>0.5</v>
      </c>
      <c r="AQ746" s="9">
        <v>0</v>
      </c>
      <c r="AR746" s="6">
        <v>0</v>
      </c>
      <c r="AS746" s="31" t="s">
        <v>955</v>
      </c>
      <c r="AT746" s="9" t="s">
        <v>202</v>
      </c>
      <c r="AU746" s="10">
        <v>0</v>
      </c>
      <c r="AV746" s="10">
        <v>10000001</v>
      </c>
      <c r="AW746" s="10">
        <v>20000025</v>
      </c>
      <c r="AX746" s="19" t="s">
        <v>145</v>
      </c>
      <c r="AY746" s="83">
        <v>0</v>
      </c>
      <c r="AZ746" s="84">
        <v>0</v>
      </c>
      <c r="BA746" s="84">
        <v>0</v>
      </c>
      <c r="BB746" s="36" t="s">
        <v>956</v>
      </c>
      <c r="BC746" s="9">
        <v>0</v>
      </c>
      <c r="BD746" s="11">
        <v>0</v>
      </c>
      <c r="BE746" s="18">
        <v>0</v>
      </c>
      <c r="BF746" s="9">
        <v>0</v>
      </c>
      <c r="BG746" s="9">
        <v>0</v>
      </c>
      <c r="BH746" s="28">
        <v>0</v>
      </c>
      <c r="BI746" s="9">
        <v>0</v>
      </c>
      <c r="BJ746" s="6">
        <v>0</v>
      </c>
    </row>
    <row r="747" ht="20.1" customHeight="1" spans="3:62">
      <c r="C747" s="18">
        <v>90090006</v>
      </c>
      <c r="D747" s="9" t="s">
        <v>184</v>
      </c>
      <c r="E747" s="9">
        <v>1</v>
      </c>
      <c r="F747" s="9">
        <v>60010002</v>
      </c>
      <c r="G747" s="9">
        <v>0</v>
      </c>
      <c r="H747" s="10">
        <v>0</v>
      </c>
      <c r="I747" s="18">
        <v>1</v>
      </c>
      <c r="J747" s="18">
        <v>0</v>
      </c>
      <c r="K747" s="10">
        <v>0</v>
      </c>
      <c r="L747" s="10">
        <v>0</v>
      </c>
      <c r="M747" s="9">
        <v>0</v>
      </c>
      <c r="N747" s="9">
        <v>1</v>
      </c>
      <c r="O747" s="9">
        <v>0</v>
      </c>
      <c r="P747" s="9">
        <v>0</v>
      </c>
      <c r="Q747" s="9">
        <v>0</v>
      </c>
      <c r="R747" s="6">
        <v>0</v>
      </c>
      <c r="S747" s="9">
        <v>0</v>
      </c>
      <c r="T747" s="11">
        <v>1</v>
      </c>
      <c r="U747" s="9">
        <v>1</v>
      </c>
      <c r="V747" s="10">
        <v>0</v>
      </c>
      <c r="W747" s="9">
        <v>1</v>
      </c>
      <c r="X747" s="9">
        <v>10</v>
      </c>
      <c r="Y747" s="9">
        <v>0</v>
      </c>
      <c r="Z747" s="9">
        <v>0</v>
      </c>
      <c r="AA747" s="10">
        <v>0</v>
      </c>
      <c r="AB747" s="9">
        <v>1</v>
      </c>
      <c r="AC747" s="9">
        <v>1</v>
      </c>
      <c r="AD747" s="9">
        <v>4</v>
      </c>
      <c r="AE747" s="9">
        <v>1</v>
      </c>
      <c r="AF747" s="9">
        <v>2</v>
      </c>
      <c r="AG747" s="6">
        <v>0</v>
      </c>
      <c r="AH747" s="6">
        <v>0</v>
      </c>
      <c r="AI747" s="6">
        <v>0</v>
      </c>
      <c r="AJ747" s="9">
        <v>0</v>
      </c>
      <c r="AK747" s="28">
        <v>0</v>
      </c>
      <c r="AL747" s="9">
        <v>0</v>
      </c>
      <c r="AM747" s="9">
        <v>0</v>
      </c>
      <c r="AN747" s="9">
        <v>0.5</v>
      </c>
      <c r="AO747" s="9">
        <v>3000</v>
      </c>
      <c r="AP747" s="9">
        <v>0</v>
      </c>
      <c r="AQ747" s="9">
        <v>0</v>
      </c>
      <c r="AR747" s="6">
        <v>0</v>
      </c>
      <c r="AS747" s="31">
        <v>0</v>
      </c>
      <c r="AT747" s="9" t="s">
        <v>185</v>
      </c>
      <c r="AU747" s="10">
        <v>0</v>
      </c>
      <c r="AV747" s="10">
        <v>10000001</v>
      </c>
      <c r="AW747" s="10">
        <v>20000002</v>
      </c>
      <c r="AX747" s="19" t="s">
        <v>145</v>
      </c>
      <c r="AY747" s="83">
        <v>0</v>
      </c>
      <c r="AZ747" s="84">
        <v>0</v>
      </c>
      <c r="BA747" s="84">
        <v>0</v>
      </c>
      <c r="BB747" s="36" t="s">
        <v>957</v>
      </c>
      <c r="BC747" s="9">
        <v>0</v>
      </c>
      <c r="BD747" s="11">
        <v>0</v>
      </c>
      <c r="BE747" s="18">
        <v>0</v>
      </c>
      <c r="BF747" s="9">
        <v>0</v>
      </c>
      <c r="BG747" s="9">
        <v>0</v>
      </c>
      <c r="BH747" s="28">
        <v>0</v>
      </c>
      <c r="BI747" s="9">
        <v>0</v>
      </c>
      <c r="BJ747" s="6">
        <v>0</v>
      </c>
    </row>
    <row r="748" ht="20.1" customHeight="1" spans="3:62">
      <c r="C748" s="18">
        <v>90090007</v>
      </c>
      <c r="D748" s="9" t="s">
        <v>958</v>
      </c>
      <c r="E748" s="9">
        <v>1</v>
      </c>
      <c r="F748" s="9">
        <v>60010002</v>
      </c>
      <c r="G748" s="9">
        <v>0</v>
      </c>
      <c r="H748" s="10">
        <v>0</v>
      </c>
      <c r="I748" s="18">
        <v>1</v>
      </c>
      <c r="J748" s="18">
        <v>0</v>
      </c>
      <c r="K748" s="10">
        <v>0</v>
      </c>
      <c r="L748" s="10">
        <v>0</v>
      </c>
      <c r="M748" s="9">
        <v>0</v>
      </c>
      <c r="N748" s="9">
        <v>1</v>
      </c>
      <c r="O748" s="9">
        <v>0</v>
      </c>
      <c r="P748" s="9">
        <v>0</v>
      </c>
      <c r="Q748" s="9">
        <v>0</v>
      </c>
      <c r="R748" s="6">
        <v>0</v>
      </c>
      <c r="S748" s="9">
        <v>0</v>
      </c>
      <c r="T748" s="11">
        <v>1</v>
      </c>
      <c r="U748" s="9">
        <v>1</v>
      </c>
      <c r="V748" s="10">
        <v>0</v>
      </c>
      <c r="W748" s="9">
        <v>0.8</v>
      </c>
      <c r="X748" s="9">
        <v>100</v>
      </c>
      <c r="Y748" s="9">
        <v>0</v>
      </c>
      <c r="Z748" s="9">
        <v>0</v>
      </c>
      <c r="AA748" s="10">
        <v>0</v>
      </c>
      <c r="AB748" s="9">
        <v>0</v>
      </c>
      <c r="AC748" s="9">
        <v>0</v>
      </c>
      <c r="AD748" s="9">
        <v>1</v>
      </c>
      <c r="AE748" s="9">
        <v>1</v>
      </c>
      <c r="AF748" s="9">
        <v>15</v>
      </c>
      <c r="AG748" s="6">
        <v>0</v>
      </c>
      <c r="AH748" s="6">
        <v>0</v>
      </c>
      <c r="AI748" s="6">
        <v>0</v>
      </c>
      <c r="AJ748" s="9">
        <v>0</v>
      </c>
      <c r="AK748" s="28">
        <v>0</v>
      </c>
      <c r="AL748" s="9">
        <v>0</v>
      </c>
      <c r="AM748" s="9">
        <v>0</v>
      </c>
      <c r="AN748" s="9">
        <v>0.5</v>
      </c>
      <c r="AO748" s="9">
        <v>0</v>
      </c>
      <c r="AP748" s="9">
        <v>0.5</v>
      </c>
      <c r="AQ748" s="9">
        <v>20</v>
      </c>
      <c r="AR748" s="6">
        <v>0</v>
      </c>
      <c r="AS748" s="31">
        <v>0</v>
      </c>
      <c r="AT748" s="9" t="s">
        <v>144</v>
      </c>
      <c r="AU748" s="10">
        <v>0</v>
      </c>
      <c r="AV748" s="10">
        <v>0</v>
      </c>
      <c r="AW748" s="10">
        <v>20000007</v>
      </c>
      <c r="AX748" s="19" t="s">
        <v>145</v>
      </c>
      <c r="AY748" s="83">
        <v>0</v>
      </c>
      <c r="AZ748" s="84">
        <v>0</v>
      </c>
      <c r="BA748" s="84">
        <v>0</v>
      </c>
      <c r="BB748" s="36" t="s">
        <v>222</v>
      </c>
      <c r="BC748" s="9">
        <v>0</v>
      </c>
      <c r="BD748" s="11">
        <v>0</v>
      </c>
      <c r="BE748" s="18">
        <v>0</v>
      </c>
      <c r="BF748" s="9">
        <v>1</v>
      </c>
      <c r="BG748" s="9">
        <v>0</v>
      </c>
      <c r="BH748" s="28">
        <v>0</v>
      </c>
      <c r="BI748" s="9">
        <v>0</v>
      </c>
      <c r="BJ748" s="6">
        <v>0</v>
      </c>
    </row>
    <row r="749" ht="20.1" customHeight="1" spans="3:62">
      <c r="C749" s="18">
        <v>90090008</v>
      </c>
      <c r="D749" s="9" t="s">
        <v>959</v>
      </c>
      <c r="E749" s="9">
        <v>1</v>
      </c>
      <c r="F749" s="9">
        <v>60010002</v>
      </c>
      <c r="G749" s="9">
        <v>0</v>
      </c>
      <c r="H749" s="10">
        <v>0</v>
      </c>
      <c r="I749" s="18">
        <v>1</v>
      </c>
      <c r="J749" s="18">
        <v>0</v>
      </c>
      <c r="K749" s="10">
        <v>0</v>
      </c>
      <c r="L749" s="10">
        <v>0</v>
      </c>
      <c r="M749" s="9">
        <v>0</v>
      </c>
      <c r="N749" s="9">
        <v>1</v>
      </c>
      <c r="O749" s="9">
        <v>0</v>
      </c>
      <c r="P749" s="9">
        <v>0</v>
      </c>
      <c r="Q749" s="9">
        <v>0</v>
      </c>
      <c r="R749" s="6">
        <v>0</v>
      </c>
      <c r="S749" s="9">
        <v>0</v>
      </c>
      <c r="T749" s="11">
        <v>1</v>
      </c>
      <c r="U749" s="9">
        <v>1</v>
      </c>
      <c r="V749" s="10">
        <v>0</v>
      </c>
      <c r="W749" s="9">
        <v>0.8</v>
      </c>
      <c r="X749" s="9">
        <v>100</v>
      </c>
      <c r="Y749" s="9">
        <v>0</v>
      </c>
      <c r="Z749" s="9">
        <v>0</v>
      </c>
      <c r="AA749" s="10">
        <v>0</v>
      </c>
      <c r="AB749" s="9">
        <v>0</v>
      </c>
      <c r="AC749" s="9">
        <v>0</v>
      </c>
      <c r="AD749" s="9">
        <v>1</v>
      </c>
      <c r="AE749" s="9">
        <v>1</v>
      </c>
      <c r="AF749" s="9">
        <v>15</v>
      </c>
      <c r="AG749" s="6">
        <v>0</v>
      </c>
      <c r="AH749" s="6">
        <v>0</v>
      </c>
      <c r="AI749" s="6">
        <v>0</v>
      </c>
      <c r="AJ749" s="9">
        <v>0</v>
      </c>
      <c r="AK749" s="28">
        <v>0</v>
      </c>
      <c r="AL749" s="9">
        <v>0</v>
      </c>
      <c r="AM749" s="9">
        <v>0</v>
      </c>
      <c r="AN749" s="9">
        <v>0.5</v>
      </c>
      <c r="AO749" s="9">
        <v>0</v>
      </c>
      <c r="AP749" s="9">
        <v>0.5</v>
      </c>
      <c r="AQ749" s="9">
        <v>0</v>
      </c>
      <c r="AR749" s="6">
        <v>0</v>
      </c>
      <c r="AS749" s="31">
        <v>0</v>
      </c>
      <c r="AT749" s="9" t="s">
        <v>144</v>
      </c>
      <c r="AU749" s="10">
        <v>0</v>
      </c>
      <c r="AV749" s="10">
        <v>10000004</v>
      </c>
      <c r="AW749" s="10">
        <v>0</v>
      </c>
      <c r="AX749" s="19" t="s">
        <v>145</v>
      </c>
      <c r="AY749" s="83">
        <v>0</v>
      </c>
      <c r="AZ749" s="84">
        <v>0</v>
      </c>
      <c r="BA749" s="84">
        <v>0</v>
      </c>
      <c r="BB749" s="36" t="s">
        <v>222</v>
      </c>
      <c r="BC749" s="9">
        <v>0</v>
      </c>
      <c r="BD749" s="11">
        <v>0</v>
      </c>
      <c r="BE749" s="18">
        <v>0</v>
      </c>
      <c r="BF749" s="9">
        <v>1</v>
      </c>
      <c r="BG749" s="9">
        <v>0</v>
      </c>
      <c r="BH749" s="28">
        <v>0</v>
      </c>
      <c r="BI749" s="9">
        <v>0</v>
      </c>
      <c r="BJ749" s="6">
        <v>0</v>
      </c>
    </row>
    <row r="750" ht="20.1" customHeight="1" spans="3:62">
      <c r="C750" s="18">
        <v>90090009</v>
      </c>
      <c r="D750" s="9" t="s">
        <v>960</v>
      </c>
      <c r="E750" s="9">
        <v>1</v>
      </c>
      <c r="F750" s="9">
        <v>60010002</v>
      </c>
      <c r="G750" s="9">
        <v>0</v>
      </c>
      <c r="H750" s="10">
        <v>0</v>
      </c>
      <c r="I750" s="18">
        <v>1</v>
      </c>
      <c r="J750" s="18">
        <v>0</v>
      </c>
      <c r="K750" s="10">
        <v>0</v>
      </c>
      <c r="L750" s="10">
        <v>0</v>
      </c>
      <c r="M750" s="9">
        <v>0</v>
      </c>
      <c r="N750" s="9">
        <v>1</v>
      </c>
      <c r="O750" s="9">
        <v>0</v>
      </c>
      <c r="P750" s="9">
        <v>0</v>
      </c>
      <c r="Q750" s="9">
        <v>0</v>
      </c>
      <c r="R750" s="6">
        <v>0</v>
      </c>
      <c r="S750" s="9">
        <v>0</v>
      </c>
      <c r="T750" s="11">
        <v>1</v>
      </c>
      <c r="U750" s="9">
        <v>1</v>
      </c>
      <c r="V750" s="10">
        <v>0</v>
      </c>
      <c r="W750" s="9">
        <v>0</v>
      </c>
      <c r="X750" s="9">
        <v>0</v>
      </c>
      <c r="Y750" s="9">
        <v>0</v>
      </c>
      <c r="Z750" s="9">
        <v>0</v>
      </c>
      <c r="AA750" s="10">
        <v>0</v>
      </c>
      <c r="AB750" s="9">
        <v>0</v>
      </c>
      <c r="AC750" s="9">
        <v>1</v>
      </c>
      <c r="AD750" s="9">
        <v>5</v>
      </c>
      <c r="AE750" s="9">
        <v>0</v>
      </c>
      <c r="AF750" s="9">
        <v>0</v>
      </c>
      <c r="AG750" s="6">
        <v>0</v>
      </c>
      <c r="AH750" s="6">
        <v>0</v>
      </c>
      <c r="AI750" s="6">
        <v>0</v>
      </c>
      <c r="AJ750" s="9">
        <v>0</v>
      </c>
      <c r="AK750" s="28">
        <v>0</v>
      </c>
      <c r="AL750" s="9">
        <v>0</v>
      </c>
      <c r="AM750" s="9">
        <v>0</v>
      </c>
      <c r="AN750" s="9">
        <v>0</v>
      </c>
      <c r="AO750" s="9">
        <v>1000</v>
      </c>
      <c r="AP750" s="9">
        <v>0</v>
      </c>
      <c r="AQ750" s="9">
        <v>0</v>
      </c>
      <c r="AR750" s="6">
        <v>0</v>
      </c>
      <c r="AS750" s="31" t="s">
        <v>143</v>
      </c>
      <c r="AT750" s="9" t="s">
        <v>185</v>
      </c>
      <c r="AU750" s="10">
        <v>0</v>
      </c>
      <c r="AV750" s="10">
        <v>10000001</v>
      </c>
      <c r="AW750" s="10">
        <v>0</v>
      </c>
      <c r="AX750" s="19" t="s">
        <v>145</v>
      </c>
      <c r="AY750" s="83">
        <v>0</v>
      </c>
      <c r="AZ750" s="84">
        <v>0</v>
      </c>
      <c r="BA750" s="84">
        <v>0</v>
      </c>
      <c r="BB750" s="36" t="s">
        <v>960</v>
      </c>
      <c r="BC750" s="9">
        <v>0</v>
      </c>
      <c r="BD750" s="11">
        <v>0</v>
      </c>
      <c r="BE750" s="18">
        <v>0</v>
      </c>
      <c r="BF750" s="9">
        <v>0</v>
      </c>
      <c r="BG750" s="9">
        <v>0</v>
      </c>
      <c r="BH750" s="28">
        <v>0</v>
      </c>
      <c r="BI750" s="9">
        <v>0</v>
      </c>
      <c r="BJ750" s="6">
        <v>0</v>
      </c>
    </row>
    <row r="751" ht="20.1" customHeight="1" spans="3:62">
      <c r="C751" s="18">
        <v>90090010</v>
      </c>
      <c r="D751" s="9" t="s">
        <v>961</v>
      </c>
      <c r="E751" s="9">
        <v>1</v>
      </c>
      <c r="F751" s="9">
        <v>60010002</v>
      </c>
      <c r="G751" s="9">
        <v>0</v>
      </c>
      <c r="H751" s="10">
        <v>0</v>
      </c>
      <c r="I751" s="18">
        <v>1</v>
      </c>
      <c r="J751" s="18">
        <v>0</v>
      </c>
      <c r="K751" s="10">
        <v>0</v>
      </c>
      <c r="L751" s="10">
        <v>0</v>
      </c>
      <c r="M751" s="9">
        <v>0</v>
      </c>
      <c r="N751" s="9">
        <v>1</v>
      </c>
      <c r="O751" s="9">
        <v>0</v>
      </c>
      <c r="P751" s="9">
        <v>0</v>
      </c>
      <c r="Q751" s="9">
        <v>0</v>
      </c>
      <c r="R751" s="6">
        <v>0</v>
      </c>
      <c r="S751" s="9">
        <v>0</v>
      </c>
      <c r="T751" s="11">
        <v>1</v>
      </c>
      <c r="U751" s="9">
        <v>1</v>
      </c>
      <c r="V751" s="10">
        <v>0</v>
      </c>
      <c r="W751" s="9">
        <v>0</v>
      </c>
      <c r="X751" s="9">
        <v>0</v>
      </c>
      <c r="Y751" s="9">
        <v>0</v>
      </c>
      <c r="Z751" s="9">
        <v>0</v>
      </c>
      <c r="AA751" s="10">
        <v>0</v>
      </c>
      <c r="AB751" s="9">
        <v>0</v>
      </c>
      <c r="AC751" s="9">
        <v>1</v>
      </c>
      <c r="AD751" s="9">
        <v>5</v>
      </c>
      <c r="AE751" s="9">
        <v>1</v>
      </c>
      <c r="AF751" s="9">
        <v>5</v>
      </c>
      <c r="AG751" s="6">
        <v>0</v>
      </c>
      <c r="AH751" s="6">
        <v>0</v>
      </c>
      <c r="AI751" s="6">
        <v>0</v>
      </c>
      <c r="AJ751" s="9">
        <v>0</v>
      </c>
      <c r="AK751" s="28">
        <v>0</v>
      </c>
      <c r="AL751" s="9">
        <v>0</v>
      </c>
      <c r="AM751" s="9">
        <v>0</v>
      </c>
      <c r="AN751" s="9">
        <v>0</v>
      </c>
      <c r="AO751" s="9">
        <v>1000</v>
      </c>
      <c r="AP751" s="9">
        <v>0</v>
      </c>
      <c r="AQ751" s="9">
        <v>0</v>
      </c>
      <c r="AR751" s="6">
        <v>0</v>
      </c>
      <c r="AS751" s="31">
        <v>0</v>
      </c>
      <c r="AT751" s="9" t="s">
        <v>185</v>
      </c>
      <c r="AU751" s="10">
        <v>0</v>
      </c>
      <c r="AV751" s="10">
        <v>10000001</v>
      </c>
      <c r="AW751" s="10">
        <v>0</v>
      </c>
      <c r="AX751" s="19" t="s">
        <v>145</v>
      </c>
      <c r="AY751" s="83">
        <v>0</v>
      </c>
      <c r="AZ751" s="84">
        <v>0</v>
      </c>
      <c r="BA751" s="84">
        <v>0</v>
      </c>
      <c r="BB751" s="36" t="s">
        <v>961</v>
      </c>
      <c r="BC751" s="9">
        <v>0</v>
      </c>
      <c r="BD751" s="11">
        <v>0</v>
      </c>
      <c r="BE751" s="18">
        <v>0</v>
      </c>
      <c r="BF751" s="9">
        <v>0</v>
      </c>
      <c r="BG751" s="9">
        <v>0</v>
      </c>
      <c r="BH751" s="28">
        <v>0</v>
      </c>
      <c r="BI751" s="9">
        <v>0</v>
      </c>
      <c r="BJ751" s="6">
        <v>0</v>
      </c>
    </row>
    <row r="752" ht="20.1" customHeight="1" spans="3:62">
      <c r="C752" s="18">
        <v>90090011</v>
      </c>
      <c r="D752" s="9" t="s">
        <v>962</v>
      </c>
      <c r="E752" s="9">
        <v>1</v>
      </c>
      <c r="F752" s="9">
        <v>60010002</v>
      </c>
      <c r="G752" s="9">
        <v>0</v>
      </c>
      <c r="H752" s="10">
        <v>0</v>
      </c>
      <c r="I752" s="18">
        <v>1</v>
      </c>
      <c r="J752" s="18">
        <v>0</v>
      </c>
      <c r="K752" s="10">
        <v>0</v>
      </c>
      <c r="L752" s="10">
        <v>0</v>
      </c>
      <c r="M752" s="9">
        <v>0</v>
      </c>
      <c r="N752" s="9">
        <v>1</v>
      </c>
      <c r="O752" s="9">
        <v>0</v>
      </c>
      <c r="P752" s="9">
        <v>0</v>
      </c>
      <c r="Q752" s="9">
        <v>0</v>
      </c>
      <c r="R752" s="6">
        <v>0</v>
      </c>
      <c r="S752" s="9">
        <v>0</v>
      </c>
      <c r="T752" s="11">
        <v>1</v>
      </c>
      <c r="U752" s="9">
        <v>1</v>
      </c>
      <c r="V752" s="10">
        <v>0</v>
      </c>
      <c r="W752" s="9">
        <v>0</v>
      </c>
      <c r="X752" s="9">
        <v>0</v>
      </c>
      <c r="Y752" s="9">
        <v>0</v>
      </c>
      <c r="Z752" s="9">
        <v>0</v>
      </c>
      <c r="AA752" s="10">
        <v>0</v>
      </c>
      <c r="AB752" s="9">
        <v>0</v>
      </c>
      <c r="AC752" s="9">
        <v>1</v>
      </c>
      <c r="AD752" s="9">
        <v>5</v>
      </c>
      <c r="AE752" s="9">
        <v>2</v>
      </c>
      <c r="AF752" s="9" t="s">
        <v>340</v>
      </c>
      <c r="AG752" s="6">
        <v>1</v>
      </c>
      <c r="AH752" s="6">
        <v>1</v>
      </c>
      <c r="AI752" s="6">
        <v>0</v>
      </c>
      <c r="AJ752" s="9">
        <v>1</v>
      </c>
      <c r="AK752" s="28">
        <v>0</v>
      </c>
      <c r="AL752" s="9">
        <v>0</v>
      </c>
      <c r="AM752" s="9">
        <v>0</v>
      </c>
      <c r="AN752" s="9">
        <v>0</v>
      </c>
      <c r="AO752" s="9">
        <v>1000</v>
      </c>
      <c r="AP752" s="9">
        <v>0</v>
      </c>
      <c r="AQ752" s="9">
        <v>0</v>
      </c>
      <c r="AR752" s="6">
        <v>0</v>
      </c>
      <c r="AS752" s="31">
        <v>0</v>
      </c>
      <c r="AT752" s="9" t="s">
        <v>185</v>
      </c>
      <c r="AU752" s="10">
        <v>0</v>
      </c>
      <c r="AV752" s="10">
        <v>10000001</v>
      </c>
      <c r="AW752" s="10">
        <v>0</v>
      </c>
      <c r="AX752" s="19" t="s">
        <v>145</v>
      </c>
      <c r="AY752" s="83">
        <v>0</v>
      </c>
      <c r="AZ752" s="84">
        <v>0</v>
      </c>
      <c r="BA752" s="84">
        <v>0</v>
      </c>
      <c r="BB752" s="36" t="s">
        <v>962</v>
      </c>
      <c r="BC752" s="9">
        <v>0</v>
      </c>
      <c r="BD752" s="11">
        <v>0</v>
      </c>
      <c r="BE752" s="18">
        <v>0</v>
      </c>
      <c r="BF752" s="9">
        <v>0</v>
      </c>
      <c r="BG752" s="9">
        <v>0</v>
      </c>
      <c r="BH752" s="28">
        <v>0</v>
      </c>
      <c r="BI752" s="9">
        <v>0</v>
      </c>
      <c r="BJ752" s="6">
        <v>0</v>
      </c>
    </row>
    <row r="753" ht="20.1" customHeight="1" spans="3:62">
      <c r="C753" s="18">
        <v>90090101</v>
      </c>
      <c r="D753" s="47" t="s">
        <v>954</v>
      </c>
      <c r="E753" s="21">
        <v>1</v>
      </c>
      <c r="F753" s="9">
        <v>60010101</v>
      </c>
      <c r="G753" s="9">
        <v>0</v>
      </c>
      <c r="H753" s="10">
        <v>0</v>
      </c>
      <c r="I753" s="18">
        <v>1</v>
      </c>
      <c r="J753" s="18">
        <v>0</v>
      </c>
      <c r="K753" s="10">
        <v>0</v>
      </c>
      <c r="L753" s="10">
        <v>0</v>
      </c>
      <c r="M753" s="9">
        <v>0</v>
      </c>
      <c r="N753" s="9">
        <v>1</v>
      </c>
      <c r="O753" s="9">
        <v>0</v>
      </c>
      <c r="P753" s="9">
        <v>0</v>
      </c>
      <c r="Q753" s="9">
        <v>0</v>
      </c>
      <c r="R753" s="6">
        <v>0</v>
      </c>
      <c r="S753" s="9">
        <v>0</v>
      </c>
      <c r="T753" s="11">
        <v>1</v>
      </c>
      <c r="U753" s="9">
        <v>1</v>
      </c>
      <c r="V753" s="10">
        <v>0</v>
      </c>
      <c r="W753" s="9">
        <v>1</v>
      </c>
      <c r="X753" s="9">
        <v>20</v>
      </c>
      <c r="Y753" s="9">
        <v>0</v>
      </c>
      <c r="Z753" s="9">
        <v>0</v>
      </c>
      <c r="AA753" s="10">
        <v>0</v>
      </c>
      <c r="AB753" s="9">
        <v>1</v>
      </c>
      <c r="AC753" s="9">
        <v>1</v>
      </c>
      <c r="AD753" s="9">
        <v>3</v>
      </c>
      <c r="AE753" s="9">
        <v>1</v>
      </c>
      <c r="AF753" s="9">
        <v>2</v>
      </c>
      <c r="AG753" s="6">
        <v>0</v>
      </c>
      <c r="AH753" s="6">
        <v>0</v>
      </c>
      <c r="AI753" s="6">
        <v>0</v>
      </c>
      <c r="AJ753" s="9">
        <v>0</v>
      </c>
      <c r="AK753" s="28">
        <v>0</v>
      </c>
      <c r="AL753" s="9">
        <v>0</v>
      </c>
      <c r="AM753" s="9">
        <v>0</v>
      </c>
      <c r="AN753" s="9">
        <v>0.5</v>
      </c>
      <c r="AO753" s="9">
        <v>2000</v>
      </c>
      <c r="AP753" s="9">
        <v>0.5</v>
      </c>
      <c r="AQ753" s="9">
        <v>0</v>
      </c>
      <c r="AR753" s="6">
        <v>0</v>
      </c>
      <c r="AS753" s="31">
        <v>0</v>
      </c>
      <c r="AT753" s="9" t="s">
        <v>202</v>
      </c>
      <c r="AU753" s="10">
        <v>0</v>
      </c>
      <c r="AV753" s="10">
        <v>10000001</v>
      </c>
      <c r="AW753" s="10">
        <v>20000025</v>
      </c>
      <c r="AX753" s="19" t="s">
        <v>145</v>
      </c>
      <c r="AY753" s="83">
        <v>0</v>
      </c>
      <c r="AZ753" s="84">
        <v>0</v>
      </c>
      <c r="BA753" s="84">
        <v>0</v>
      </c>
      <c r="BB753" s="36" t="s">
        <v>956</v>
      </c>
      <c r="BC753" s="9">
        <v>0</v>
      </c>
      <c r="BD753" s="11">
        <v>0</v>
      </c>
      <c r="BE753" s="18">
        <v>0</v>
      </c>
      <c r="BF753" s="9">
        <v>0</v>
      </c>
      <c r="BG753" s="9">
        <v>0</v>
      </c>
      <c r="BH753" s="28">
        <v>0</v>
      </c>
      <c r="BI753" s="9">
        <v>0</v>
      </c>
      <c r="BJ753" s="6">
        <v>0</v>
      </c>
    </row>
    <row r="754" ht="20.1" customHeight="1" spans="3:62">
      <c r="C754" s="18">
        <v>90090201</v>
      </c>
      <c r="D754" s="47" t="s">
        <v>184</v>
      </c>
      <c r="E754" s="9">
        <v>1</v>
      </c>
      <c r="F754" s="9">
        <v>60010201</v>
      </c>
      <c r="G754" s="9">
        <v>0</v>
      </c>
      <c r="H754" s="10">
        <v>0</v>
      </c>
      <c r="I754" s="18">
        <v>1</v>
      </c>
      <c r="J754" s="18">
        <v>0</v>
      </c>
      <c r="K754" s="10">
        <v>0</v>
      </c>
      <c r="L754" s="10">
        <v>0</v>
      </c>
      <c r="M754" s="9">
        <v>0</v>
      </c>
      <c r="N754" s="9">
        <v>1</v>
      </c>
      <c r="O754" s="9">
        <v>0</v>
      </c>
      <c r="P754" s="9">
        <v>0</v>
      </c>
      <c r="Q754" s="9">
        <v>0</v>
      </c>
      <c r="R754" s="6">
        <v>0</v>
      </c>
      <c r="S754" s="9">
        <v>0</v>
      </c>
      <c r="T754" s="11">
        <v>1</v>
      </c>
      <c r="U754" s="9">
        <v>1</v>
      </c>
      <c r="V754" s="10">
        <v>0</v>
      </c>
      <c r="W754" s="9">
        <v>1</v>
      </c>
      <c r="X754" s="9">
        <v>10</v>
      </c>
      <c r="Y754" s="9">
        <v>0</v>
      </c>
      <c r="Z754" s="9">
        <v>0</v>
      </c>
      <c r="AA754" s="10">
        <v>0</v>
      </c>
      <c r="AB754" s="9">
        <v>1</v>
      </c>
      <c r="AC754" s="9">
        <v>1</v>
      </c>
      <c r="AD754" s="9">
        <v>4</v>
      </c>
      <c r="AE754" s="9">
        <v>1</v>
      </c>
      <c r="AF754" s="9">
        <v>2</v>
      </c>
      <c r="AG754" s="6">
        <v>0</v>
      </c>
      <c r="AH754" s="6">
        <v>0</v>
      </c>
      <c r="AI754" s="6">
        <v>0</v>
      </c>
      <c r="AJ754" s="9">
        <v>0</v>
      </c>
      <c r="AK754" s="28">
        <v>0</v>
      </c>
      <c r="AL754" s="9">
        <v>0</v>
      </c>
      <c r="AM754" s="9">
        <v>0</v>
      </c>
      <c r="AN754" s="9">
        <v>1</v>
      </c>
      <c r="AO754" s="9">
        <v>3000</v>
      </c>
      <c r="AP754" s="9">
        <v>0</v>
      </c>
      <c r="AQ754" s="9">
        <v>0</v>
      </c>
      <c r="AR754" s="6">
        <v>0</v>
      </c>
      <c r="AS754" s="31">
        <v>0</v>
      </c>
      <c r="AT754" s="9" t="s">
        <v>185</v>
      </c>
      <c r="AU754" s="10">
        <v>0</v>
      </c>
      <c r="AV754" s="10">
        <v>10000001</v>
      </c>
      <c r="AW754" s="10">
        <v>20000002</v>
      </c>
      <c r="AX754" s="19" t="s">
        <v>145</v>
      </c>
      <c r="AY754" s="83">
        <v>0</v>
      </c>
      <c r="AZ754" s="84">
        <v>0</v>
      </c>
      <c r="BA754" s="84">
        <v>0</v>
      </c>
      <c r="BB754" s="36" t="s">
        <v>957</v>
      </c>
      <c r="BC754" s="9">
        <v>0</v>
      </c>
      <c r="BD754" s="11">
        <v>0</v>
      </c>
      <c r="BE754" s="18">
        <v>0</v>
      </c>
      <c r="BF754" s="9">
        <v>0</v>
      </c>
      <c r="BG754" s="9">
        <v>0</v>
      </c>
      <c r="BH754" s="28">
        <v>0</v>
      </c>
      <c r="BI754" s="9">
        <v>0</v>
      </c>
      <c r="BJ754" s="6">
        <v>0</v>
      </c>
    </row>
    <row r="755" ht="20.1" customHeight="1" spans="3:62">
      <c r="C755" s="18">
        <v>90090301</v>
      </c>
      <c r="D755" s="47" t="s">
        <v>963</v>
      </c>
      <c r="E755" s="9">
        <v>1</v>
      </c>
      <c r="F755" s="9">
        <v>60010301</v>
      </c>
      <c r="G755" s="9">
        <v>0</v>
      </c>
      <c r="H755" s="10">
        <v>0</v>
      </c>
      <c r="I755" s="18">
        <v>1</v>
      </c>
      <c r="J755" s="18">
        <v>0</v>
      </c>
      <c r="K755" s="10">
        <v>0</v>
      </c>
      <c r="L755" s="10">
        <v>0</v>
      </c>
      <c r="M755" s="9">
        <v>0</v>
      </c>
      <c r="N755" s="9">
        <v>1</v>
      </c>
      <c r="O755" s="9">
        <v>0</v>
      </c>
      <c r="P755" s="9">
        <v>0</v>
      </c>
      <c r="Q755" s="9">
        <v>0</v>
      </c>
      <c r="R755" s="6">
        <v>0</v>
      </c>
      <c r="S755" s="9">
        <v>0</v>
      </c>
      <c r="T755" s="11">
        <v>1</v>
      </c>
      <c r="U755" s="9">
        <v>1</v>
      </c>
      <c r="V755" s="10">
        <v>0</v>
      </c>
      <c r="W755" s="9">
        <v>1</v>
      </c>
      <c r="X755" s="9">
        <v>20</v>
      </c>
      <c r="Y755" s="9">
        <v>0</v>
      </c>
      <c r="Z755" s="9">
        <v>0</v>
      </c>
      <c r="AA755" s="10">
        <v>0</v>
      </c>
      <c r="AB755" s="9">
        <v>1</v>
      </c>
      <c r="AC755" s="9">
        <v>1</v>
      </c>
      <c r="AD755" s="9">
        <v>3</v>
      </c>
      <c r="AE755" s="9">
        <v>1</v>
      </c>
      <c r="AF755" s="9">
        <v>2</v>
      </c>
      <c r="AG755" s="6">
        <v>0</v>
      </c>
      <c r="AH755" s="6">
        <v>0</v>
      </c>
      <c r="AI755" s="6">
        <v>0</v>
      </c>
      <c r="AJ755" s="9">
        <v>0</v>
      </c>
      <c r="AK755" s="28">
        <v>0</v>
      </c>
      <c r="AL755" s="9">
        <v>0</v>
      </c>
      <c r="AM755" s="9">
        <v>0</v>
      </c>
      <c r="AN755" s="9">
        <v>0.5</v>
      </c>
      <c r="AO755" s="9">
        <v>2000</v>
      </c>
      <c r="AP755" s="9">
        <v>0.5</v>
      </c>
      <c r="AQ755" s="9">
        <v>0</v>
      </c>
      <c r="AR755" s="6">
        <v>0</v>
      </c>
      <c r="AS755" s="31">
        <v>90010003</v>
      </c>
      <c r="AT755" s="9" t="s">
        <v>202</v>
      </c>
      <c r="AU755" s="10">
        <v>0</v>
      </c>
      <c r="AV755" s="10">
        <v>0</v>
      </c>
      <c r="AW755" s="10">
        <v>20000025</v>
      </c>
      <c r="AX755" s="19" t="s">
        <v>145</v>
      </c>
      <c r="AY755" s="83">
        <v>0</v>
      </c>
      <c r="AZ755" s="84">
        <v>0</v>
      </c>
      <c r="BA755" s="84">
        <v>0</v>
      </c>
      <c r="BB755" s="36" t="s">
        <v>956</v>
      </c>
      <c r="BC755" s="9">
        <v>0</v>
      </c>
      <c r="BD755" s="11">
        <v>0</v>
      </c>
      <c r="BE755" s="18">
        <v>0</v>
      </c>
      <c r="BF755" s="9">
        <v>0</v>
      </c>
      <c r="BG755" s="9">
        <v>0</v>
      </c>
      <c r="BH755" s="28">
        <v>0</v>
      </c>
      <c r="BI755" s="9">
        <v>0</v>
      </c>
      <c r="BJ755" s="6">
        <v>0</v>
      </c>
    </row>
    <row r="756" ht="20.1" customHeight="1" spans="3:62">
      <c r="C756" s="18">
        <v>90090401</v>
      </c>
      <c r="D756" s="47" t="s">
        <v>260</v>
      </c>
      <c r="E756" s="9">
        <v>1</v>
      </c>
      <c r="F756" s="9">
        <v>60010401</v>
      </c>
      <c r="G756" s="9">
        <v>0</v>
      </c>
      <c r="H756" s="10">
        <v>0</v>
      </c>
      <c r="I756" s="18">
        <v>1</v>
      </c>
      <c r="J756" s="18">
        <v>0</v>
      </c>
      <c r="K756" s="10">
        <v>0</v>
      </c>
      <c r="L756" s="10">
        <v>0</v>
      </c>
      <c r="M756" s="9">
        <v>0</v>
      </c>
      <c r="N756" s="9">
        <v>1</v>
      </c>
      <c r="O756" s="9">
        <v>0</v>
      </c>
      <c r="P756" s="9">
        <v>0</v>
      </c>
      <c r="Q756" s="9">
        <v>0</v>
      </c>
      <c r="R756" s="6">
        <v>0</v>
      </c>
      <c r="S756" s="9">
        <v>0</v>
      </c>
      <c r="T756" s="11">
        <v>1</v>
      </c>
      <c r="U756" s="9">
        <v>1</v>
      </c>
      <c r="V756" s="10">
        <v>0</v>
      </c>
      <c r="W756" s="9">
        <v>0</v>
      </c>
      <c r="X756" s="9">
        <v>0</v>
      </c>
      <c r="Y756" s="9">
        <v>0</v>
      </c>
      <c r="Z756" s="9">
        <v>0</v>
      </c>
      <c r="AA756" s="10">
        <v>0</v>
      </c>
      <c r="AB756" s="9">
        <v>0</v>
      </c>
      <c r="AC756" s="9">
        <v>1</v>
      </c>
      <c r="AD756" s="9">
        <v>5</v>
      </c>
      <c r="AE756" s="9">
        <v>0</v>
      </c>
      <c r="AF756" s="9">
        <v>0</v>
      </c>
      <c r="AG756" s="6">
        <v>0</v>
      </c>
      <c r="AH756" s="6">
        <v>0</v>
      </c>
      <c r="AI756" s="6">
        <v>0</v>
      </c>
      <c r="AJ756" s="9">
        <v>0</v>
      </c>
      <c r="AK756" s="28">
        <v>0</v>
      </c>
      <c r="AL756" s="9">
        <v>0</v>
      </c>
      <c r="AM756" s="9">
        <v>0</v>
      </c>
      <c r="AN756" s="9">
        <v>0</v>
      </c>
      <c r="AO756" s="9">
        <v>0</v>
      </c>
      <c r="AP756" s="9">
        <v>0</v>
      </c>
      <c r="AQ756" s="9">
        <v>0</v>
      </c>
      <c r="AR756" s="6">
        <v>0</v>
      </c>
      <c r="AS756" s="31">
        <v>90010004</v>
      </c>
      <c r="AT756" s="9" t="s">
        <v>144</v>
      </c>
      <c r="AU756" s="10">
        <v>0</v>
      </c>
      <c r="AV756" s="10">
        <v>0</v>
      </c>
      <c r="AW756" s="10">
        <v>0</v>
      </c>
      <c r="AX756" s="19" t="s">
        <v>145</v>
      </c>
      <c r="AY756" s="83">
        <v>0</v>
      </c>
      <c r="AZ756" s="84">
        <v>0</v>
      </c>
      <c r="BA756" s="84">
        <v>0</v>
      </c>
      <c r="BB756" s="36" t="s">
        <v>222</v>
      </c>
      <c r="BC756" s="9">
        <v>0</v>
      </c>
      <c r="BD756" s="11">
        <v>0</v>
      </c>
      <c r="BE756" s="18">
        <v>0</v>
      </c>
      <c r="BF756" s="9">
        <v>0</v>
      </c>
      <c r="BG756" s="9">
        <v>0</v>
      </c>
      <c r="BH756" s="28">
        <v>0</v>
      </c>
      <c r="BI756" s="9">
        <v>0</v>
      </c>
      <c r="BJ756" s="6">
        <v>0</v>
      </c>
    </row>
    <row r="757" ht="20.1" customHeight="1" spans="3:62">
      <c r="C757" s="18">
        <v>90090501</v>
      </c>
      <c r="D757" s="9" t="s">
        <v>964</v>
      </c>
      <c r="E757" s="9">
        <v>1</v>
      </c>
      <c r="F757" s="9">
        <v>60010501</v>
      </c>
      <c r="G757" s="9">
        <v>0</v>
      </c>
      <c r="H757" s="10">
        <v>0</v>
      </c>
      <c r="I757" s="18">
        <v>1</v>
      </c>
      <c r="J757" s="18">
        <v>0</v>
      </c>
      <c r="K757" s="10">
        <v>0</v>
      </c>
      <c r="L757" s="10">
        <v>0</v>
      </c>
      <c r="M757" s="9">
        <v>0</v>
      </c>
      <c r="N757" s="9">
        <v>1</v>
      </c>
      <c r="O757" s="9">
        <v>0</v>
      </c>
      <c r="P757" s="9">
        <v>0</v>
      </c>
      <c r="Q757" s="9">
        <v>0</v>
      </c>
      <c r="R757" s="6">
        <v>0</v>
      </c>
      <c r="S757" s="9">
        <v>0</v>
      </c>
      <c r="T757" s="11">
        <v>1</v>
      </c>
      <c r="U757" s="9">
        <v>1</v>
      </c>
      <c r="V757" s="10">
        <v>0</v>
      </c>
      <c r="W757" s="9">
        <v>0</v>
      </c>
      <c r="X757" s="9">
        <v>100</v>
      </c>
      <c r="Y757" s="9">
        <v>0</v>
      </c>
      <c r="Z757" s="9">
        <v>0</v>
      </c>
      <c r="AA757" s="10">
        <v>0</v>
      </c>
      <c r="AB757" s="9">
        <v>0</v>
      </c>
      <c r="AC757" s="9">
        <v>1</v>
      </c>
      <c r="AD757" s="9">
        <v>5</v>
      </c>
      <c r="AE757" s="9">
        <v>0</v>
      </c>
      <c r="AF757" s="9">
        <v>0</v>
      </c>
      <c r="AG757" s="6">
        <v>0</v>
      </c>
      <c r="AH757" s="6">
        <v>0</v>
      </c>
      <c r="AI757" s="6">
        <v>0</v>
      </c>
      <c r="AJ757" s="9">
        <v>0</v>
      </c>
      <c r="AK757" s="28">
        <v>0</v>
      </c>
      <c r="AL757" s="9">
        <v>0</v>
      </c>
      <c r="AM757" s="9">
        <v>0</v>
      </c>
      <c r="AN757" s="9">
        <v>0</v>
      </c>
      <c r="AO757" s="9">
        <v>2000</v>
      </c>
      <c r="AP757" s="9">
        <v>0</v>
      </c>
      <c r="AQ757" s="9">
        <v>0</v>
      </c>
      <c r="AR757" s="6">
        <v>0</v>
      </c>
      <c r="AS757" s="31">
        <v>90010001</v>
      </c>
      <c r="AT757" s="9" t="s">
        <v>144</v>
      </c>
      <c r="AU757" s="10">
        <v>0</v>
      </c>
      <c r="AV757" s="10">
        <v>0</v>
      </c>
      <c r="AW757" s="10">
        <v>20000025</v>
      </c>
      <c r="AX757" s="19" t="s">
        <v>145</v>
      </c>
      <c r="AY757" s="83">
        <v>0</v>
      </c>
      <c r="AZ757" s="84">
        <v>0</v>
      </c>
      <c r="BA757" s="84">
        <v>0</v>
      </c>
      <c r="BB757" s="36" t="s">
        <v>222</v>
      </c>
      <c r="BC757" s="9">
        <v>0</v>
      </c>
      <c r="BD757" s="11">
        <v>0</v>
      </c>
      <c r="BE757" s="18">
        <v>0</v>
      </c>
      <c r="BF757" s="9">
        <v>0</v>
      </c>
      <c r="BG757" s="9">
        <v>0</v>
      </c>
      <c r="BH757" s="28">
        <v>0</v>
      </c>
      <c r="BI757" s="9">
        <v>0</v>
      </c>
      <c r="BJ757" s="6">
        <v>0</v>
      </c>
    </row>
    <row r="758" ht="20.1" customHeight="1" spans="3:62">
      <c r="C758" s="18">
        <v>90090601</v>
      </c>
      <c r="D758" s="9" t="s">
        <v>965</v>
      </c>
      <c r="E758" s="9">
        <v>1</v>
      </c>
      <c r="F758" s="9">
        <v>60010601</v>
      </c>
      <c r="G758" s="9">
        <v>0</v>
      </c>
      <c r="H758" s="10">
        <v>0</v>
      </c>
      <c r="I758" s="18">
        <v>1</v>
      </c>
      <c r="J758" s="18">
        <v>0</v>
      </c>
      <c r="K758" s="10">
        <v>0</v>
      </c>
      <c r="L758" s="10">
        <v>0</v>
      </c>
      <c r="M758" s="9">
        <v>0</v>
      </c>
      <c r="N758" s="9">
        <v>1</v>
      </c>
      <c r="O758" s="9">
        <v>0</v>
      </c>
      <c r="P758" s="9">
        <v>0</v>
      </c>
      <c r="Q758" s="9">
        <v>0</v>
      </c>
      <c r="R758" s="6">
        <v>0</v>
      </c>
      <c r="S758" s="9">
        <v>0</v>
      </c>
      <c r="T758" s="11">
        <v>1</v>
      </c>
      <c r="U758" s="9">
        <v>1</v>
      </c>
      <c r="V758" s="10">
        <v>0</v>
      </c>
      <c r="W758" s="9">
        <v>0</v>
      </c>
      <c r="X758" s="9">
        <v>100</v>
      </c>
      <c r="Y758" s="9">
        <v>0</v>
      </c>
      <c r="Z758" s="9">
        <v>0</v>
      </c>
      <c r="AA758" s="10">
        <v>0</v>
      </c>
      <c r="AB758" s="9">
        <v>0</v>
      </c>
      <c r="AC758" s="9">
        <v>1</v>
      </c>
      <c r="AD758" s="9">
        <v>5</v>
      </c>
      <c r="AE758" s="9">
        <v>0</v>
      </c>
      <c r="AF758" s="9">
        <v>0</v>
      </c>
      <c r="AG758" s="6">
        <v>0</v>
      </c>
      <c r="AH758" s="6">
        <v>0</v>
      </c>
      <c r="AI758" s="6">
        <v>0</v>
      </c>
      <c r="AJ758" s="9">
        <v>0</v>
      </c>
      <c r="AK758" s="28">
        <v>0</v>
      </c>
      <c r="AL758" s="9">
        <v>0</v>
      </c>
      <c r="AM758" s="9">
        <v>0</v>
      </c>
      <c r="AN758" s="9">
        <v>0</v>
      </c>
      <c r="AO758" s="9">
        <v>2000</v>
      </c>
      <c r="AP758" s="9">
        <v>0</v>
      </c>
      <c r="AQ758" s="9">
        <v>0</v>
      </c>
      <c r="AR758" s="6">
        <v>0</v>
      </c>
      <c r="AS758" s="31">
        <v>90010001</v>
      </c>
      <c r="AT758" s="9" t="s">
        <v>144</v>
      </c>
      <c r="AU758" s="10">
        <v>0</v>
      </c>
      <c r="AV758" s="10">
        <v>0</v>
      </c>
      <c r="AW758" s="10">
        <v>20000025</v>
      </c>
      <c r="AX758" s="19" t="s">
        <v>145</v>
      </c>
      <c r="AY758" s="83">
        <v>0</v>
      </c>
      <c r="AZ758" s="84">
        <v>0</v>
      </c>
      <c r="BA758" s="84">
        <v>0</v>
      </c>
      <c r="BB758" s="36" t="s">
        <v>222</v>
      </c>
      <c r="BC758" s="9">
        <v>0</v>
      </c>
      <c r="BD758" s="11">
        <v>0</v>
      </c>
      <c r="BE758" s="18">
        <v>0</v>
      </c>
      <c r="BF758" s="9">
        <v>0</v>
      </c>
      <c r="BG758" s="9">
        <v>0</v>
      </c>
      <c r="BH758" s="28">
        <v>0</v>
      </c>
      <c r="BI758" s="9">
        <v>0</v>
      </c>
      <c r="BJ758" s="6">
        <v>0</v>
      </c>
    </row>
    <row r="759" ht="20.1" customHeight="1" spans="3:62">
      <c r="C759" s="18">
        <v>90090701</v>
      </c>
      <c r="D759" s="9" t="s">
        <v>966</v>
      </c>
      <c r="E759" s="9">
        <v>1</v>
      </c>
      <c r="F759" s="9">
        <v>60010701</v>
      </c>
      <c r="G759" s="9">
        <v>0</v>
      </c>
      <c r="H759" s="10">
        <v>0</v>
      </c>
      <c r="I759" s="18">
        <v>1</v>
      </c>
      <c r="J759" s="18">
        <v>0</v>
      </c>
      <c r="K759" s="10">
        <v>0</v>
      </c>
      <c r="L759" s="10">
        <v>0</v>
      </c>
      <c r="M759" s="9">
        <v>0</v>
      </c>
      <c r="N759" s="9">
        <v>1</v>
      </c>
      <c r="O759" s="9">
        <v>0</v>
      </c>
      <c r="P759" s="9">
        <v>0</v>
      </c>
      <c r="Q759" s="9">
        <v>0</v>
      </c>
      <c r="R759" s="6">
        <v>0</v>
      </c>
      <c r="S759" s="9">
        <v>0</v>
      </c>
      <c r="T759" s="11">
        <v>1</v>
      </c>
      <c r="U759" s="9">
        <v>1</v>
      </c>
      <c r="V759" s="10">
        <v>0</v>
      </c>
      <c r="W759" s="9">
        <v>1</v>
      </c>
      <c r="X759" s="9">
        <v>20</v>
      </c>
      <c r="Y759" s="9">
        <v>0</v>
      </c>
      <c r="Z759" s="9">
        <v>0</v>
      </c>
      <c r="AA759" s="10">
        <v>0</v>
      </c>
      <c r="AB759" s="9">
        <v>1</v>
      </c>
      <c r="AC759" s="9">
        <v>1</v>
      </c>
      <c r="AD759" s="9">
        <v>3</v>
      </c>
      <c r="AE759" s="9">
        <v>1</v>
      </c>
      <c r="AF759" s="9">
        <v>2</v>
      </c>
      <c r="AG759" s="6">
        <v>0</v>
      </c>
      <c r="AH759" s="6">
        <v>0</v>
      </c>
      <c r="AI759" s="6">
        <v>0</v>
      </c>
      <c r="AJ759" s="9">
        <v>0</v>
      </c>
      <c r="AK759" s="28">
        <v>0</v>
      </c>
      <c r="AL759" s="9">
        <v>0</v>
      </c>
      <c r="AM759" s="9">
        <v>0</v>
      </c>
      <c r="AN759" s="9">
        <v>0</v>
      </c>
      <c r="AO759" s="9">
        <v>2000</v>
      </c>
      <c r="AP759" s="9">
        <v>0.5</v>
      </c>
      <c r="AQ759" s="9">
        <v>0</v>
      </c>
      <c r="AR759" s="6">
        <v>0</v>
      </c>
      <c r="AS759" s="31">
        <v>0</v>
      </c>
      <c r="AT759" s="9" t="s">
        <v>202</v>
      </c>
      <c r="AU759" s="10">
        <v>0</v>
      </c>
      <c r="AV759" s="10">
        <v>10000001</v>
      </c>
      <c r="AW759" s="10">
        <v>20000025</v>
      </c>
      <c r="AX759" s="19" t="s">
        <v>145</v>
      </c>
      <c r="AY759" s="83">
        <v>0</v>
      </c>
      <c r="AZ759" s="84">
        <v>0</v>
      </c>
      <c r="BA759" s="84">
        <v>0</v>
      </c>
      <c r="BB759" s="36" t="s">
        <v>956</v>
      </c>
      <c r="BC759" s="9">
        <v>0</v>
      </c>
      <c r="BD759" s="11">
        <v>0</v>
      </c>
      <c r="BE759" s="18">
        <v>0</v>
      </c>
      <c r="BF759" s="9">
        <v>0</v>
      </c>
      <c r="BG759" s="9">
        <v>0</v>
      </c>
      <c r="BH759" s="28">
        <v>0</v>
      </c>
      <c r="BI759" s="9">
        <v>0</v>
      </c>
      <c r="BJ759" s="6">
        <v>0</v>
      </c>
    </row>
    <row r="760" ht="20.1" customHeight="1" spans="3:62">
      <c r="C760" s="18">
        <v>90090801</v>
      </c>
      <c r="D760" s="9" t="s">
        <v>967</v>
      </c>
      <c r="E760" s="9">
        <v>1</v>
      </c>
      <c r="F760" s="9">
        <v>60010801</v>
      </c>
      <c r="G760" s="21">
        <v>0</v>
      </c>
      <c r="H760" s="10">
        <v>0</v>
      </c>
      <c r="I760" s="18">
        <v>1</v>
      </c>
      <c r="J760" s="18">
        <v>0</v>
      </c>
      <c r="K760" s="10">
        <v>0</v>
      </c>
      <c r="L760" s="10">
        <v>0</v>
      </c>
      <c r="M760" s="9">
        <v>0</v>
      </c>
      <c r="N760" s="21">
        <v>1</v>
      </c>
      <c r="O760" s="21">
        <v>0</v>
      </c>
      <c r="P760" s="21">
        <v>0</v>
      </c>
      <c r="Q760" s="21">
        <v>0</v>
      </c>
      <c r="R760" s="6">
        <v>0</v>
      </c>
      <c r="S760" s="9">
        <v>0</v>
      </c>
      <c r="T760" s="11">
        <v>1</v>
      </c>
      <c r="U760" s="21">
        <v>1</v>
      </c>
      <c r="V760" s="10">
        <v>0</v>
      </c>
      <c r="W760" s="9">
        <v>1</v>
      </c>
      <c r="X760" s="21">
        <v>100</v>
      </c>
      <c r="Y760" s="9">
        <v>0</v>
      </c>
      <c r="Z760" s="9">
        <v>0</v>
      </c>
      <c r="AA760" s="10">
        <v>0</v>
      </c>
      <c r="AB760" s="9">
        <v>0</v>
      </c>
      <c r="AC760" s="9">
        <v>0</v>
      </c>
      <c r="AD760" s="9">
        <v>3</v>
      </c>
      <c r="AE760" s="9">
        <v>1</v>
      </c>
      <c r="AF760" s="9">
        <v>1</v>
      </c>
      <c r="AG760" s="6">
        <v>1</v>
      </c>
      <c r="AH760" s="6">
        <v>1</v>
      </c>
      <c r="AI760" s="6">
        <v>0</v>
      </c>
      <c r="AJ760" s="9">
        <v>1</v>
      </c>
      <c r="AK760" s="28">
        <v>0</v>
      </c>
      <c r="AL760" s="9">
        <v>0</v>
      </c>
      <c r="AM760" s="9">
        <v>0</v>
      </c>
      <c r="AN760" s="9">
        <v>0.5</v>
      </c>
      <c r="AO760" s="9">
        <v>2000</v>
      </c>
      <c r="AP760" s="9">
        <v>0.5</v>
      </c>
      <c r="AQ760" s="9">
        <v>20</v>
      </c>
      <c r="AR760" s="6">
        <v>0</v>
      </c>
      <c r="AS760" s="31">
        <v>90010002</v>
      </c>
      <c r="AT760" s="9" t="s">
        <v>144</v>
      </c>
      <c r="AU760" s="10">
        <v>0</v>
      </c>
      <c r="AV760" s="10">
        <v>0</v>
      </c>
      <c r="AW760" s="10">
        <v>20000025</v>
      </c>
      <c r="AX760" s="19" t="s">
        <v>145</v>
      </c>
      <c r="AY760" s="83">
        <v>0</v>
      </c>
      <c r="AZ760" s="84">
        <v>0</v>
      </c>
      <c r="BA760" s="84">
        <v>0</v>
      </c>
      <c r="BB760" s="36" t="s">
        <v>949</v>
      </c>
      <c r="BC760" s="9">
        <v>0</v>
      </c>
      <c r="BD760" s="11">
        <v>0</v>
      </c>
      <c r="BE760" s="18">
        <v>0</v>
      </c>
      <c r="BF760" s="9">
        <v>0</v>
      </c>
      <c r="BG760" s="9">
        <v>0</v>
      </c>
      <c r="BH760" s="28">
        <v>0</v>
      </c>
      <c r="BI760" s="9">
        <v>0</v>
      </c>
      <c r="BJ760" s="6">
        <v>0</v>
      </c>
    </row>
    <row r="761" ht="20.1" customHeight="1" spans="3:62">
      <c r="C761" s="18">
        <v>90090901</v>
      </c>
      <c r="D761" s="9" t="s">
        <v>968</v>
      </c>
      <c r="E761" s="9">
        <v>1</v>
      </c>
      <c r="F761" s="9">
        <v>60010901</v>
      </c>
      <c r="G761" s="9">
        <v>0</v>
      </c>
      <c r="H761" s="10">
        <v>0</v>
      </c>
      <c r="I761" s="18">
        <v>1</v>
      </c>
      <c r="J761" s="18">
        <v>0</v>
      </c>
      <c r="K761" s="10">
        <v>0</v>
      </c>
      <c r="L761" s="10">
        <v>0</v>
      </c>
      <c r="M761" s="9">
        <v>0</v>
      </c>
      <c r="N761" s="9">
        <v>1</v>
      </c>
      <c r="O761" s="9">
        <v>0</v>
      </c>
      <c r="P761" s="9">
        <v>0</v>
      </c>
      <c r="Q761" s="9">
        <v>0</v>
      </c>
      <c r="R761" s="6">
        <v>0</v>
      </c>
      <c r="S761" s="9">
        <v>0</v>
      </c>
      <c r="T761" s="11">
        <v>1</v>
      </c>
      <c r="U761" s="9">
        <v>1</v>
      </c>
      <c r="V761" s="10">
        <v>0</v>
      </c>
      <c r="W761" s="9">
        <v>0</v>
      </c>
      <c r="X761" s="9">
        <v>100</v>
      </c>
      <c r="Y761" s="9">
        <v>0</v>
      </c>
      <c r="Z761" s="9">
        <v>0</v>
      </c>
      <c r="AA761" s="10">
        <v>0</v>
      </c>
      <c r="AB761" s="9">
        <v>0</v>
      </c>
      <c r="AC761" s="9">
        <v>1</v>
      </c>
      <c r="AD761" s="9">
        <v>5</v>
      </c>
      <c r="AE761" s="9">
        <v>0</v>
      </c>
      <c r="AF761" s="9">
        <v>0</v>
      </c>
      <c r="AG761" s="6">
        <v>0</v>
      </c>
      <c r="AH761" s="6">
        <v>0</v>
      </c>
      <c r="AI761" s="6">
        <v>0</v>
      </c>
      <c r="AJ761" s="9">
        <v>0</v>
      </c>
      <c r="AK761" s="28">
        <v>0</v>
      </c>
      <c r="AL761" s="9">
        <v>0</v>
      </c>
      <c r="AM761" s="9">
        <v>0</v>
      </c>
      <c r="AN761" s="9">
        <v>0</v>
      </c>
      <c r="AO761" s="9">
        <v>2000</v>
      </c>
      <c r="AP761" s="9">
        <v>0</v>
      </c>
      <c r="AQ761" s="9">
        <v>0</v>
      </c>
      <c r="AR761" s="6">
        <v>0</v>
      </c>
      <c r="AS761" s="31">
        <v>90010001</v>
      </c>
      <c r="AT761" s="9" t="s">
        <v>144</v>
      </c>
      <c r="AU761" s="10">
        <v>0</v>
      </c>
      <c r="AV761" s="10">
        <v>0</v>
      </c>
      <c r="AW761" s="10">
        <v>20000025</v>
      </c>
      <c r="AX761" s="19" t="s">
        <v>145</v>
      </c>
      <c r="AY761" s="19">
        <v>0</v>
      </c>
      <c r="AZ761" s="19">
        <v>0</v>
      </c>
      <c r="BA761" s="19">
        <v>0</v>
      </c>
      <c r="BB761" s="36" t="s">
        <v>222</v>
      </c>
      <c r="BC761" s="9">
        <v>0</v>
      </c>
      <c r="BD761" s="11">
        <v>0</v>
      </c>
      <c r="BE761" s="18">
        <v>0</v>
      </c>
      <c r="BF761" s="9">
        <v>0</v>
      </c>
      <c r="BG761" s="9">
        <v>0</v>
      </c>
      <c r="BH761" s="28">
        <v>0</v>
      </c>
      <c r="BI761" s="9">
        <v>0</v>
      </c>
      <c r="BJ761" s="6">
        <v>0</v>
      </c>
    </row>
    <row r="762" ht="20.1" customHeight="1" spans="3:62">
      <c r="C762" s="18">
        <v>90091001</v>
      </c>
      <c r="D762" s="9" t="s">
        <v>262</v>
      </c>
      <c r="E762" s="9">
        <v>1</v>
      </c>
      <c r="F762" s="9">
        <v>60011001</v>
      </c>
      <c r="G762" s="9">
        <v>0</v>
      </c>
      <c r="H762" s="10">
        <v>0</v>
      </c>
      <c r="I762" s="18">
        <v>1</v>
      </c>
      <c r="J762" s="18">
        <v>0</v>
      </c>
      <c r="K762" s="10">
        <v>0</v>
      </c>
      <c r="L762" s="10">
        <v>0</v>
      </c>
      <c r="M762" s="9">
        <v>0</v>
      </c>
      <c r="N762" s="9">
        <v>1</v>
      </c>
      <c r="O762" s="9">
        <v>0</v>
      </c>
      <c r="P762" s="9">
        <v>0</v>
      </c>
      <c r="Q762" s="9">
        <v>0</v>
      </c>
      <c r="R762" s="6">
        <v>0</v>
      </c>
      <c r="S762" s="9">
        <v>0</v>
      </c>
      <c r="T762" s="11">
        <v>1</v>
      </c>
      <c r="U762" s="9">
        <v>1</v>
      </c>
      <c r="V762" s="10">
        <v>0</v>
      </c>
      <c r="W762" s="9">
        <v>0</v>
      </c>
      <c r="X762" s="9">
        <v>100</v>
      </c>
      <c r="Y762" s="9">
        <v>0</v>
      </c>
      <c r="Z762" s="9">
        <v>0</v>
      </c>
      <c r="AA762" s="10">
        <v>0</v>
      </c>
      <c r="AB762" s="9">
        <v>0</v>
      </c>
      <c r="AC762" s="9">
        <v>1</v>
      </c>
      <c r="AD762" s="9">
        <v>5</v>
      </c>
      <c r="AE762" s="9">
        <v>0</v>
      </c>
      <c r="AF762" s="9">
        <v>0</v>
      </c>
      <c r="AG762" s="6">
        <v>0</v>
      </c>
      <c r="AH762" s="6">
        <v>0</v>
      </c>
      <c r="AI762" s="6">
        <v>0</v>
      </c>
      <c r="AJ762" s="9">
        <v>0</v>
      </c>
      <c r="AK762" s="28">
        <v>0</v>
      </c>
      <c r="AL762" s="9">
        <v>0</v>
      </c>
      <c r="AM762" s="9">
        <v>0</v>
      </c>
      <c r="AN762" s="9">
        <v>0</v>
      </c>
      <c r="AO762" s="9">
        <v>2000</v>
      </c>
      <c r="AP762" s="9">
        <v>0</v>
      </c>
      <c r="AQ762" s="9">
        <v>0</v>
      </c>
      <c r="AR762" s="6">
        <v>0</v>
      </c>
      <c r="AS762" s="31">
        <v>90010001</v>
      </c>
      <c r="AT762" s="9" t="s">
        <v>144</v>
      </c>
      <c r="AU762" s="10">
        <v>0</v>
      </c>
      <c r="AV762" s="10">
        <v>0</v>
      </c>
      <c r="AW762" s="10">
        <v>20000025</v>
      </c>
      <c r="AX762" s="19" t="s">
        <v>145</v>
      </c>
      <c r="AY762" s="19">
        <v>0</v>
      </c>
      <c r="AZ762" s="19">
        <v>0</v>
      </c>
      <c r="BA762" s="19">
        <v>0</v>
      </c>
      <c r="BB762" s="36" t="s">
        <v>222</v>
      </c>
      <c r="BC762" s="9">
        <v>0</v>
      </c>
      <c r="BD762" s="11">
        <v>0</v>
      </c>
      <c r="BE762" s="18">
        <v>0</v>
      </c>
      <c r="BF762" s="9">
        <v>0</v>
      </c>
      <c r="BG762" s="9">
        <v>0</v>
      </c>
      <c r="BH762" s="28">
        <v>0</v>
      </c>
      <c r="BI762" s="9">
        <v>0</v>
      </c>
      <c r="BJ762" s="6">
        <v>0</v>
      </c>
    </row>
    <row r="763" ht="20.1" customHeight="1" spans="3:62">
      <c r="C763" s="18">
        <v>90091101</v>
      </c>
      <c r="D763" s="9" t="s">
        <v>200</v>
      </c>
      <c r="E763" s="9">
        <v>1</v>
      </c>
      <c r="F763" s="9">
        <v>60011101</v>
      </c>
      <c r="G763" s="9">
        <v>0</v>
      </c>
      <c r="H763" s="10">
        <v>0</v>
      </c>
      <c r="I763" s="18">
        <v>1</v>
      </c>
      <c r="J763" s="18">
        <v>0</v>
      </c>
      <c r="K763" s="10">
        <v>0</v>
      </c>
      <c r="L763" s="10">
        <v>0</v>
      </c>
      <c r="M763" s="9">
        <v>0</v>
      </c>
      <c r="N763" s="9">
        <v>1</v>
      </c>
      <c r="O763" s="9">
        <v>0</v>
      </c>
      <c r="P763" s="9">
        <v>0</v>
      </c>
      <c r="Q763" s="9">
        <v>0</v>
      </c>
      <c r="R763" s="6">
        <v>0</v>
      </c>
      <c r="S763" s="9">
        <v>0</v>
      </c>
      <c r="T763" s="11">
        <v>1</v>
      </c>
      <c r="U763" s="9">
        <v>1</v>
      </c>
      <c r="V763" s="10">
        <v>0</v>
      </c>
      <c r="W763" s="9">
        <v>1</v>
      </c>
      <c r="X763" s="9">
        <v>20</v>
      </c>
      <c r="Y763" s="9">
        <v>0</v>
      </c>
      <c r="Z763" s="9">
        <v>0</v>
      </c>
      <c r="AA763" s="10">
        <v>0</v>
      </c>
      <c r="AB763" s="9">
        <v>1</v>
      </c>
      <c r="AC763" s="9">
        <v>1</v>
      </c>
      <c r="AD763" s="9">
        <v>3</v>
      </c>
      <c r="AE763" s="9">
        <v>1</v>
      </c>
      <c r="AF763" s="9">
        <v>2</v>
      </c>
      <c r="AG763" s="6">
        <v>0</v>
      </c>
      <c r="AH763" s="6">
        <v>0</v>
      </c>
      <c r="AI763" s="6">
        <v>0</v>
      </c>
      <c r="AJ763" s="9">
        <v>0</v>
      </c>
      <c r="AK763" s="28">
        <v>0</v>
      </c>
      <c r="AL763" s="9">
        <v>0</v>
      </c>
      <c r="AM763" s="9">
        <v>0</v>
      </c>
      <c r="AN763" s="9">
        <v>0</v>
      </c>
      <c r="AO763" s="9">
        <v>2000</v>
      </c>
      <c r="AP763" s="9">
        <v>0.5</v>
      </c>
      <c r="AQ763" s="9">
        <v>0</v>
      </c>
      <c r="AR763" s="6">
        <v>0</v>
      </c>
      <c r="AS763" s="31">
        <v>0</v>
      </c>
      <c r="AT763" s="9" t="s">
        <v>202</v>
      </c>
      <c r="AU763" s="10">
        <v>0</v>
      </c>
      <c r="AV763" s="10">
        <v>10000001</v>
      </c>
      <c r="AW763" s="10">
        <v>20000025</v>
      </c>
      <c r="AX763" s="19" t="s">
        <v>145</v>
      </c>
      <c r="AY763" s="19">
        <v>0</v>
      </c>
      <c r="AZ763" s="19">
        <v>0</v>
      </c>
      <c r="BA763" s="19">
        <v>0</v>
      </c>
      <c r="BB763" s="36" t="s">
        <v>956</v>
      </c>
      <c r="BC763" s="9">
        <v>0</v>
      </c>
      <c r="BD763" s="11">
        <v>0</v>
      </c>
      <c r="BE763" s="18">
        <v>0</v>
      </c>
      <c r="BF763" s="9">
        <v>0</v>
      </c>
      <c r="BG763" s="9">
        <v>0</v>
      </c>
      <c r="BH763" s="28">
        <v>0</v>
      </c>
      <c r="BI763" s="9">
        <v>0</v>
      </c>
      <c r="BJ763" s="6">
        <v>0</v>
      </c>
    </row>
    <row r="764" ht="20.1" customHeight="1" spans="3:62">
      <c r="C764" s="18">
        <v>90091201</v>
      </c>
      <c r="D764" s="9" t="s">
        <v>969</v>
      </c>
      <c r="E764" s="9">
        <v>1</v>
      </c>
      <c r="F764" s="9">
        <v>60011201</v>
      </c>
      <c r="G764" s="9">
        <v>0</v>
      </c>
      <c r="H764" s="10">
        <v>0</v>
      </c>
      <c r="I764" s="18">
        <v>1</v>
      </c>
      <c r="J764" s="18">
        <v>0</v>
      </c>
      <c r="K764" s="10">
        <v>0</v>
      </c>
      <c r="L764" s="10">
        <v>0</v>
      </c>
      <c r="M764" s="9">
        <v>0</v>
      </c>
      <c r="N764" s="9">
        <v>1</v>
      </c>
      <c r="O764" s="9">
        <v>0</v>
      </c>
      <c r="P764" s="9">
        <v>0</v>
      </c>
      <c r="Q764" s="9">
        <v>0</v>
      </c>
      <c r="R764" s="6">
        <v>0</v>
      </c>
      <c r="S764" s="9">
        <v>0</v>
      </c>
      <c r="T764" s="11">
        <v>1</v>
      </c>
      <c r="U764" s="9">
        <v>1</v>
      </c>
      <c r="V764" s="10">
        <v>0</v>
      </c>
      <c r="W764" s="9">
        <v>1</v>
      </c>
      <c r="X764" s="9">
        <v>20</v>
      </c>
      <c r="Y764" s="9">
        <v>0</v>
      </c>
      <c r="Z764" s="9">
        <v>0</v>
      </c>
      <c r="AA764" s="10">
        <v>0</v>
      </c>
      <c r="AB764" s="9">
        <v>1</v>
      </c>
      <c r="AC764" s="9">
        <v>1</v>
      </c>
      <c r="AD764" s="9">
        <v>3</v>
      </c>
      <c r="AE764" s="9">
        <v>1</v>
      </c>
      <c r="AF764" s="9">
        <v>2</v>
      </c>
      <c r="AG764" s="6">
        <v>0</v>
      </c>
      <c r="AH764" s="6">
        <v>0</v>
      </c>
      <c r="AI764" s="6">
        <v>0</v>
      </c>
      <c r="AJ764" s="9">
        <v>0</v>
      </c>
      <c r="AK764" s="28">
        <v>0</v>
      </c>
      <c r="AL764" s="9">
        <v>0</v>
      </c>
      <c r="AM764" s="9">
        <v>0</v>
      </c>
      <c r="AN764" s="9">
        <v>0</v>
      </c>
      <c r="AO764" s="9">
        <v>2000</v>
      </c>
      <c r="AP764" s="9">
        <v>0.5</v>
      </c>
      <c r="AQ764" s="9">
        <v>0</v>
      </c>
      <c r="AR764" s="6">
        <v>0</v>
      </c>
      <c r="AS764" s="31">
        <v>0</v>
      </c>
      <c r="AT764" s="9" t="s">
        <v>202</v>
      </c>
      <c r="AU764" s="10">
        <v>0</v>
      </c>
      <c r="AV764" s="10">
        <v>10000001</v>
      </c>
      <c r="AW764" s="10">
        <v>20000025</v>
      </c>
      <c r="AX764" s="19" t="s">
        <v>145</v>
      </c>
      <c r="AY764" s="19">
        <v>0</v>
      </c>
      <c r="AZ764" s="19">
        <v>0</v>
      </c>
      <c r="BA764" s="19">
        <v>0</v>
      </c>
      <c r="BB764" s="36" t="s">
        <v>956</v>
      </c>
      <c r="BC764" s="9">
        <v>0</v>
      </c>
      <c r="BD764" s="11">
        <v>0</v>
      </c>
      <c r="BE764" s="18">
        <v>0</v>
      </c>
      <c r="BF764" s="9">
        <v>0</v>
      </c>
      <c r="BG764" s="9">
        <v>0</v>
      </c>
      <c r="BH764" s="28">
        <v>0</v>
      </c>
      <c r="BI764" s="9">
        <v>0</v>
      </c>
      <c r="BJ764" s="6">
        <v>0</v>
      </c>
    </row>
    <row r="765" ht="20.1" customHeight="1" spans="3:62">
      <c r="C765" s="18">
        <v>90091301</v>
      </c>
      <c r="D765" s="9" t="s">
        <v>970</v>
      </c>
      <c r="E765" s="9">
        <v>0</v>
      </c>
      <c r="F765" s="9">
        <v>60011201</v>
      </c>
      <c r="G765" s="9">
        <v>0</v>
      </c>
      <c r="H765" s="10">
        <v>0</v>
      </c>
      <c r="I765" s="18">
        <v>1</v>
      </c>
      <c r="J765" s="18">
        <v>0</v>
      </c>
      <c r="K765" s="10">
        <v>0</v>
      </c>
      <c r="L765" s="10">
        <v>0</v>
      </c>
      <c r="M765" s="9" t="s">
        <v>971</v>
      </c>
      <c r="N765" s="9">
        <v>3</v>
      </c>
      <c r="O765" s="9">
        <v>0</v>
      </c>
      <c r="P765" s="9">
        <v>0</v>
      </c>
      <c r="Q765" s="9">
        <v>0</v>
      </c>
      <c r="R765" s="6">
        <v>0</v>
      </c>
      <c r="S765" s="9">
        <v>0</v>
      </c>
      <c r="T765" s="11">
        <v>1</v>
      </c>
      <c r="U765" s="9">
        <v>0</v>
      </c>
      <c r="V765" s="10">
        <v>0</v>
      </c>
      <c r="W765" s="9">
        <v>0</v>
      </c>
      <c r="X765" s="9">
        <v>0</v>
      </c>
      <c r="Y765" s="9">
        <v>0</v>
      </c>
      <c r="Z765" s="9">
        <v>0</v>
      </c>
      <c r="AA765" s="10">
        <v>0</v>
      </c>
      <c r="AB765" s="9">
        <v>0</v>
      </c>
      <c r="AC765" s="9">
        <v>0</v>
      </c>
      <c r="AD765" s="9">
        <v>0</v>
      </c>
      <c r="AE765" s="9">
        <v>0</v>
      </c>
      <c r="AF765" s="9">
        <v>0</v>
      </c>
      <c r="AG765" s="6">
        <v>0</v>
      </c>
      <c r="AH765" s="6">
        <v>0</v>
      </c>
      <c r="AI765" s="6">
        <v>0</v>
      </c>
      <c r="AJ765" s="9">
        <v>0</v>
      </c>
      <c r="AK765" s="28">
        <v>0</v>
      </c>
      <c r="AL765" s="9">
        <v>0</v>
      </c>
      <c r="AM765" s="9">
        <v>0</v>
      </c>
      <c r="AN765" s="9">
        <v>0</v>
      </c>
      <c r="AO765" s="9">
        <v>0</v>
      </c>
      <c r="AP765" s="9">
        <v>0</v>
      </c>
      <c r="AQ765" s="9">
        <v>0</v>
      </c>
      <c r="AR765" s="6">
        <v>0</v>
      </c>
      <c r="AS765" s="31">
        <v>0</v>
      </c>
      <c r="AT765" s="9">
        <v>0</v>
      </c>
      <c r="AU765" s="10">
        <v>0</v>
      </c>
      <c r="AV765" s="10">
        <v>0</v>
      </c>
      <c r="AW765" s="10">
        <v>0</v>
      </c>
      <c r="AX765" s="19" t="s">
        <v>145</v>
      </c>
      <c r="AY765" s="19">
        <v>0</v>
      </c>
      <c r="AZ765" s="19">
        <v>0</v>
      </c>
      <c r="BA765" s="19">
        <v>0</v>
      </c>
      <c r="BB765" s="36" t="s">
        <v>956</v>
      </c>
      <c r="BC765" s="9">
        <v>0</v>
      </c>
      <c r="BD765" s="11">
        <v>0</v>
      </c>
      <c r="BE765" s="18">
        <v>0</v>
      </c>
      <c r="BF765" s="9">
        <v>0</v>
      </c>
      <c r="BG765" s="9">
        <v>0</v>
      </c>
      <c r="BH765" s="28">
        <v>0</v>
      </c>
      <c r="BI765" s="9">
        <v>0</v>
      </c>
      <c r="BJ765" s="6">
        <v>0</v>
      </c>
    </row>
    <row r="766" ht="20.1" customHeight="1" spans="3:62">
      <c r="C766" s="18">
        <v>60020901</v>
      </c>
      <c r="D766" s="9" t="s">
        <v>972</v>
      </c>
      <c r="E766" s="9">
        <v>1</v>
      </c>
      <c r="F766" s="9">
        <v>60010002</v>
      </c>
      <c r="G766" s="9">
        <v>0</v>
      </c>
      <c r="H766" s="10">
        <v>0</v>
      </c>
      <c r="I766" s="18">
        <v>1</v>
      </c>
      <c r="J766" s="18">
        <v>0</v>
      </c>
      <c r="K766" s="10">
        <v>0</v>
      </c>
      <c r="L766" s="10">
        <v>0</v>
      </c>
      <c r="M766" s="9">
        <v>0</v>
      </c>
      <c r="N766" s="9">
        <v>2</v>
      </c>
      <c r="O766" s="9">
        <v>1</v>
      </c>
      <c r="P766" s="9">
        <v>0.5</v>
      </c>
      <c r="Q766" s="9">
        <v>0</v>
      </c>
      <c r="R766" s="6">
        <v>0</v>
      </c>
      <c r="S766" s="9">
        <v>0</v>
      </c>
      <c r="T766" s="11">
        <v>1</v>
      </c>
      <c r="U766" s="9">
        <v>1</v>
      </c>
      <c r="V766" s="10">
        <v>0</v>
      </c>
      <c r="W766" s="9">
        <v>0</v>
      </c>
      <c r="X766" s="9">
        <v>0</v>
      </c>
      <c r="Y766" s="9">
        <v>0</v>
      </c>
      <c r="Z766" s="9">
        <v>0</v>
      </c>
      <c r="AA766" s="10">
        <v>0</v>
      </c>
      <c r="AB766" s="9">
        <v>0</v>
      </c>
      <c r="AC766" s="9">
        <v>1</v>
      </c>
      <c r="AD766" s="9">
        <v>5</v>
      </c>
      <c r="AE766" s="9">
        <v>0</v>
      </c>
      <c r="AF766" s="9">
        <v>0</v>
      </c>
      <c r="AG766" s="6">
        <v>0</v>
      </c>
      <c r="AH766" s="6">
        <v>0</v>
      </c>
      <c r="AI766" s="6">
        <v>0</v>
      </c>
      <c r="AJ766" s="9">
        <v>0</v>
      </c>
      <c r="AK766" s="28">
        <v>0</v>
      </c>
      <c r="AL766" s="9">
        <v>0</v>
      </c>
      <c r="AM766" s="9">
        <v>0</v>
      </c>
      <c r="AN766" s="9">
        <v>0</v>
      </c>
      <c r="AO766" s="9">
        <v>2000</v>
      </c>
      <c r="AP766" s="9">
        <v>0</v>
      </c>
      <c r="AQ766" s="9">
        <v>0</v>
      </c>
      <c r="AR766" s="6">
        <v>0</v>
      </c>
      <c r="AS766" s="31">
        <v>90010008</v>
      </c>
      <c r="AT766" s="9" t="s">
        <v>144</v>
      </c>
      <c r="AU766" s="10">
        <v>0</v>
      </c>
      <c r="AV766" s="10">
        <v>0</v>
      </c>
      <c r="AW766" s="10">
        <v>20000025</v>
      </c>
      <c r="AX766" s="19" t="s">
        <v>145</v>
      </c>
      <c r="AY766" s="19">
        <v>0</v>
      </c>
      <c r="AZ766" s="19">
        <v>0</v>
      </c>
      <c r="BA766" s="19">
        <v>0</v>
      </c>
      <c r="BB766" s="36" t="s">
        <v>222</v>
      </c>
      <c r="BC766" s="9">
        <v>0</v>
      </c>
      <c r="BD766" s="11">
        <v>0</v>
      </c>
      <c r="BE766" s="18">
        <v>0</v>
      </c>
      <c r="BF766" s="9">
        <v>0</v>
      </c>
      <c r="BG766" s="9">
        <v>0</v>
      </c>
      <c r="BH766" s="28">
        <v>0</v>
      </c>
      <c r="BI766" s="9">
        <v>0</v>
      </c>
      <c r="BJ766" s="6">
        <v>0</v>
      </c>
    </row>
    <row r="767" ht="20.1" customHeight="1" spans="3:62">
      <c r="C767" s="18">
        <v>60020902</v>
      </c>
      <c r="D767" s="9" t="s">
        <v>973</v>
      </c>
      <c r="E767" s="9">
        <v>1</v>
      </c>
      <c r="F767" s="9">
        <v>60010002</v>
      </c>
      <c r="G767" s="9">
        <v>0</v>
      </c>
      <c r="H767" s="10">
        <v>0</v>
      </c>
      <c r="I767" s="18">
        <v>1</v>
      </c>
      <c r="J767" s="18">
        <v>0</v>
      </c>
      <c r="K767" s="10">
        <v>0</v>
      </c>
      <c r="L767" s="10">
        <v>0</v>
      </c>
      <c r="M767" s="9">
        <v>0</v>
      </c>
      <c r="N767" s="9">
        <v>2</v>
      </c>
      <c r="O767" s="9">
        <v>2</v>
      </c>
      <c r="P767" s="9">
        <v>0.5</v>
      </c>
      <c r="Q767" s="9">
        <v>1</v>
      </c>
      <c r="R767" s="6">
        <v>0</v>
      </c>
      <c r="S767" s="9">
        <v>0</v>
      </c>
      <c r="T767" s="11">
        <v>1</v>
      </c>
      <c r="U767" s="9">
        <v>1</v>
      </c>
      <c r="V767" s="10">
        <v>0</v>
      </c>
      <c r="W767" s="9">
        <v>0</v>
      </c>
      <c r="X767" s="9">
        <v>0</v>
      </c>
      <c r="Y767" s="9">
        <v>0</v>
      </c>
      <c r="Z767" s="9">
        <v>0</v>
      </c>
      <c r="AA767" s="10">
        <v>0</v>
      </c>
      <c r="AB767" s="9">
        <v>0</v>
      </c>
      <c r="AC767" s="9">
        <v>1</v>
      </c>
      <c r="AD767" s="9">
        <v>5</v>
      </c>
      <c r="AE767" s="9">
        <v>0</v>
      </c>
      <c r="AF767" s="9">
        <v>0</v>
      </c>
      <c r="AG767" s="6">
        <v>0</v>
      </c>
      <c r="AH767" s="6">
        <v>0</v>
      </c>
      <c r="AI767" s="6">
        <v>0</v>
      </c>
      <c r="AJ767" s="9">
        <v>0</v>
      </c>
      <c r="AK767" s="28">
        <v>0</v>
      </c>
      <c r="AL767" s="9">
        <v>0</v>
      </c>
      <c r="AM767" s="9">
        <v>0</v>
      </c>
      <c r="AN767" s="9">
        <v>0</v>
      </c>
      <c r="AO767" s="9">
        <v>2000</v>
      </c>
      <c r="AP767" s="9">
        <v>0</v>
      </c>
      <c r="AQ767" s="9">
        <v>0</v>
      </c>
      <c r="AR767" s="6">
        <v>0</v>
      </c>
      <c r="AS767" s="31">
        <v>90010007</v>
      </c>
      <c r="AT767" s="9" t="s">
        <v>144</v>
      </c>
      <c r="AU767" s="10">
        <v>0</v>
      </c>
      <c r="AV767" s="10">
        <v>0</v>
      </c>
      <c r="AW767" s="10">
        <v>20000025</v>
      </c>
      <c r="AX767" s="19" t="s">
        <v>145</v>
      </c>
      <c r="AY767" s="19">
        <v>0</v>
      </c>
      <c r="AZ767" s="19">
        <v>0</v>
      </c>
      <c r="BA767" s="19">
        <v>0</v>
      </c>
      <c r="BB767" s="36">
        <v>111</v>
      </c>
      <c r="BC767" s="9">
        <v>0</v>
      </c>
      <c r="BD767" s="11">
        <v>0</v>
      </c>
      <c r="BE767" s="18">
        <v>0</v>
      </c>
      <c r="BF767" s="9">
        <v>0</v>
      </c>
      <c r="BG767" s="9">
        <v>0</v>
      </c>
      <c r="BH767" s="28">
        <v>0</v>
      </c>
      <c r="BI767" s="9">
        <v>0</v>
      </c>
      <c r="BJ767" s="6">
        <v>0</v>
      </c>
    </row>
    <row r="768" ht="20.1" customHeight="1" spans="3:62">
      <c r="C768" s="18">
        <v>60020903</v>
      </c>
      <c r="D768" s="9" t="s">
        <v>974</v>
      </c>
      <c r="E768" s="9">
        <v>1</v>
      </c>
      <c r="F768" s="9">
        <v>60010002</v>
      </c>
      <c r="G768" s="9">
        <v>0</v>
      </c>
      <c r="H768" s="10">
        <v>0</v>
      </c>
      <c r="I768" s="18">
        <v>1</v>
      </c>
      <c r="J768" s="18">
        <v>0</v>
      </c>
      <c r="K768" s="10">
        <v>0</v>
      </c>
      <c r="L768" s="10">
        <v>0</v>
      </c>
      <c r="M768" s="9">
        <v>0</v>
      </c>
      <c r="N768" s="9">
        <v>1</v>
      </c>
      <c r="O768" s="9">
        <v>0</v>
      </c>
      <c r="P768" s="9">
        <v>0</v>
      </c>
      <c r="Q768" s="9">
        <v>0</v>
      </c>
      <c r="R768" s="6">
        <v>0</v>
      </c>
      <c r="S768" s="9">
        <v>0</v>
      </c>
      <c r="T768" s="11">
        <v>1</v>
      </c>
      <c r="U768" s="9">
        <v>1</v>
      </c>
      <c r="V768" s="10">
        <v>0</v>
      </c>
      <c r="W768" s="9">
        <v>1</v>
      </c>
      <c r="X768" s="9">
        <v>100</v>
      </c>
      <c r="Y768" s="9">
        <v>0</v>
      </c>
      <c r="Z768" s="9">
        <v>0</v>
      </c>
      <c r="AA768" s="10">
        <v>0</v>
      </c>
      <c r="AB768" s="9">
        <v>0</v>
      </c>
      <c r="AC768" s="9">
        <v>0</v>
      </c>
      <c r="AD768" s="9">
        <v>5</v>
      </c>
      <c r="AE768" s="9">
        <v>2</v>
      </c>
      <c r="AF768" s="9" t="s">
        <v>340</v>
      </c>
      <c r="AG768" s="6">
        <v>1</v>
      </c>
      <c r="AH768" s="6">
        <v>1</v>
      </c>
      <c r="AI768" s="6">
        <v>0</v>
      </c>
      <c r="AJ768" s="9">
        <v>1</v>
      </c>
      <c r="AK768" s="28">
        <v>0</v>
      </c>
      <c r="AL768" s="9">
        <v>0</v>
      </c>
      <c r="AM768" s="9">
        <v>0</v>
      </c>
      <c r="AN768" s="9">
        <v>0.5</v>
      </c>
      <c r="AO768" s="9">
        <v>10000</v>
      </c>
      <c r="AP768" s="9">
        <v>0</v>
      </c>
      <c r="AQ768" s="9">
        <v>0</v>
      </c>
      <c r="AR768" s="6">
        <v>0</v>
      </c>
      <c r="AS768" s="31">
        <v>0</v>
      </c>
      <c r="AT768" s="9" t="s">
        <v>144</v>
      </c>
      <c r="AU768" s="10">
        <v>0</v>
      </c>
      <c r="AV768" s="10">
        <v>0</v>
      </c>
      <c r="AW768" s="10">
        <v>20000035</v>
      </c>
      <c r="AX768" s="19" t="s">
        <v>145</v>
      </c>
      <c r="AY768" s="19">
        <v>0</v>
      </c>
      <c r="AZ768" s="19">
        <v>0</v>
      </c>
      <c r="BA768" s="19">
        <v>0</v>
      </c>
      <c r="BB768" s="36" t="s">
        <v>951</v>
      </c>
      <c r="BC768" s="9">
        <v>0</v>
      </c>
      <c r="BD768" s="11">
        <v>0</v>
      </c>
      <c r="BE768" s="18">
        <v>0</v>
      </c>
      <c r="BF768" s="9">
        <v>0</v>
      </c>
      <c r="BG768" s="9">
        <v>3</v>
      </c>
      <c r="BH768" s="28">
        <v>0</v>
      </c>
      <c r="BI768" s="9">
        <v>0</v>
      </c>
      <c r="BJ768" s="6">
        <v>0</v>
      </c>
    </row>
    <row r="769" ht="20.1" customHeight="1" spans="3:62">
      <c r="C769" s="18">
        <v>60020904</v>
      </c>
      <c r="D769" s="9" t="s">
        <v>975</v>
      </c>
      <c r="E769" s="9">
        <v>1</v>
      </c>
      <c r="F769" s="9">
        <v>60010002</v>
      </c>
      <c r="G769" s="9">
        <v>0</v>
      </c>
      <c r="H769" s="10">
        <v>0</v>
      </c>
      <c r="I769" s="18">
        <v>1</v>
      </c>
      <c r="J769" s="18">
        <v>0</v>
      </c>
      <c r="K769" s="10">
        <v>0</v>
      </c>
      <c r="L769" s="10">
        <v>0</v>
      </c>
      <c r="M769" s="9">
        <v>0</v>
      </c>
      <c r="N769" s="9">
        <v>2</v>
      </c>
      <c r="O769" s="9">
        <v>0</v>
      </c>
      <c r="P769" s="9">
        <v>0.5</v>
      </c>
      <c r="Q769" s="9">
        <v>0</v>
      </c>
      <c r="R769" s="6">
        <v>0</v>
      </c>
      <c r="S769" s="9">
        <v>0</v>
      </c>
      <c r="T769" s="11">
        <v>1</v>
      </c>
      <c r="U769" s="9">
        <v>1</v>
      </c>
      <c r="V769" s="10">
        <v>0</v>
      </c>
      <c r="W769" s="9">
        <v>0</v>
      </c>
      <c r="X769" s="9">
        <v>100</v>
      </c>
      <c r="Y769" s="9">
        <v>0</v>
      </c>
      <c r="Z769" s="9">
        <v>0</v>
      </c>
      <c r="AA769" s="10">
        <v>0</v>
      </c>
      <c r="AB769" s="9">
        <v>0</v>
      </c>
      <c r="AC769" s="9">
        <v>1</v>
      </c>
      <c r="AD769" s="9">
        <v>5</v>
      </c>
      <c r="AE769" s="9">
        <v>0</v>
      </c>
      <c r="AF769" s="9">
        <v>0</v>
      </c>
      <c r="AG769" s="6">
        <v>0</v>
      </c>
      <c r="AH769" s="6">
        <v>0</v>
      </c>
      <c r="AI769" s="6">
        <v>0</v>
      </c>
      <c r="AJ769" s="9">
        <v>0</v>
      </c>
      <c r="AK769" s="28">
        <v>0</v>
      </c>
      <c r="AL769" s="9">
        <v>0</v>
      </c>
      <c r="AM769" s="9">
        <v>0</v>
      </c>
      <c r="AN769" s="9">
        <v>0</v>
      </c>
      <c r="AO769" s="9">
        <v>2000</v>
      </c>
      <c r="AP769" s="9">
        <v>0</v>
      </c>
      <c r="AQ769" s="9">
        <v>0</v>
      </c>
      <c r="AR769" s="6">
        <v>0</v>
      </c>
      <c r="AS769" s="31" t="s">
        <v>953</v>
      </c>
      <c r="AT769" s="9" t="s">
        <v>144</v>
      </c>
      <c r="AU769" s="10">
        <v>0</v>
      </c>
      <c r="AV769" s="10">
        <v>0</v>
      </c>
      <c r="AW769" s="10">
        <v>20000025</v>
      </c>
      <c r="AX769" s="19" t="s">
        <v>145</v>
      </c>
      <c r="AY769" s="19">
        <v>0</v>
      </c>
      <c r="AZ769" s="19">
        <v>0</v>
      </c>
      <c r="BA769" s="19">
        <v>0</v>
      </c>
      <c r="BB769" s="36" t="s">
        <v>222</v>
      </c>
      <c r="BC769" s="9">
        <v>0</v>
      </c>
      <c r="BD769" s="11">
        <v>0</v>
      </c>
      <c r="BE769" s="18">
        <v>0</v>
      </c>
      <c r="BF769" s="9">
        <v>0</v>
      </c>
      <c r="BG769" s="9">
        <v>0</v>
      </c>
      <c r="BH769" s="28">
        <v>0</v>
      </c>
      <c r="BI769" s="9">
        <v>0</v>
      </c>
      <c r="BJ769" s="6">
        <v>0</v>
      </c>
    </row>
    <row r="770" ht="20.1" customHeight="1" spans="3:62">
      <c r="C770" s="18">
        <v>60020905</v>
      </c>
      <c r="D770" s="9" t="s">
        <v>976</v>
      </c>
      <c r="E770" s="9">
        <v>1</v>
      </c>
      <c r="F770" s="9">
        <v>60010002</v>
      </c>
      <c r="G770" s="9">
        <v>0</v>
      </c>
      <c r="H770" s="10">
        <v>0</v>
      </c>
      <c r="I770" s="18">
        <v>1</v>
      </c>
      <c r="J770" s="18">
        <v>0</v>
      </c>
      <c r="K770" s="10">
        <v>0</v>
      </c>
      <c r="L770" s="10">
        <v>0</v>
      </c>
      <c r="M770" s="9">
        <v>0</v>
      </c>
      <c r="N770" s="9">
        <v>2</v>
      </c>
      <c r="O770" s="9">
        <v>0</v>
      </c>
      <c r="P770" s="9">
        <v>0.5</v>
      </c>
      <c r="Q770" s="9">
        <v>0</v>
      </c>
      <c r="R770" s="6">
        <v>0</v>
      </c>
      <c r="S770" s="9">
        <v>0</v>
      </c>
      <c r="T770" s="11">
        <v>1</v>
      </c>
      <c r="U770" s="9">
        <v>1</v>
      </c>
      <c r="V770" s="10">
        <v>0</v>
      </c>
      <c r="W770" s="9">
        <v>0</v>
      </c>
      <c r="X770" s="9">
        <v>100</v>
      </c>
      <c r="Y770" s="9">
        <v>0</v>
      </c>
      <c r="Z770" s="9">
        <v>0</v>
      </c>
      <c r="AA770" s="10">
        <v>0</v>
      </c>
      <c r="AB770" s="9">
        <v>0</v>
      </c>
      <c r="AC770" s="9">
        <v>1</v>
      </c>
      <c r="AD770" s="9">
        <v>5</v>
      </c>
      <c r="AE770" s="9">
        <v>0</v>
      </c>
      <c r="AF770" s="9">
        <v>0</v>
      </c>
      <c r="AG770" s="6">
        <v>0</v>
      </c>
      <c r="AH770" s="6">
        <v>0</v>
      </c>
      <c r="AI770" s="6">
        <v>0</v>
      </c>
      <c r="AJ770" s="9">
        <v>0</v>
      </c>
      <c r="AK770" s="28">
        <v>0</v>
      </c>
      <c r="AL770" s="9">
        <v>0</v>
      </c>
      <c r="AM770" s="9">
        <v>0</v>
      </c>
      <c r="AN770" s="9">
        <v>0</v>
      </c>
      <c r="AO770" s="9">
        <v>2000</v>
      </c>
      <c r="AP770" s="9">
        <v>0</v>
      </c>
      <c r="AQ770" s="9">
        <v>0</v>
      </c>
      <c r="AR770" s="6">
        <v>0</v>
      </c>
      <c r="AS770" s="31">
        <v>90010001</v>
      </c>
      <c r="AT770" s="9" t="s">
        <v>144</v>
      </c>
      <c r="AU770" s="10">
        <v>0</v>
      </c>
      <c r="AV770" s="10">
        <v>0</v>
      </c>
      <c r="AW770" s="10">
        <v>20000025</v>
      </c>
      <c r="AX770" s="19" t="s">
        <v>145</v>
      </c>
      <c r="AY770" s="19">
        <v>0</v>
      </c>
      <c r="AZ770" s="19">
        <v>0</v>
      </c>
      <c r="BA770" s="19">
        <v>0</v>
      </c>
      <c r="BB770" s="36" t="s">
        <v>222</v>
      </c>
      <c r="BC770" s="9">
        <v>0</v>
      </c>
      <c r="BD770" s="11">
        <v>0</v>
      </c>
      <c r="BE770" s="18">
        <v>0</v>
      </c>
      <c r="BF770" s="9">
        <v>0</v>
      </c>
      <c r="BG770" s="9">
        <v>0</v>
      </c>
      <c r="BH770" s="28">
        <v>0</v>
      </c>
      <c r="BI770" s="9">
        <v>0</v>
      </c>
      <c r="BJ770" s="6">
        <v>0</v>
      </c>
    </row>
    <row r="771" ht="20.1" customHeight="1" spans="3:62">
      <c r="C771" s="18">
        <v>60020001</v>
      </c>
      <c r="D771" s="20" t="s">
        <v>977</v>
      </c>
      <c r="E771" s="9">
        <v>1</v>
      </c>
      <c r="F771" s="9">
        <v>60010002</v>
      </c>
      <c r="G771" s="9">
        <v>0</v>
      </c>
      <c r="H771" s="10">
        <v>0</v>
      </c>
      <c r="I771" s="18">
        <v>1</v>
      </c>
      <c r="J771" s="18">
        <v>0</v>
      </c>
      <c r="K771" s="10">
        <v>0</v>
      </c>
      <c r="L771" s="10">
        <v>0</v>
      </c>
      <c r="M771" s="9">
        <v>0</v>
      </c>
      <c r="N771" s="9">
        <v>1</v>
      </c>
      <c r="O771" s="9">
        <v>0</v>
      </c>
      <c r="P771" s="9">
        <v>0</v>
      </c>
      <c r="Q771" s="9">
        <v>0</v>
      </c>
      <c r="R771" s="6">
        <v>0</v>
      </c>
      <c r="S771" s="9">
        <v>0</v>
      </c>
      <c r="T771" s="11">
        <v>0</v>
      </c>
      <c r="U771" s="9">
        <v>1</v>
      </c>
      <c r="V771" s="10">
        <v>0</v>
      </c>
      <c r="W771" s="9">
        <v>1</v>
      </c>
      <c r="X771" s="9">
        <v>0</v>
      </c>
      <c r="Y771" s="9">
        <v>0</v>
      </c>
      <c r="Z771" s="9">
        <v>0</v>
      </c>
      <c r="AA771" s="10">
        <v>0</v>
      </c>
      <c r="AB771" s="9">
        <v>0</v>
      </c>
      <c r="AC771" s="9">
        <v>0</v>
      </c>
      <c r="AD771" s="9">
        <v>1</v>
      </c>
      <c r="AE771" s="9">
        <v>0</v>
      </c>
      <c r="AF771" s="9">
        <v>1</v>
      </c>
      <c r="AG771" s="6">
        <v>0</v>
      </c>
      <c r="AH771" s="6">
        <v>0</v>
      </c>
      <c r="AI771" s="6">
        <v>0</v>
      </c>
      <c r="AJ771" s="9">
        <v>0</v>
      </c>
      <c r="AK771" s="28">
        <v>0</v>
      </c>
      <c r="AL771" s="9">
        <v>0</v>
      </c>
      <c r="AM771" s="9">
        <v>0</v>
      </c>
      <c r="AN771" s="9">
        <v>0</v>
      </c>
      <c r="AO771" s="9">
        <v>2000</v>
      </c>
      <c r="AP771" s="9">
        <v>0</v>
      </c>
      <c r="AQ771" s="9">
        <v>0</v>
      </c>
      <c r="AR771" s="6">
        <v>0</v>
      </c>
      <c r="AS771" s="31">
        <v>0</v>
      </c>
      <c r="AT771" s="19" t="s">
        <v>489</v>
      </c>
      <c r="AU771" s="10">
        <v>0</v>
      </c>
      <c r="AV771" s="10">
        <v>0</v>
      </c>
      <c r="AW771" s="10">
        <v>0</v>
      </c>
      <c r="AX771" s="19" t="s">
        <v>145</v>
      </c>
      <c r="AY771" s="19">
        <v>0</v>
      </c>
      <c r="AZ771" s="19">
        <v>0</v>
      </c>
      <c r="BA771" s="19">
        <v>0</v>
      </c>
      <c r="BB771" s="36" t="s">
        <v>402</v>
      </c>
      <c r="BC771" s="9">
        <v>0</v>
      </c>
      <c r="BD771" s="11">
        <v>0</v>
      </c>
      <c r="BE771" s="18">
        <v>0</v>
      </c>
      <c r="BF771" s="9">
        <v>0</v>
      </c>
      <c r="BG771" s="9">
        <v>0</v>
      </c>
      <c r="BH771" s="28">
        <v>0</v>
      </c>
      <c r="BI771" s="9">
        <v>0</v>
      </c>
      <c r="BJ771" s="6">
        <v>0</v>
      </c>
    </row>
    <row r="772" ht="20.1" customHeight="1" spans="3:62">
      <c r="C772" s="18">
        <v>60020002</v>
      </c>
      <c r="D772" s="9" t="s">
        <v>978</v>
      </c>
      <c r="E772" s="9">
        <v>1</v>
      </c>
      <c r="F772" s="9">
        <v>60010002</v>
      </c>
      <c r="G772" s="9">
        <v>0</v>
      </c>
      <c r="H772" s="10">
        <v>0</v>
      </c>
      <c r="I772" s="18">
        <v>1</v>
      </c>
      <c r="J772" s="18">
        <v>0</v>
      </c>
      <c r="K772" s="10">
        <v>0</v>
      </c>
      <c r="L772" s="10">
        <v>0</v>
      </c>
      <c r="M772" s="9">
        <v>0</v>
      </c>
      <c r="N772" s="9">
        <v>2</v>
      </c>
      <c r="O772" s="9">
        <v>1</v>
      </c>
      <c r="P772" s="9">
        <v>1</v>
      </c>
      <c r="Q772" s="9">
        <v>0</v>
      </c>
      <c r="R772" s="6">
        <v>0</v>
      </c>
      <c r="S772" s="9">
        <v>0</v>
      </c>
      <c r="T772" s="11">
        <v>0</v>
      </c>
      <c r="U772" s="9">
        <v>1</v>
      </c>
      <c r="V772" s="10">
        <v>0</v>
      </c>
      <c r="W772" s="9">
        <v>1</v>
      </c>
      <c r="X772" s="9">
        <v>0</v>
      </c>
      <c r="Y772" s="9">
        <v>0</v>
      </c>
      <c r="Z772" s="9">
        <v>0</v>
      </c>
      <c r="AA772" s="10">
        <v>0</v>
      </c>
      <c r="AB772" s="9">
        <v>0</v>
      </c>
      <c r="AC772" s="9">
        <v>0</v>
      </c>
      <c r="AD772" s="9">
        <v>0</v>
      </c>
      <c r="AE772" s="9">
        <v>0</v>
      </c>
      <c r="AF772" s="9">
        <v>0</v>
      </c>
      <c r="AG772" s="6">
        <v>0</v>
      </c>
      <c r="AH772" s="6">
        <v>0</v>
      </c>
      <c r="AI772" s="6">
        <v>0</v>
      </c>
      <c r="AJ772" s="9">
        <v>0</v>
      </c>
      <c r="AK772" s="28">
        <v>0</v>
      </c>
      <c r="AL772" s="9">
        <v>0</v>
      </c>
      <c r="AM772" s="9">
        <v>0</v>
      </c>
      <c r="AN772" s="9">
        <v>0.5</v>
      </c>
      <c r="AO772" s="9">
        <v>10000</v>
      </c>
      <c r="AP772" s="9">
        <v>0.5</v>
      </c>
      <c r="AQ772" s="9">
        <v>20</v>
      </c>
      <c r="AR772" s="6">
        <v>0</v>
      </c>
      <c r="AS772" s="31">
        <v>0</v>
      </c>
      <c r="AT772" s="19" t="s">
        <v>489</v>
      </c>
      <c r="AU772" s="10">
        <v>0</v>
      </c>
      <c r="AV772" s="18">
        <v>10000006</v>
      </c>
      <c r="AW772" s="10">
        <v>20000025</v>
      </c>
      <c r="AX772" s="19" t="s">
        <v>145</v>
      </c>
      <c r="AY772" s="19">
        <v>0</v>
      </c>
      <c r="AZ772" s="19">
        <v>0</v>
      </c>
      <c r="BA772" s="19">
        <v>0</v>
      </c>
      <c r="BB772" s="36" t="s">
        <v>222</v>
      </c>
      <c r="BC772" s="9">
        <v>0</v>
      </c>
      <c r="BD772" s="11">
        <v>0</v>
      </c>
      <c r="BE772" s="18">
        <v>0</v>
      </c>
      <c r="BF772" s="9">
        <v>1</v>
      </c>
      <c r="BG772" s="9">
        <v>0</v>
      </c>
      <c r="BH772" s="28">
        <v>0</v>
      </c>
      <c r="BI772" s="9">
        <v>0</v>
      </c>
      <c r="BJ772" s="6">
        <v>0</v>
      </c>
    </row>
    <row r="773" ht="20.1" customHeight="1" spans="3:62">
      <c r="C773" s="18">
        <v>70000001</v>
      </c>
      <c r="D773" s="19" t="s">
        <v>979</v>
      </c>
      <c r="E773" s="18">
        <v>1</v>
      </c>
      <c r="F773" s="18">
        <v>0</v>
      </c>
      <c r="G773" s="18">
        <v>0</v>
      </c>
      <c r="H773" s="13">
        <v>0</v>
      </c>
      <c r="I773" s="18">
        <v>1</v>
      </c>
      <c r="J773" s="18">
        <v>0</v>
      </c>
      <c r="K773" s="18">
        <v>0</v>
      </c>
      <c r="L773" s="18">
        <v>0</v>
      </c>
      <c r="M773" s="18">
        <v>0</v>
      </c>
      <c r="N773" s="18">
        <v>1</v>
      </c>
      <c r="O773" s="18">
        <v>0</v>
      </c>
      <c r="P773" s="18">
        <v>0</v>
      </c>
      <c r="Q773" s="18">
        <v>0</v>
      </c>
      <c r="R773" s="6">
        <v>0</v>
      </c>
      <c r="S773" s="13">
        <v>0</v>
      </c>
      <c r="T773" s="11">
        <v>0</v>
      </c>
      <c r="U773" s="18">
        <v>1</v>
      </c>
      <c r="V773" s="18">
        <v>0</v>
      </c>
      <c r="W773" s="18">
        <v>1</v>
      </c>
      <c r="X773" s="18">
        <v>0</v>
      </c>
      <c r="Y773" s="18">
        <v>0</v>
      </c>
      <c r="Z773" s="18">
        <v>0</v>
      </c>
      <c r="AA773" s="18">
        <v>0</v>
      </c>
      <c r="AB773" s="18">
        <v>1</v>
      </c>
      <c r="AC773" s="18">
        <v>0</v>
      </c>
      <c r="AD773" s="18">
        <v>1</v>
      </c>
      <c r="AE773" s="18">
        <v>0</v>
      </c>
      <c r="AF773" s="18">
        <v>0</v>
      </c>
      <c r="AG773" s="6">
        <v>7</v>
      </c>
      <c r="AH773" s="6">
        <v>0</v>
      </c>
      <c r="AI773" s="6">
        <v>0</v>
      </c>
      <c r="AJ773" s="6">
        <v>0</v>
      </c>
      <c r="AK773" s="18">
        <v>0</v>
      </c>
      <c r="AL773" s="18">
        <v>0</v>
      </c>
      <c r="AM773" s="18">
        <v>0</v>
      </c>
      <c r="AN773" s="18">
        <v>0</v>
      </c>
      <c r="AO773" s="18">
        <v>1000</v>
      </c>
      <c r="AP773" s="18">
        <v>0.5</v>
      </c>
      <c r="AQ773" s="18">
        <v>0</v>
      </c>
      <c r="AR773" s="6">
        <v>0</v>
      </c>
      <c r="AS773" s="18" t="s">
        <v>143</v>
      </c>
      <c r="AT773" s="19" t="s">
        <v>489</v>
      </c>
      <c r="AU773" s="18">
        <v>0</v>
      </c>
      <c r="AV773" s="10">
        <v>0</v>
      </c>
      <c r="AW773" s="18">
        <v>0</v>
      </c>
      <c r="AX773" s="19" t="s">
        <v>145</v>
      </c>
      <c r="AY773" s="19" t="s">
        <v>143</v>
      </c>
      <c r="AZ773" s="13">
        <v>0</v>
      </c>
      <c r="BA773" s="13">
        <v>0</v>
      </c>
      <c r="BB773" s="59"/>
      <c r="BC773" s="18">
        <v>0</v>
      </c>
      <c r="BD773" s="11">
        <v>0</v>
      </c>
      <c r="BE773" s="18">
        <v>0</v>
      </c>
      <c r="BF773" s="18">
        <v>0</v>
      </c>
      <c r="BG773" s="18">
        <v>0</v>
      </c>
      <c r="BH773" s="18">
        <v>0</v>
      </c>
      <c r="BI773" s="9">
        <v>0</v>
      </c>
      <c r="BJ773" s="6">
        <v>0</v>
      </c>
    </row>
    <row r="774" ht="20.1" customHeight="1" spans="3:62">
      <c r="C774" s="43">
        <v>70000002</v>
      </c>
      <c r="D774" s="44" t="s">
        <v>978</v>
      </c>
      <c r="E774" s="43">
        <v>1</v>
      </c>
      <c r="F774" s="43">
        <v>60010500</v>
      </c>
      <c r="G774" s="43">
        <v>0</v>
      </c>
      <c r="H774" s="45">
        <v>0</v>
      </c>
      <c r="I774" s="43">
        <v>1</v>
      </c>
      <c r="J774" s="43">
        <v>0</v>
      </c>
      <c r="K774" s="46">
        <v>0</v>
      </c>
      <c r="L774" s="43">
        <v>0</v>
      </c>
      <c r="M774" s="43">
        <v>0</v>
      </c>
      <c r="N774" s="43">
        <v>1</v>
      </c>
      <c r="O774" s="43">
        <v>0</v>
      </c>
      <c r="P774" s="43">
        <v>0</v>
      </c>
      <c r="Q774" s="43">
        <v>0</v>
      </c>
      <c r="R774" s="6">
        <v>0</v>
      </c>
      <c r="S774" s="43">
        <v>0</v>
      </c>
      <c r="T774" s="46">
        <v>1</v>
      </c>
      <c r="U774" s="43">
        <v>1</v>
      </c>
      <c r="V774" s="43">
        <v>0</v>
      </c>
      <c r="W774" s="43">
        <v>1</v>
      </c>
      <c r="X774" s="43">
        <v>0</v>
      </c>
      <c r="Y774" s="43">
        <v>0</v>
      </c>
      <c r="Z774" s="43">
        <v>0</v>
      </c>
      <c r="AA774" s="43">
        <v>0</v>
      </c>
      <c r="AB774" s="43">
        <v>1</v>
      </c>
      <c r="AC774" s="43">
        <v>0</v>
      </c>
      <c r="AD774" s="43">
        <v>2</v>
      </c>
      <c r="AE774" s="43">
        <v>0</v>
      </c>
      <c r="AF774" s="43">
        <v>0</v>
      </c>
      <c r="AG774" s="50">
        <v>7</v>
      </c>
      <c r="AH774" s="50">
        <v>0</v>
      </c>
      <c r="AI774" s="6">
        <v>0</v>
      </c>
      <c r="AJ774" s="50">
        <v>9</v>
      </c>
      <c r="AK774" s="43">
        <v>0</v>
      </c>
      <c r="AL774" s="43">
        <v>0</v>
      </c>
      <c r="AM774" s="43">
        <v>0</v>
      </c>
      <c r="AN774" s="43">
        <v>0.5</v>
      </c>
      <c r="AO774" s="43">
        <v>3000</v>
      </c>
      <c r="AP774" s="43">
        <v>0.2</v>
      </c>
      <c r="AQ774" s="43">
        <v>20</v>
      </c>
      <c r="AR774" s="50">
        <v>0</v>
      </c>
      <c r="AS774" s="43" t="s">
        <v>143</v>
      </c>
      <c r="AT774" s="19" t="s">
        <v>489</v>
      </c>
      <c r="AU774" s="43" t="s">
        <v>182</v>
      </c>
      <c r="AV774" s="43">
        <v>12000006</v>
      </c>
      <c r="AW774" s="54">
        <v>20000025</v>
      </c>
      <c r="AX774" s="44" t="s">
        <v>183</v>
      </c>
      <c r="AY774" s="44" t="s">
        <v>143</v>
      </c>
      <c r="AZ774" s="45">
        <v>0</v>
      </c>
      <c r="BA774" s="45">
        <v>0</v>
      </c>
      <c r="BB774" s="55"/>
      <c r="BC774" s="43">
        <v>0</v>
      </c>
      <c r="BD774" s="43">
        <v>0</v>
      </c>
      <c r="BE774" s="43">
        <v>0</v>
      </c>
      <c r="BF774" s="43">
        <v>0</v>
      </c>
      <c r="BG774" s="43">
        <v>0</v>
      </c>
      <c r="BH774" s="43">
        <v>0</v>
      </c>
      <c r="BI774" s="43">
        <v>0</v>
      </c>
      <c r="BJ774" s="6">
        <v>0</v>
      </c>
    </row>
    <row r="775" ht="20.1" customHeight="1" spans="3:62">
      <c r="C775" s="43">
        <v>70000003</v>
      </c>
      <c r="D775" s="44" t="s">
        <v>980</v>
      </c>
      <c r="E775" s="43">
        <v>1</v>
      </c>
      <c r="F775" s="43">
        <v>60010500</v>
      </c>
      <c r="G775" s="43">
        <v>0</v>
      </c>
      <c r="H775" s="45">
        <v>0</v>
      </c>
      <c r="I775" s="43">
        <v>1</v>
      </c>
      <c r="J775" s="43">
        <v>0</v>
      </c>
      <c r="K775" s="46">
        <v>0</v>
      </c>
      <c r="L775" s="43">
        <v>0</v>
      </c>
      <c r="M775" s="43">
        <v>0</v>
      </c>
      <c r="N775" s="43">
        <v>1</v>
      </c>
      <c r="O775" s="43">
        <v>0</v>
      </c>
      <c r="P775" s="43">
        <v>0</v>
      </c>
      <c r="Q775" s="43">
        <v>0</v>
      </c>
      <c r="R775" s="6">
        <v>0</v>
      </c>
      <c r="S775" s="43">
        <v>0</v>
      </c>
      <c r="T775" s="46">
        <v>1</v>
      </c>
      <c r="U775" s="43">
        <v>1</v>
      </c>
      <c r="V775" s="43">
        <v>0</v>
      </c>
      <c r="W775" s="43">
        <v>1</v>
      </c>
      <c r="X775" s="43">
        <v>0</v>
      </c>
      <c r="Y775" s="43">
        <v>0</v>
      </c>
      <c r="Z775" s="43">
        <v>0</v>
      </c>
      <c r="AA775" s="43">
        <v>0</v>
      </c>
      <c r="AB775" s="43">
        <v>1</v>
      </c>
      <c r="AC775" s="43">
        <v>0</v>
      </c>
      <c r="AD775" s="43">
        <v>2</v>
      </c>
      <c r="AE775" s="43">
        <v>0</v>
      </c>
      <c r="AF775" s="43">
        <v>0</v>
      </c>
      <c r="AG775" s="50">
        <v>7</v>
      </c>
      <c r="AH775" s="50">
        <v>0</v>
      </c>
      <c r="AI775" s="6">
        <v>0</v>
      </c>
      <c r="AJ775" s="50">
        <v>9</v>
      </c>
      <c r="AK775" s="43">
        <v>0</v>
      </c>
      <c r="AL775" s="43">
        <v>0</v>
      </c>
      <c r="AM775" s="43">
        <v>0</v>
      </c>
      <c r="AN775" s="43">
        <v>0.5</v>
      </c>
      <c r="AO775" s="43">
        <v>3000</v>
      </c>
      <c r="AP775" s="43">
        <v>0.2</v>
      </c>
      <c r="AQ775" s="43">
        <v>20</v>
      </c>
      <c r="AR775" s="50">
        <v>0</v>
      </c>
      <c r="AS775" s="43" t="s">
        <v>143</v>
      </c>
      <c r="AT775" s="19" t="s">
        <v>489</v>
      </c>
      <c r="AU775" s="43" t="s">
        <v>182</v>
      </c>
      <c r="AV775" s="43">
        <v>10001004</v>
      </c>
      <c r="AW775" s="54">
        <v>20000037</v>
      </c>
      <c r="AX775" s="44" t="s">
        <v>183</v>
      </c>
      <c r="AY775" s="44" t="s">
        <v>143</v>
      </c>
      <c r="AZ775" s="45">
        <v>0</v>
      </c>
      <c r="BA775" s="45">
        <v>0</v>
      </c>
      <c r="BB775" s="55"/>
      <c r="BC775" s="43">
        <v>0</v>
      </c>
      <c r="BD775" s="43">
        <v>0</v>
      </c>
      <c r="BE775" s="43">
        <v>0</v>
      </c>
      <c r="BF775" s="43">
        <v>0</v>
      </c>
      <c r="BG775" s="43">
        <v>0</v>
      </c>
      <c r="BH775" s="43">
        <v>0</v>
      </c>
      <c r="BI775" s="43">
        <v>0</v>
      </c>
      <c r="BJ775" s="6">
        <v>0</v>
      </c>
    </row>
    <row r="776" ht="20.1" customHeight="1" spans="3:62">
      <c r="C776" s="43">
        <v>70000004</v>
      </c>
      <c r="D776" s="44" t="s">
        <v>981</v>
      </c>
      <c r="E776" s="43">
        <v>1</v>
      </c>
      <c r="F776" s="43">
        <v>60010500</v>
      </c>
      <c r="G776" s="43">
        <v>0</v>
      </c>
      <c r="H776" s="45">
        <v>0</v>
      </c>
      <c r="I776" s="43">
        <v>1</v>
      </c>
      <c r="J776" s="43">
        <v>0</v>
      </c>
      <c r="K776" s="46">
        <v>0</v>
      </c>
      <c r="L776" s="43">
        <v>0</v>
      </c>
      <c r="M776" s="43">
        <v>0</v>
      </c>
      <c r="N776" s="43">
        <v>1</v>
      </c>
      <c r="O776" s="43">
        <v>0</v>
      </c>
      <c r="P776" s="43">
        <v>0</v>
      </c>
      <c r="Q776" s="43">
        <v>0</v>
      </c>
      <c r="R776" s="6">
        <v>0</v>
      </c>
      <c r="S776" s="43">
        <v>0</v>
      </c>
      <c r="T776" s="46">
        <v>1</v>
      </c>
      <c r="U776" s="43">
        <v>1</v>
      </c>
      <c r="V776" s="43">
        <v>0</v>
      </c>
      <c r="W776" s="43">
        <v>1</v>
      </c>
      <c r="X776" s="43">
        <v>0</v>
      </c>
      <c r="Y776" s="43">
        <v>0</v>
      </c>
      <c r="Z776" s="43">
        <v>0</v>
      </c>
      <c r="AA776" s="43">
        <v>0</v>
      </c>
      <c r="AB776" s="43">
        <v>1</v>
      </c>
      <c r="AC776" s="43">
        <v>0</v>
      </c>
      <c r="AD776" s="43">
        <v>2</v>
      </c>
      <c r="AE776" s="43">
        <v>0</v>
      </c>
      <c r="AF776" s="43">
        <v>0</v>
      </c>
      <c r="AG776" s="50">
        <v>7</v>
      </c>
      <c r="AH776" s="50">
        <v>0</v>
      </c>
      <c r="AI776" s="6">
        <v>0</v>
      </c>
      <c r="AJ776" s="50">
        <v>9</v>
      </c>
      <c r="AK776" s="43">
        <v>0</v>
      </c>
      <c r="AL776" s="43">
        <v>0</v>
      </c>
      <c r="AM776" s="43">
        <v>0</v>
      </c>
      <c r="AN776" s="43">
        <v>0.5</v>
      </c>
      <c r="AO776" s="43">
        <v>3000</v>
      </c>
      <c r="AP776" s="43">
        <v>0.2</v>
      </c>
      <c r="AQ776" s="43">
        <v>20</v>
      </c>
      <c r="AR776" s="50">
        <v>0</v>
      </c>
      <c r="AS776" s="43" t="s">
        <v>143</v>
      </c>
      <c r="AT776" s="19" t="s">
        <v>489</v>
      </c>
      <c r="AU776" s="43" t="s">
        <v>182</v>
      </c>
      <c r="AV776" s="43">
        <v>12000006</v>
      </c>
      <c r="AW776" s="54">
        <v>20000038</v>
      </c>
      <c r="AX776" s="44" t="s">
        <v>183</v>
      </c>
      <c r="AY776" s="44" t="s">
        <v>143</v>
      </c>
      <c r="AZ776" s="45">
        <v>0</v>
      </c>
      <c r="BA776" s="45">
        <v>0</v>
      </c>
      <c r="BB776" s="55"/>
      <c r="BC776" s="43">
        <v>0</v>
      </c>
      <c r="BD776" s="43">
        <v>0</v>
      </c>
      <c r="BE776" s="43">
        <v>0</v>
      </c>
      <c r="BF776" s="43">
        <v>0</v>
      </c>
      <c r="BG776" s="43">
        <v>0</v>
      </c>
      <c r="BH776" s="43">
        <v>0</v>
      </c>
      <c r="BI776" s="43">
        <v>0</v>
      </c>
      <c r="BJ776" s="6">
        <v>0</v>
      </c>
    </row>
    <row r="777" ht="20.1" customHeight="1" spans="3:62">
      <c r="C777" s="18">
        <v>70000011</v>
      </c>
      <c r="D777" s="19" t="s">
        <v>982</v>
      </c>
      <c r="E777" s="18">
        <v>1</v>
      </c>
      <c r="F777" s="18">
        <v>0</v>
      </c>
      <c r="G777" s="18">
        <v>0</v>
      </c>
      <c r="H777" s="13">
        <v>0</v>
      </c>
      <c r="I777" s="18">
        <v>1</v>
      </c>
      <c r="J777" s="18">
        <v>0</v>
      </c>
      <c r="K777" s="18">
        <v>0</v>
      </c>
      <c r="L777" s="18">
        <v>0</v>
      </c>
      <c r="M777" s="18">
        <v>0</v>
      </c>
      <c r="N777" s="18">
        <v>1</v>
      </c>
      <c r="O777" s="18">
        <v>0</v>
      </c>
      <c r="P777" s="18">
        <v>0</v>
      </c>
      <c r="Q777" s="18">
        <v>0</v>
      </c>
      <c r="R777" s="6">
        <v>0</v>
      </c>
      <c r="S777" s="13">
        <v>0</v>
      </c>
      <c r="T777" s="11">
        <v>0</v>
      </c>
      <c r="U777" s="18">
        <v>1</v>
      </c>
      <c r="V777" s="18">
        <v>0</v>
      </c>
      <c r="W777" s="18">
        <v>1</v>
      </c>
      <c r="X777" s="18">
        <v>0</v>
      </c>
      <c r="Y777" s="18">
        <v>0</v>
      </c>
      <c r="Z777" s="18">
        <v>0</v>
      </c>
      <c r="AA777" s="18">
        <v>0</v>
      </c>
      <c r="AB777" s="18">
        <v>1</v>
      </c>
      <c r="AC777" s="18">
        <v>0</v>
      </c>
      <c r="AD777" s="18">
        <v>1</v>
      </c>
      <c r="AE777" s="18">
        <v>0</v>
      </c>
      <c r="AF777" s="18">
        <v>0</v>
      </c>
      <c r="AG777" s="6">
        <v>7</v>
      </c>
      <c r="AH777" s="6">
        <v>0</v>
      </c>
      <c r="AI777" s="6">
        <v>0</v>
      </c>
      <c r="AJ777" s="6">
        <v>0</v>
      </c>
      <c r="AK777" s="18">
        <v>0</v>
      </c>
      <c r="AL777" s="18">
        <v>0</v>
      </c>
      <c r="AM777" s="18">
        <v>0</v>
      </c>
      <c r="AN777" s="18">
        <v>0</v>
      </c>
      <c r="AO777" s="18">
        <v>1000</v>
      </c>
      <c r="AP777" s="18">
        <v>0.5</v>
      </c>
      <c r="AQ777" s="18">
        <v>0</v>
      </c>
      <c r="AR777" s="6">
        <v>0</v>
      </c>
      <c r="AS777" s="18" t="s">
        <v>143</v>
      </c>
      <c r="AT777" s="19" t="s">
        <v>489</v>
      </c>
      <c r="AU777" s="18">
        <v>0</v>
      </c>
      <c r="AV777" s="10">
        <v>0</v>
      </c>
      <c r="AW777" s="18">
        <v>0</v>
      </c>
      <c r="AX777" s="19" t="s">
        <v>145</v>
      </c>
      <c r="AY777" s="19" t="s">
        <v>143</v>
      </c>
      <c r="AZ777" s="13">
        <v>0</v>
      </c>
      <c r="BA777" s="13">
        <v>0</v>
      </c>
      <c r="BB777" s="59"/>
      <c r="BC777" s="18">
        <v>0</v>
      </c>
      <c r="BD777" s="11">
        <v>0</v>
      </c>
      <c r="BE777" s="18">
        <v>0</v>
      </c>
      <c r="BF777" s="18">
        <v>0</v>
      </c>
      <c r="BG777" s="18">
        <v>0</v>
      </c>
      <c r="BH777" s="18">
        <v>0</v>
      </c>
      <c r="BI777" s="9">
        <v>0</v>
      </c>
      <c r="BJ777" s="6">
        <v>0</v>
      </c>
    </row>
    <row r="778" ht="20.1" customHeight="1" spans="3:62">
      <c r="C778" s="43">
        <v>70000012</v>
      </c>
      <c r="D778" s="44" t="s">
        <v>983</v>
      </c>
      <c r="E778" s="43">
        <v>1</v>
      </c>
      <c r="F778" s="43">
        <v>60010500</v>
      </c>
      <c r="G778" s="43">
        <v>0</v>
      </c>
      <c r="H778" s="45">
        <v>0</v>
      </c>
      <c r="I778" s="43">
        <v>1</v>
      </c>
      <c r="J778" s="43">
        <v>0</v>
      </c>
      <c r="K778" s="46">
        <v>0</v>
      </c>
      <c r="L778" s="43">
        <v>0</v>
      </c>
      <c r="M778" s="43">
        <v>0</v>
      </c>
      <c r="N778" s="43">
        <v>1</v>
      </c>
      <c r="O778" s="43">
        <v>0</v>
      </c>
      <c r="P778" s="43">
        <v>0</v>
      </c>
      <c r="Q778" s="43">
        <v>0</v>
      </c>
      <c r="R778" s="6">
        <v>0</v>
      </c>
      <c r="S778" s="43">
        <v>0</v>
      </c>
      <c r="T778" s="46">
        <v>1</v>
      </c>
      <c r="U778" s="43">
        <v>1</v>
      </c>
      <c r="V778" s="43">
        <v>0</v>
      </c>
      <c r="W778" s="43">
        <v>1</v>
      </c>
      <c r="X778" s="43">
        <v>0</v>
      </c>
      <c r="Y778" s="43">
        <v>0</v>
      </c>
      <c r="Z778" s="43">
        <v>0</v>
      </c>
      <c r="AA778" s="43">
        <v>0</v>
      </c>
      <c r="AB778" s="43">
        <v>1</v>
      </c>
      <c r="AC778" s="43">
        <v>0</v>
      </c>
      <c r="AD778" s="43">
        <v>1.2</v>
      </c>
      <c r="AE778" s="43">
        <v>0</v>
      </c>
      <c r="AF778" s="43">
        <v>0</v>
      </c>
      <c r="AG778" s="50">
        <v>7</v>
      </c>
      <c r="AH778" s="50">
        <v>0</v>
      </c>
      <c r="AI778" s="6">
        <v>0</v>
      </c>
      <c r="AJ778" s="50">
        <v>9</v>
      </c>
      <c r="AK778" s="43">
        <v>0</v>
      </c>
      <c r="AL778" s="43">
        <v>0</v>
      </c>
      <c r="AM778" s="43">
        <v>0</v>
      </c>
      <c r="AN778" s="43">
        <v>0.5</v>
      </c>
      <c r="AO778" s="43">
        <v>3000</v>
      </c>
      <c r="AP778" s="43">
        <v>0.2</v>
      </c>
      <c r="AQ778" s="43">
        <v>20</v>
      </c>
      <c r="AR778" s="50">
        <v>0</v>
      </c>
      <c r="AS778" s="43" t="s">
        <v>143</v>
      </c>
      <c r="AT778" s="19" t="s">
        <v>489</v>
      </c>
      <c r="AU778" s="43" t="s">
        <v>182</v>
      </c>
      <c r="AV778" s="43">
        <v>12000006</v>
      </c>
      <c r="AW778" s="54">
        <v>20000025</v>
      </c>
      <c r="AX778" s="44" t="s">
        <v>183</v>
      </c>
      <c r="AY778" s="44" t="s">
        <v>143</v>
      </c>
      <c r="AZ778" s="45">
        <v>0</v>
      </c>
      <c r="BA778" s="45">
        <v>0</v>
      </c>
      <c r="BB778" s="55"/>
      <c r="BC778" s="43">
        <v>0</v>
      </c>
      <c r="BD778" s="43">
        <v>0</v>
      </c>
      <c r="BE778" s="43">
        <v>0</v>
      </c>
      <c r="BF778" s="43">
        <v>0</v>
      </c>
      <c r="BG778" s="43">
        <v>0</v>
      </c>
      <c r="BH778" s="43">
        <v>0</v>
      </c>
      <c r="BI778" s="43">
        <v>0</v>
      </c>
      <c r="BJ778" s="6">
        <v>0</v>
      </c>
    </row>
    <row r="779" ht="20.1" customHeight="1" spans="3:62">
      <c r="C779" s="18">
        <v>70001001</v>
      </c>
      <c r="D779" s="12" t="s">
        <v>372</v>
      </c>
      <c r="E779" s="18">
        <v>1</v>
      </c>
      <c r="F779" s="11">
        <v>60010300</v>
      </c>
      <c r="G779" s="18">
        <v>0</v>
      </c>
      <c r="H779" s="13">
        <v>0</v>
      </c>
      <c r="I779" s="18">
        <v>1</v>
      </c>
      <c r="J779" s="18">
        <v>0</v>
      </c>
      <c r="K779" s="18">
        <v>0</v>
      </c>
      <c r="L779" s="11">
        <v>0</v>
      </c>
      <c r="M779" s="11">
        <v>0</v>
      </c>
      <c r="N779" s="11">
        <v>2</v>
      </c>
      <c r="O779" s="11">
        <v>1</v>
      </c>
      <c r="P779" s="11">
        <v>0.3</v>
      </c>
      <c r="Q779" s="11">
        <v>0</v>
      </c>
      <c r="R779" s="6">
        <v>0</v>
      </c>
      <c r="S779" s="11">
        <v>0</v>
      </c>
      <c r="T779" s="11">
        <v>1</v>
      </c>
      <c r="U779" s="11">
        <v>2</v>
      </c>
      <c r="V779" s="11">
        <v>0</v>
      </c>
      <c r="W779" s="11">
        <v>3</v>
      </c>
      <c r="X779" s="11">
        <v>350</v>
      </c>
      <c r="Y779" s="11">
        <v>0</v>
      </c>
      <c r="Z779" s="11">
        <v>0</v>
      </c>
      <c r="AA779" s="11">
        <v>0</v>
      </c>
      <c r="AB779" s="11">
        <v>0</v>
      </c>
      <c r="AC779" s="11">
        <v>0</v>
      </c>
      <c r="AD779" s="11">
        <v>9</v>
      </c>
      <c r="AE779" s="11">
        <v>2</v>
      </c>
      <c r="AF779" s="11" t="s">
        <v>152</v>
      </c>
      <c r="AG779" s="6">
        <v>0</v>
      </c>
      <c r="AH779" s="6">
        <v>2</v>
      </c>
      <c r="AI779" s="6">
        <v>0</v>
      </c>
      <c r="AJ779" s="6">
        <v>1.5</v>
      </c>
      <c r="AK779" s="11">
        <v>0</v>
      </c>
      <c r="AL779" s="11">
        <v>0</v>
      </c>
      <c r="AM779" s="11">
        <v>0</v>
      </c>
      <c r="AN779" s="11">
        <v>1</v>
      </c>
      <c r="AO779" s="11">
        <v>3000</v>
      </c>
      <c r="AP779" s="11">
        <v>0.5</v>
      </c>
      <c r="AQ779" s="11">
        <v>0</v>
      </c>
      <c r="AR779" s="6">
        <v>0</v>
      </c>
      <c r="AS779" s="11" t="s">
        <v>143</v>
      </c>
      <c r="AT779" s="12" t="s">
        <v>202</v>
      </c>
      <c r="AU779" s="11" t="s">
        <v>373</v>
      </c>
      <c r="AV779" s="18">
        <v>10000007</v>
      </c>
      <c r="AW779" s="18">
        <v>21000110</v>
      </c>
      <c r="AX779" s="12" t="s">
        <v>145</v>
      </c>
      <c r="AY779" s="11">
        <v>0</v>
      </c>
      <c r="AZ779" s="13">
        <v>0</v>
      </c>
      <c r="BA779" s="13">
        <v>0</v>
      </c>
      <c r="BB779" s="37" t="s">
        <v>374</v>
      </c>
      <c r="BC779" s="11">
        <v>0</v>
      </c>
      <c r="BD779" s="11">
        <v>0</v>
      </c>
      <c r="BE779" s="11">
        <v>0</v>
      </c>
      <c r="BF779" s="11">
        <v>0</v>
      </c>
      <c r="BG779" s="11">
        <v>0</v>
      </c>
      <c r="BH779" s="11">
        <v>0</v>
      </c>
      <c r="BI779" s="9">
        <v>0</v>
      </c>
      <c r="BJ779" s="6">
        <v>0</v>
      </c>
    </row>
    <row r="780" ht="20.1" customHeight="1" spans="3:62">
      <c r="C780" s="18">
        <v>70101001</v>
      </c>
      <c r="D780" s="12" t="s">
        <v>984</v>
      </c>
      <c r="E780" s="18">
        <v>1</v>
      </c>
      <c r="F780" s="11">
        <v>60010300</v>
      </c>
      <c r="G780" s="18">
        <v>0</v>
      </c>
      <c r="H780" s="13">
        <v>0</v>
      </c>
      <c r="I780" s="18">
        <v>1</v>
      </c>
      <c r="J780" s="18">
        <v>0</v>
      </c>
      <c r="K780" s="18">
        <v>0</v>
      </c>
      <c r="L780" s="11">
        <v>0</v>
      </c>
      <c r="M780" s="11">
        <v>0</v>
      </c>
      <c r="N780" s="11">
        <v>2</v>
      </c>
      <c r="O780" s="11">
        <v>2</v>
      </c>
      <c r="P780" s="11">
        <v>0.8</v>
      </c>
      <c r="Q780" s="11">
        <v>0</v>
      </c>
      <c r="R780" s="6">
        <v>0</v>
      </c>
      <c r="S780" s="11">
        <v>0</v>
      </c>
      <c r="T780" s="11">
        <v>1</v>
      </c>
      <c r="U780" s="11">
        <v>2</v>
      </c>
      <c r="V780" s="11">
        <v>0</v>
      </c>
      <c r="W780" s="11">
        <v>0</v>
      </c>
      <c r="X780" s="11">
        <v>0</v>
      </c>
      <c r="Y780" s="11">
        <v>0</v>
      </c>
      <c r="Z780" s="11">
        <v>0</v>
      </c>
      <c r="AA780" s="11">
        <v>0</v>
      </c>
      <c r="AB780" s="11">
        <v>0</v>
      </c>
      <c r="AC780" s="11">
        <v>0</v>
      </c>
      <c r="AD780" s="11">
        <v>20</v>
      </c>
      <c r="AE780" s="11">
        <v>0</v>
      </c>
      <c r="AF780" s="11">
        <v>0</v>
      </c>
      <c r="AG780" s="6">
        <v>2</v>
      </c>
      <c r="AH780" s="6">
        <v>2</v>
      </c>
      <c r="AI780" s="6">
        <v>0</v>
      </c>
      <c r="AJ780" s="6">
        <v>1.5</v>
      </c>
      <c r="AK780" s="11">
        <v>0</v>
      </c>
      <c r="AL780" s="11">
        <v>0</v>
      </c>
      <c r="AM780" s="11">
        <v>0</v>
      </c>
      <c r="AN780" s="11">
        <v>1</v>
      </c>
      <c r="AO780" s="11">
        <v>3000</v>
      </c>
      <c r="AP780" s="11">
        <v>0.5</v>
      </c>
      <c r="AQ780" s="11">
        <v>0</v>
      </c>
      <c r="AR780" s="6">
        <v>0</v>
      </c>
      <c r="AS780" s="11" t="s">
        <v>143</v>
      </c>
      <c r="AT780" s="12" t="s">
        <v>144</v>
      </c>
      <c r="AU780" s="11" t="s">
        <v>373</v>
      </c>
      <c r="AV780" s="18">
        <v>0</v>
      </c>
      <c r="AW780" s="18">
        <v>0</v>
      </c>
      <c r="AX780" s="12" t="s">
        <v>332</v>
      </c>
      <c r="AY780" s="11" t="s">
        <v>985</v>
      </c>
      <c r="AZ780" s="13">
        <v>0</v>
      </c>
      <c r="BA780" s="13">
        <v>0</v>
      </c>
      <c r="BB780" s="37" t="s">
        <v>986</v>
      </c>
      <c r="BC780" s="11">
        <v>0</v>
      </c>
      <c r="BD780" s="11">
        <v>0</v>
      </c>
      <c r="BE780" s="11">
        <v>0</v>
      </c>
      <c r="BF780" s="11">
        <v>0</v>
      </c>
      <c r="BG780" s="11">
        <v>0</v>
      </c>
      <c r="BH780" s="11">
        <v>0</v>
      </c>
      <c r="BI780" s="9">
        <v>0</v>
      </c>
      <c r="BJ780" s="6">
        <v>0</v>
      </c>
    </row>
    <row r="781" ht="21.75" customHeight="1" spans="3:62">
      <c r="C781" s="18">
        <v>70102001</v>
      </c>
      <c r="D781" s="12" t="s">
        <v>491</v>
      </c>
      <c r="E781" s="18">
        <v>1</v>
      </c>
      <c r="F781" s="11">
        <v>60010100</v>
      </c>
      <c r="G781" s="18">
        <v>0</v>
      </c>
      <c r="H781" s="13">
        <v>0</v>
      </c>
      <c r="I781" s="18">
        <v>1</v>
      </c>
      <c r="J781" s="18">
        <v>0</v>
      </c>
      <c r="K781" s="18">
        <v>0</v>
      </c>
      <c r="L781" s="11">
        <v>0</v>
      </c>
      <c r="M781" s="11">
        <v>0</v>
      </c>
      <c r="N781" s="11">
        <v>2</v>
      </c>
      <c r="O781" s="11">
        <v>3</v>
      </c>
      <c r="P781" s="11">
        <v>1</v>
      </c>
      <c r="Q781" s="11">
        <v>0</v>
      </c>
      <c r="R781" s="6">
        <v>0</v>
      </c>
      <c r="S781" s="11">
        <v>0</v>
      </c>
      <c r="T781" s="11">
        <v>1</v>
      </c>
      <c r="U781" s="11">
        <v>2</v>
      </c>
      <c r="V781" s="11">
        <v>0</v>
      </c>
      <c r="W781" s="11">
        <v>3</v>
      </c>
      <c r="X781" s="11">
        <v>0</v>
      </c>
      <c r="Y781" s="11">
        <v>1</v>
      </c>
      <c r="Z781" s="11">
        <v>0</v>
      </c>
      <c r="AA781" s="11">
        <v>0</v>
      </c>
      <c r="AB781" s="11">
        <v>0</v>
      </c>
      <c r="AC781" s="11">
        <v>0</v>
      </c>
      <c r="AD781" s="11">
        <v>9</v>
      </c>
      <c r="AE781" s="11">
        <v>1</v>
      </c>
      <c r="AF781" s="11">
        <v>4</v>
      </c>
      <c r="AG781" s="6">
        <v>0</v>
      </c>
      <c r="AH781" s="6">
        <v>1</v>
      </c>
      <c r="AI781" s="6">
        <v>0</v>
      </c>
      <c r="AJ781" s="6">
        <v>2</v>
      </c>
      <c r="AK781" s="11">
        <v>0</v>
      </c>
      <c r="AL781" s="11">
        <v>0</v>
      </c>
      <c r="AM781" s="11">
        <v>0</v>
      </c>
      <c r="AN781" s="11">
        <v>3</v>
      </c>
      <c r="AO781" s="11">
        <v>5000</v>
      </c>
      <c r="AP781" s="11">
        <v>2.5</v>
      </c>
      <c r="AQ781" s="11">
        <v>0</v>
      </c>
      <c r="AR781" s="6">
        <v>0</v>
      </c>
      <c r="AS781" s="11" t="s">
        <v>987</v>
      </c>
      <c r="AT781" s="12" t="s">
        <v>202</v>
      </c>
      <c r="AU781" s="11" t="s">
        <v>380</v>
      </c>
      <c r="AV781" s="18">
        <v>10000007</v>
      </c>
      <c r="AW781" s="18">
        <v>70102001</v>
      </c>
      <c r="AX781" s="12" t="s">
        <v>145</v>
      </c>
      <c r="AY781" s="11" t="s">
        <v>988</v>
      </c>
      <c r="AZ781" s="13">
        <v>0</v>
      </c>
      <c r="BA781" s="13">
        <v>0</v>
      </c>
      <c r="BB781" s="37" t="s">
        <v>989</v>
      </c>
      <c r="BC781" s="11">
        <v>0</v>
      </c>
      <c r="BD781" s="11">
        <v>0</v>
      </c>
      <c r="BE781" s="11">
        <v>0</v>
      </c>
      <c r="BF781" s="11">
        <v>0</v>
      </c>
      <c r="BG781" s="11">
        <v>0</v>
      </c>
      <c r="BH781" s="11">
        <v>0</v>
      </c>
      <c r="BI781" s="9">
        <v>0</v>
      </c>
      <c r="BJ781" s="6">
        <v>0</v>
      </c>
    </row>
    <row r="782" ht="20.1" customHeight="1" spans="3:62">
      <c r="C782" s="18">
        <v>70102002</v>
      </c>
      <c r="D782" s="19" t="s">
        <v>406</v>
      </c>
      <c r="E782" s="18">
        <v>1</v>
      </c>
      <c r="F782" s="18">
        <v>60010500</v>
      </c>
      <c r="G782" s="18">
        <v>0</v>
      </c>
      <c r="H782" s="13">
        <v>0</v>
      </c>
      <c r="I782" s="18">
        <v>1</v>
      </c>
      <c r="J782" s="18">
        <v>0</v>
      </c>
      <c r="K782" s="18">
        <v>0</v>
      </c>
      <c r="L782" s="18">
        <v>0</v>
      </c>
      <c r="M782" s="18">
        <v>0</v>
      </c>
      <c r="N782" s="11">
        <v>2</v>
      </c>
      <c r="O782" s="18">
        <v>2</v>
      </c>
      <c r="P782" s="18">
        <v>0.6</v>
      </c>
      <c r="Q782" s="18">
        <v>0</v>
      </c>
      <c r="R782" s="6">
        <v>0</v>
      </c>
      <c r="S782" s="13">
        <v>0</v>
      </c>
      <c r="T782" s="11">
        <v>1</v>
      </c>
      <c r="U782" s="18">
        <v>2</v>
      </c>
      <c r="V782" s="18">
        <v>0</v>
      </c>
      <c r="W782" s="18">
        <v>0</v>
      </c>
      <c r="X782" s="18">
        <v>0</v>
      </c>
      <c r="Y782" s="18">
        <v>0</v>
      </c>
      <c r="Z782" s="18">
        <v>0</v>
      </c>
      <c r="AA782" s="18">
        <v>0</v>
      </c>
      <c r="AB782" s="18">
        <v>0</v>
      </c>
      <c r="AC782" s="18">
        <v>0</v>
      </c>
      <c r="AD782" s="18">
        <v>20</v>
      </c>
      <c r="AE782" s="18">
        <v>0</v>
      </c>
      <c r="AF782" s="18">
        <v>0</v>
      </c>
      <c r="AG782" s="6">
        <v>2</v>
      </c>
      <c r="AH782" s="6">
        <v>0</v>
      </c>
      <c r="AI782" s="6">
        <v>0</v>
      </c>
      <c r="AJ782" s="6">
        <v>0</v>
      </c>
      <c r="AK782" s="18">
        <v>0</v>
      </c>
      <c r="AL782" s="18">
        <v>0</v>
      </c>
      <c r="AM782" s="18">
        <v>0</v>
      </c>
      <c r="AN782" s="18">
        <v>0</v>
      </c>
      <c r="AO782" s="18">
        <v>1000</v>
      </c>
      <c r="AP782" s="18">
        <v>0</v>
      </c>
      <c r="AQ782" s="18">
        <v>0</v>
      </c>
      <c r="AR782" s="6">
        <v>90102001</v>
      </c>
      <c r="AS782" s="18" t="s">
        <v>143</v>
      </c>
      <c r="AT782" s="19" t="s">
        <v>144</v>
      </c>
      <c r="AU782" s="18" t="s">
        <v>235</v>
      </c>
      <c r="AV782" s="18">
        <v>0</v>
      </c>
      <c r="AW782" s="18">
        <v>40000003</v>
      </c>
      <c r="AX782" s="19" t="s">
        <v>145</v>
      </c>
      <c r="AY782" s="19" t="s">
        <v>143</v>
      </c>
      <c r="AZ782" s="13">
        <v>0</v>
      </c>
      <c r="BA782" s="13">
        <v>0</v>
      </c>
      <c r="BB782" s="59" t="s">
        <v>407</v>
      </c>
      <c r="BC782" s="18">
        <v>0</v>
      </c>
      <c r="BD782" s="11">
        <v>0</v>
      </c>
      <c r="BE782" s="18">
        <v>0</v>
      </c>
      <c r="BF782" s="18">
        <v>0</v>
      </c>
      <c r="BG782" s="18">
        <v>0</v>
      </c>
      <c r="BH782" s="18">
        <v>0</v>
      </c>
      <c r="BI782" s="9">
        <v>0</v>
      </c>
      <c r="BJ782" s="6">
        <v>0</v>
      </c>
    </row>
    <row r="783" ht="20.1" customHeight="1" spans="3:62">
      <c r="C783" s="18">
        <v>70103001</v>
      </c>
      <c r="D783" s="12" t="s">
        <v>408</v>
      </c>
      <c r="E783" s="18">
        <v>1</v>
      </c>
      <c r="F783" s="11">
        <v>60010300</v>
      </c>
      <c r="G783" s="18">
        <v>0</v>
      </c>
      <c r="H783" s="13">
        <v>0</v>
      </c>
      <c r="I783" s="18">
        <v>1</v>
      </c>
      <c r="J783" s="18">
        <v>0</v>
      </c>
      <c r="K783" s="18">
        <v>0</v>
      </c>
      <c r="L783" s="11">
        <v>0</v>
      </c>
      <c r="M783" s="11">
        <v>0</v>
      </c>
      <c r="N783" s="11">
        <v>2</v>
      </c>
      <c r="O783" s="11">
        <v>1</v>
      </c>
      <c r="P783" s="11">
        <v>0.5</v>
      </c>
      <c r="Q783" s="11">
        <v>0</v>
      </c>
      <c r="R783" s="6">
        <v>0</v>
      </c>
      <c r="S783" s="11">
        <v>0</v>
      </c>
      <c r="T783" s="11">
        <v>1</v>
      </c>
      <c r="U783" s="11">
        <v>2</v>
      </c>
      <c r="V783" s="11">
        <v>0</v>
      </c>
      <c r="W783" s="11">
        <v>3</v>
      </c>
      <c r="X783" s="11">
        <v>0</v>
      </c>
      <c r="Y783" s="11">
        <v>0</v>
      </c>
      <c r="Z783" s="11">
        <v>0</v>
      </c>
      <c r="AA783" s="11">
        <v>0</v>
      </c>
      <c r="AB783" s="11">
        <v>0</v>
      </c>
      <c r="AC783" s="11">
        <v>0</v>
      </c>
      <c r="AD783" s="11">
        <v>12</v>
      </c>
      <c r="AE783" s="11">
        <v>2</v>
      </c>
      <c r="AF783" s="11" t="s">
        <v>152</v>
      </c>
      <c r="AG783" s="6">
        <v>0</v>
      </c>
      <c r="AH783" s="6">
        <v>2</v>
      </c>
      <c r="AI783" s="6">
        <v>0</v>
      </c>
      <c r="AJ783" s="6">
        <v>1.5</v>
      </c>
      <c r="AK783" s="11">
        <v>0</v>
      </c>
      <c r="AL783" s="11">
        <v>0</v>
      </c>
      <c r="AM783" s="11">
        <v>0</v>
      </c>
      <c r="AN783" s="11">
        <v>2.5</v>
      </c>
      <c r="AO783" s="11">
        <v>4000</v>
      </c>
      <c r="AP783" s="11">
        <v>2</v>
      </c>
      <c r="AQ783" s="11">
        <v>0</v>
      </c>
      <c r="AR783" s="6">
        <v>0</v>
      </c>
      <c r="AS783" s="11" t="s">
        <v>143</v>
      </c>
      <c r="AT783" s="19" t="s">
        <v>202</v>
      </c>
      <c r="AU783" s="11" t="s">
        <v>373</v>
      </c>
      <c r="AV783" s="18">
        <v>10001007</v>
      </c>
      <c r="AW783" s="18">
        <v>70103001</v>
      </c>
      <c r="AX783" s="12" t="s">
        <v>145</v>
      </c>
      <c r="AY783" s="11">
        <v>0</v>
      </c>
      <c r="AZ783" s="13">
        <v>0</v>
      </c>
      <c r="BA783" s="13">
        <v>0</v>
      </c>
      <c r="BB783" s="37" t="s">
        <v>409</v>
      </c>
      <c r="BC783" s="11">
        <v>0</v>
      </c>
      <c r="BD783" s="11">
        <v>0</v>
      </c>
      <c r="BE783" s="11">
        <v>0</v>
      </c>
      <c r="BF783" s="11">
        <v>0</v>
      </c>
      <c r="BG783" s="11">
        <v>0</v>
      </c>
      <c r="BH783" s="11">
        <v>0</v>
      </c>
      <c r="BI783" s="9">
        <v>0</v>
      </c>
      <c r="BJ783" s="6">
        <v>0</v>
      </c>
    </row>
    <row r="784" ht="20.1" customHeight="1" spans="3:62">
      <c r="C784" s="18">
        <v>70103002</v>
      </c>
      <c r="D784" s="19" t="s">
        <v>406</v>
      </c>
      <c r="E784" s="18">
        <v>1</v>
      </c>
      <c r="F784" s="18">
        <v>60010500</v>
      </c>
      <c r="G784" s="18">
        <v>0</v>
      </c>
      <c r="H784" s="13">
        <v>0</v>
      </c>
      <c r="I784" s="18">
        <v>1</v>
      </c>
      <c r="J784" s="18">
        <v>0</v>
      </c>
      <c r="K784" s="18">
        <v>0</v>
      </c>
      <c r="L784" s="18">
        <v>0</v>
      </c>
      <c r="M784" s="18">
        <v>0</v>
      </c>
      <c r="N784" s="11">
        <v>2</v>
      </c>
      <c r="O784" s="18">
        <v>2</v>
      </c>
      <c r="P784" s="18">
        <v>0.6</v>
      </c>
      <c r="Q784" s="18">
        <v>0</v>
      </c>
      <c r="R784" s="6">
        <v>0</v>
      </c>
      <c r="S784" s="13">
        <v>0</v>
      </c>
      <c r="T784" s="11">
        <v>1</v>
      </c>
      <c r="U784" s="18">
        <v>2</v>
      </c>
      <c r="V784" s="18">
        <v>0</v>
      </c>
      <c r="W784" s="18">
        <v>0</v>
      </c>
      <c r="X784" s="18">
        <v>0</v>
      </c>
      <c r="Y784" s="18">
        <v>0</v>
      </c>
      <c r="Z784" s="18">
        <v>0</v>
      </c>
      <c r="AA784" s="18">
        <v>0</v>
      </c>
      <c r="AB784" s="18">
        <v>0</v>
      </c>
      <c r="AC784" s="18">
        <v>0</v>
      </c>
      <c r="AD784" s="18">
        <v>20</v>
      </c>
      <c r="AE784" s="18">
        <v>0</v>
      </c>
      <c r="AF784" s="18">
        <v>0</v>
      </c>
      <c r="AG784" s="6">
        <v>0</v>
      </c>
      <c r="AH784" s="6">
        <v>0</v>
      </c>
      <c r="AI784" s="6">
        <v>0</v>
      </c>
      <c r="AJ784" s="6">
        <v>0</v>
      </c>
      <c r="AK784" s="18">
        <v>0</v>
      </c>
      <c r="AL784" s="18">
        <v>0</v>
      </c>
      <c r="AM784" s="18">
        <v>0</v>
      </c>
      <c r="AN784" s="18">
        <v>0</v>
      </c>
      <c r="AO784" s="18">
        <v>1000</v>
      </c>
      <c r="AP784" s="18">
        <v>0</v>
      </c>
      <c r="AQ784" s="18">
        <v>0</v>
      </c>
      <c r="AR784" s="6">
        <v>90103001</v>
      </c>
      <c r="AS784" s="18" t="s">
        <v>143</v>
      </c>
      <c r="AT784" s="19" t="s">
        <v>143</v>
      </c>
      <c r="AU784" s="18" t="s">
        <v>235</v>
      </c>
      <c r="AV784" s="18">
        <v>0</v>
      </c>
      <c r="AW784" s="18">
        <v>40000003</v>
      </c>
      <c r="AX784" s="19" t="s">
        <v>145</v>
      </c>
      <c r="AY784" s="19" t="s">
        <v>143</v>
      </c>
      <c r="AZ784" s="13">
        <v>0</v>
      </c>
      <c r="BA784" s="13">
        <v>0</v>
      </c>
      <c r="BB784" s="59" t="s">
        <v>990</v>
      </c>
      <c r="BC784" s="18">
        <v>0</v>
      </c>
      <c r="BD784" s="11">
        <v>0</v>
      </c>
      <c r="BE784" s="18">
        <v>0</v>
      </c>
      <c r="BF784" s="18">
        <v>0</v>
      </c>
      <c r="BG784" s="18">
        <v>0</v>
      </c>
      <c r="BH784" s="18">
        <v>0</v>
      </c>
      <c r="BI784" s="9">
        <v>0</v>
      </c>
      <c r="BJ784" s="6">
        <v>0</v>
      </c>
    </row>
    <row r="785" ht="20.1" customHeight="1" spans="3:62">
      <c r="C785" s="18">
        <v>70103003</v>
      </c>
      <c r="D785" s="12" t="s">
        <v>991</v>
      </c>
      <c r="E785" s="18">
        <v>1</v>
      </c>
      <c r="F785" s="11">
        <v>60010100</v>
      </c>
      <c r="G785" s="18">
        <v>0</v>
      </c>
      <c r="H785" s="13">
        <v>0</v>
      </c>
      <c r="I785" s="18">
        <v>1</v>
      </c>
      <c r="J785" s="18">
        <v>0</v>
      </c>
      <c r="K785" s="18">
        <v>0</v>
      </c>
      <c r="L785" s="11">
        <v>0</v>
      </c>
      <c r="M785" s="11">
        <v>0</v>
      </c>
      <c r="N785" s="11">
        <v>2</v>
      </c>
      <c r="O785" s="11">
        <v>1</v>
      </c>
      <c r="P785" s="11">
        <v>0.5</v>
      </c>
      <c r="Q785" s="11">
        <v>0</v>
      </c>
      <c r="R785" s="6">
        <v>0</v>
      </c>
      <c r="S785" s="11">
        <v>0</v>
      </c>
      <c r="T785" s="11">
        <v>1</v>
      </c>
      <c r="U785" s="11">
        <v>2</v>
      </c>
      <c r="V785" s="11">
        <v>0</v>
      </c>
      <c r="W785" s="11">
        <v>3</v>
      </c>
      <c r="X785" s="11">
        <v>0</v>
      </c>
      <c r="Y785" s="11">
        <v>1</v>
      </c>
      <c r="Z785" s="11">
        <v>0</v>
      </c>
      <c r="AA785" s="11">
        <v>0</v>
      </c>
      <c r="AB785" s="11">
        <v>0</v>
      </c>
      <c r="AC785" s="11">
        <v>0</v>
      </c>
      <c r="AD785" s="11">
        <v>8</v>
      </c>
      <c r="AE785" s="11">
        <v>1</v>
      </c>
      <c r="AF785" s="11">
        <v>3</v>
      </c>
      <c r="AG785" s="6">
        <v>1</v>
      </c>
      <c r="AH785" s="6">
        <v>1</v>
      </c>
      <c r="AI785" s="6">
        <v>0</v>
      </c>
      <c r="AJ785" s="6">
        <v>1.5</v>
      </c>
      <c r="AK785" s="11">
        <v>0</v>
      </c>
      <c r="AL785" s="11">
        <v>0</v>
      </c>
      <c r="AM785" s="11">
        <v>0</v>
      </c>
      <c r="AN785" s="11">
        <v>0.5</v>
      </c>
      <c r="AO785" s="11">
        <v>5000</v>
      </c>
      <c r="AP785" s="11">
        <v>3</v>
      </c>
      <c r="AQ785" s="11">
        <v>0</v>
      </c>
      <c r="AR785" s="6">
        <v>0</v>
      </c>
      <c r="AS785" s="11" t="s">
        <v>143</v>
      </c>
      <c r="AT785" s="19" t="s">
        <v>144</v>
      </c>
      <c r="AU785" s="11" t="s">
        <v>380</v>
      </c>
      <c r="AV785" s="18">
        <v>10000007</v>
      </c>
      <c r="AW785" s="18">
        <v>70103003</v>
      </c>
      <c r="AX785" s="12" t="s">
        <v>145</v>
      </c>
      <c r="AY785" s="11" t="s">
        <v>992</v>
      </c>
      <c r="AZ785" s="13">
        <v>0</v>
      </c>
      <c r="BA785" s="13">
        <v>0</v>
      </c>
      <c r="BB785" s="37" t="s">
        <v>993</v>
      </c>
      <c r="BC785" s="11">
        <v>0</v>
      </c>
      <c r="BD785" s="11">
        <v>0</v>
      </c>
      <c r="BE785" s="11">
        <v>0</v>
      </c>
      <c r="BF785" s="11">
        <v>0</v>
      </c>
      <c r="BG785" s="11">
        <v>0</v>
      </c>
      <c r="BH785" s="11">
        <v>0</v>
      </c>
      <c r="BI785" s="9">
        <v>0</v>
      </c>
      <c r="BJ785" s="6">
        <v>0</v>
      </c>
    </row>
    <row r="786" ht="20.1" customHeight="1" spans="3:62">
      <c r="C786" s="18">
        <v>70104001</v>
      </c>
      <c r="D786" s="12" t="s">
        <v>994</v>
      </c>
      <c r="E786" s="18">
        <v>1</v>
      </c>
      <c r="F786" s="11">
        <v>60010100</v>
      </c>
      <c r="G786" s="18">
        <v>0</v>
      </c>
      <c r="H786" s="13">
        <v>0</v>
      </c>
      <c r="I786" s="18">
        <v>1</v>
      </c>
      <c r="J786" s="18">
        <v>0</v>
      </c>
      <c r="K786" s="18">
        <v>0</v>
      </c>
      <c r="L786" s="11">
        <v>0</v>
      </c>
      <c r="M786" s="11">
        <v>0</v>
      </c>
      <c r="N786" s="11">
        <v>2</v>
      </c>
      <c r="O786" s="11">
        <v>1</v>
      </c>
      <c r="P786" s="11">
        <v>0.3</v>
      </c>
      <c r="Q786" s="11">
        <v>0</v>
      </c>
      <c r="R786" s="6">
        <v>0</v>
      </c>
      <c r="S786" s="11">
        <v>0</v>
      </c>
      <c r="T786" s="11">
        <v>1</v>
      </c>
      <c r="U786" s="11">
        <v>2</v>
      </c>
      <c r="V786" s="11">
        <v>0</v>
      </c>
      <c r="W786" s="11">
        <v>3</v>
      </c>
      <c r="X786" s="11">
        <v>0</v>
      </c>
      <c r="Y786" s="11">
        <v>1</v>
      </c>
      <c r="Z786" s="11">
        <v>0</v>
      </c>
      <c r="AA786" s="11">
        <v>0</v>
      </c>
      <c r="AB786" s="11">
        <v>0</v>
      </c>
      <c r="AC786" s="11">
        <v>0</v>
      </c>
      <c r="AD786" s="11">
        <v>5</v>
      </c>
      <c r="AE786" s="11">
        <v>1</v>
      </c>
      <c r="AF786" s="11" t="s">
        <v>502</v>
      </c>
      <c r="AG786" s="6">
        <v>1</v>
      </c>
      <c r="AH786" s="6">
        <v>1</v>
      </c>
      <c r="AI786" s="6">
        <v>0</v>
      </c>
      <c r="AJ786" s="6">
        <v>1.5</v>
      </c>
      <c r="AK786" s="11">
        <v>0</v>
      </c>
      <c r="AL786" s="11">
        <v>0</v>
      </c>
      <c r="AM786" s="11">
        <v>0</v>
      </c>
      <c r="AN786" s="11">
        <v>0.5</v>
      </c>
      <c r="AO786" s="11">
        <v>5000</v>
      </c>
      <c r="AP786" s="11">
        <v>2</v>
      </c>
      <c r="AQ786" s="11">
        <v>0</v>
      </c>
      <c r="AR786" s="6">
        <v>0</v>
      </c>
      <c r="AS786" s="11" t="s">
        <v>143</v>
      </c>
      <c r="AT786" s="12" t="s">
        <v>202</v>
      </c>
      <c r="AU786" s="11" t="s">
        <v>380</v>
      </c>
      <c r="AV786" s="18">
        <v>10000007</v>
      </c>
      <c r="AW786" s="18">
        <v>70104001</v>
      </c>
      <c r="AX786" s="12" t="s">
        <v>145</v>
      </c>
      <c r="AY786" s="11" t="s">
        <v>995</v>
      </c>
      <c r="AZ786" s="13">
        <v>0</v>
      </c>
      <c r="BA786" s="13">
        <v>0</v>
      </c>
      <c r="BB786" s="37" t="s">
        <v>996</v>
      </c>
      <c r="BC786" s="11">
        <v>0</v>
      </c>
      <c r="BD786" s="11">
        <v>0</v>
      </c>
      <c r="BE786" s="11">
        <v>0</v>
      </c>
      <c r="BF786" s="11">
        <v>0</v>
      </c>
      <c r="BG786" s="11">
        <v>0</v>
      </c>
      <c r="BH786" s="11">
        <v>0</v>
      </c>
      <c r="BI786" s="9">
        <v>0</v>
      </c>
      <c r="BJ786" s="6">
        <v>0</v>
      </c>
    </row>
    <row r="787" ht="20.1" customHeight="1" spans="3:62">
      <c r="C787" s="18">
        <v>70104002</v>
      </c>
      <c r="D787" s="19" t="s">
        <v>358</v>
      </c>
      <c r="E787" s="18">
        <v>1</v>
      </c>
      <c r="F787" s="18">
        <v>60010500</v>
      </c>
      <c r="G787" s="18">
        <v>0</v>
      </c>
      <c r="H787" s="13">
        <v>0</v>
      </c>
      <c r="I787" s="18">
        <v>1</v>
      </c>
      <c r="J787" s="18">
        <v>0</v>
      </c>
      <c r="K787" s="18">
        <v>0</v>
      </c>
      <c r="L787" s="18">
        <v>0</v>
      </c>
      <c r="M787" s="18">
        <v>0</v>
      </c>
      <c r="N787" s="11">
        <v>2</v>
      </c>
      <c r="O787" s="18">
        <v>2</v>
      </c>
      <c r="P787" s="18">
        <v>0.3</v>
      </c>
      <c r="Q787" s="18">
        <v>0</v>
      </c>
      <c r="R787" s="6">
        <v>0</v>
      </c>
      <c r="S787" s="13">
        <v>0</v>
      </c>
      <c r="T787" s="11">
        <v>1</v>
      </c>
      <c r="U787" s="18">
        <v>2</v>
      </c>
      <c r="V787" s="18">
        <v>0</v>
      </c>
      <c r="W787" s="18">
        <v>0</v>
      </c>
      <c r="X787" s="18">
        <v>0</v>
      </c>
      <c r="Y787" s="18">
        <v>0</v>
      </c>
      <c r="Z787" s="18">
        <v>0</v>
      </c>
      <c r="AA787" s="18">
        <v>0</v>
      </c>
      <c r="AB787" s="18">
        <v>0</v>
      </c>
      <c r="AC787" s="18">
        <v>0</v>
      </c>
      <c r="AD787" s="18">
        <v>99999</v>
      </c>
      <c r="AE787" s="18">
        <v>0</v>
      </c>
      <c r="AF787" s="18">
        <v>0</v>
      </c>
      <c r="AG787" s="6">
        <v>2</v>
      </c>
      <c r="AH787" s="6">
        <v>0</v>
      </c>
      <c r="AI787" s="6">
        <v>0</v>
      </c>
      <c r="AJ787" s="6">
        <v>0</v>
      </c>
      <c r="AK787" s="18">
        <v>0</v>
      </c>
      <c r="AL787" s="18">
        <v>0</v>
      </c>
      <c r="AM787" s="18">
        <v>0</v>
      </c>
      <c r="AN787" s="18">
        <v>0</v>
      </c>
      <c r="AO787" s="18">
        <v>1000</v>
      </c>
      <c r="AP787" s="18">
        <v>0</v>
      </c>
      <c r="AQ787" s="18">
        <v>0</v>
      </c>
      <c r="AR787" s="6">
        <v>90104002</v>
      </c>
      <c r="AS787" s="18" t="s">
        <v>143</v>
      </c>
      <c r="AT787" s="19" t="s">
        <v>144</v>
      </c>
      <c r="AU787" s="18" t="s">
        <v>235</v>
      </c>
      <c r="AV787" s="18">
        <v>0</v>
      </c>
      <c r="AW787" s="18">
        <v>0</v>
      </c>
      <c r="AX787" s="19" t="s">
        <v>145</v>
      </c>
      <c r="AY787" s="19" t="s">
        <v>143</v>
      </c>
      <c r="AZ787" s="13">
        <v>0</v>
      </c>
      <c r="BA787" s="13">
        <v>0</v>
      </c>
      <c r="BB787" s="59" t="s">
        <v>359</v>
      </c>
      <c r="BC787" s="18">
        <v>0</v>
      </c>
      <c r="BD787" s="11">
        <v>0</v>
      </c>
      <c r="BE787" s="18">
        <v>0</v>
      </c>
      <c r="BF787" s="18">
        <v>0</v>
      </c>
      <c r="BG787" s="18">
        <v>0</v>
      </c>
      <c r="BH787" s="18">
        <v>0</v>
      </c>
      <c r="BI787" s="9">
        <v>0</v>
      </c>
      <c r="BJ787" s="6">
        <v>0</v>
      </c>
    </row>
    <row r="788" ht="20.1" customHeight="1" spans="3:62">
      <c r="C788" s="18">
        <v>70104003</v>
      </c>
      <c r="D788" s="12" t="s">
        <v>653</v>
      </c>
      <c r="E788" s="18">
        <v>1</v>
      </c>
      <c r="F788" s="11">
        <v>60010100</v>
      </c>
      <c r="G788" s="18">
        <v>0</v>
      </c>
      <c r="H788" s="13">
        <v>0</v>
      </c>
      <c r="I788" s="18">
        <v>1</v>
      </c>
      <c r="J788" s="18">
        <v>0</v>
      </c>
      <c r="K788" s="18">
        <v>0</v>
      </c>
      <c r="L788" s="11">
        <v>0</v>
      </c>
      <c r="M788" s="11">
        <v>0</v>
      </c>
      <c r="N788" s="11">
        <v>2</v>
      </c>
      <c r="O788" s="11">
        <v>1</v>
      </c>
      <c r="P788" s="11">
        <v>0.3</v>
      </c>
      <c r="Q788" s="11">
        <v>0</v>
      </c>
      <c r="R788" s="6">
        <v>0</v>
      </c>
      <c r="S788" s="11">
        <v>0</v>
      </c>
      <c r="T788" s="11">
        <v>1</v>
      </c>
      <c r="U788" s="11">
        <v>2</v>
      </c>
      <c r="V788" s="11">
        <v>0</v>
      </c>
      <c r="W788" s="11">
        <v>5</v>
      </c>
      <c r="X788" s="11">
        <v>0</v>
      </c>
      <c r="Y788" s="11">
        <v>1</v>
      </c>
      <c r="Z788" s="11">
        <v>0</v>
      </c>
      <c r="AA788" s="11">
        <v>0</v>
      </c>
      <c r="AB788" s="11">
        <v>0</v>
      </c>
      <c r="AC788" s="11">
        <v>0</v>
      </c>
      <c r="AD788" s="11">
        <v>10</v>
      </c>
      <c r="AE788" s="11">
        <v>1</v>
      </c>
      <c r="AF788" s="11" t="s">
        <v>379</v>
      </c>
      <c r="AG788" s="6">
        <v>0</v>
      </c>
      <c r="AH788" s="6">
        <v>1</v>
      </c>
      <c r="AI788" s="6">
        <v>0</v>
      </c>
      <c r="AJ788" s="6">
        <v>3</v>
      </c>
      <c r="AK788" s="11">
        <v>0</v>
      </c>
      <c r="AL788" s="11">
        <v>0</v>
      </c>
      <c r="AM788" s="11">
        <v>0</v>
      </c>
      <c r="AN788" s="11">
        <v>3.5</v>
      </c>
      <c r="AO788" s="11">
        <v>5000</v>
      </c>
      <c r="AP788" s="11">
        <v>3</v>
      </c>
      <c r="AQ788" s="11">
        <v>0</v>
      </c>
      <c r="AR788" s="6">
        <v>0</v>
      </c>
      <c r="AS788" s="11" t="s">
        <v>143</v>
      </c>
      <c r="AT788" s="12" t="s">
        <v>185</v>
      </c>
      <c r="AU788" s="11" t="s">
        <v>380</v>
      </c>
      <c r="AV788" s="18">
        <v>10000007</v>
      </c>
      <c r="AW788" s="18">
        <v>70104003</v>
      </c>
      <c r="AX788" s="12" t="s">
        <v>145</v>
      </c>
      <c r="AY788" s="11" t="s">
        <v>997</v>
      </c>
      <c r="AZ788" s="13">
        <v>0</v>
      </c>
      <c r="BA788" s="13">
        <v>0</v>
      </c>
      <c r="BB788" s="37" t="s">
        <v>998</v>
      </c>
      <c r="BC788" s="11">
        <v>0</v>
      </c>
      <c r="BD788" s="11">
        <v>0</v>
      </c>
      <c r="BE788" s="11">
        <v>0</v>
      </c>
      <c r="BF788" s="11">
        <v>0</v>
      </c>
      <c r="BG788" s="11">
        <v>0</v>
      </c>
      <c r="BH788" s="11">
        <v>0</v>
      </c>
      <c r="BI788" s="9">
        <v>0</v>
      </c>
      <c r="BJ788" s="6">
        <v>0</v>
      </c>
    </row>
    <row r="789" ht="20.1" customHeight="1" spans="3:62">
      <c r="C789" s="18">
        <v>70105001</v>
      </c>
      <c r="D789" s="12" t="s">
        <v>491</v>
      </c>
      <c r="E789" s="18">
        <v>1</v>
      </c>
      <c r="F789" s="11">
        <v>60010100</v>
      </c>
      <c r="G789" s="18">
        <v>0</v>
      </c>
      <c r="H789" s="13">
        <v>0</v>
      </c>
      <c r="I789" s="18">
        <v>1</v>
      </c>
      <c r="J789" s="18">
        <v>0</v>
      </c>
      <c r="K789" s="18">
        <v>0</v>
      </c>
      <c r="L789" s="11">
        <v>0</v>
      </c>
      <c r="M789" s="11">
        <v>0</v>
      </c>
      <c r="N789" s="11">
        <v>2</v>
      </c>
      <c r="O789" s="11">
        <v>1</v>
      </c>
      <c r="P789" s="11">
        <v>1</v>
      </c>
      <c r="Q789" s="11">
        <v>0</v>
      </c>
      <c r="R789" s="6">
        <v>0</v>
      </c>
      <c r="S789" s="11">
        <v>0</v>
      </c>
      <c r="T789" s="11">
        <v>1</v>
      </c>
      <c r="U789" s="11">
        <v>2</v>
      </c>
      <c r="V789" s="11">
        <v>0</v>
      </c>
      <c r="W789" s="11">
        <v>2</v>
      </c>
      <c r="X789" s="11">
        <v>0</v>
      </c>
      <c r="Y789" s="11">
        <v>1</v>
      </c>
      <c r="Z789" s="11">
        <v>0</v>
      </c>
      <c r="AA789" s="11">
        <v>0</v>
      </c>
      <c r="AB789" s="11">
        <v>0</v>
      </c>
      <c r="AC789" s="11">
        <v>0</v>
      </c>
      <c r="AD789" s="11">
        <v>6</v>
      </c>
      <c r="AE789" s="11">
        <v>1</v>
      </c>
      <c r="AF789" s="11">
        <v>3</v>
      </c>
      <c r="AG789" s="6">
        <v>0</v>
      </c>
      <c r="AH789" s="6">
        <v>0</v>
      </c>
      <c r="AI789" s="6">
        <v>0</v>
      </c>
      <c r="AJ789" s="6">
        <v>1.5</v>
      </c>
      <c r="AK789" s="11">
        <v>0</v>
      </c>
      <c r="AL789" s="11">
        <v>0</v>
      </c>
      <c r="AM789" s="11">
        <v>0</v>
      </c>
      <c r="AN789" s="11">
        <v>1</v>
      </c>
      <c r="AO789" s="11">
        <v>5000</v>
      </c>
      <c r="AP789" s="11">
        <v>0.5</v>
      </c>
      <c r="AQ789" s="11">
        <v>0</v>
      </c>
      <c r="AR789" s="6">
        <v>0</v>
      </c>
      <c r="AS789" s="11" t="s">
        <v>143</v>
      </c>
      <c r="AT789" s="19" t="s">
        <v>144</v>
      </c>
      <c r="AU789" s="11" t="s">
        <v>380</v>
      </c>
      <c r="AV789" s="18">
        <v>10000007</v>
      </c>
      <c r="AW789" s="18">
        <v>70105001</v>
      </c>
      <c r="AX789" s="12" t="s">
        <v>145</v>
      </c>
      <c r="AY789" s="11" t="s">
        <v>999</v>
      </c>
      <c r="AZ789" s="13">
        <v>0</v>
      </c>
      <c r="BA789" s="13">
        <v>0</v>
      </c>
      <c r="BB789" s="37" t="s">
        <v>1000</v>
      </c>
      <c r="BC789" s="11">
        <v>0</v>
      </c>
      <c r="BD789" s="11">
        <v>0</v>
      </c>
      <c r="BE789" s="11">
        <v>0</v>
      </c>
      <c r="BF789" s="11">
        <v>0</v>
      </c>
      <c r="BG789" s="11">
        <v>0</v>
      </c>
      <c r="BH789" s="11">
        <v>0</v>
      </c>
      <c r="BI789" s="9">
        <v>0</v>
      </c>
      <c r="BJ789" s="6">
        <v>0</v>
      </c>
    </row>
    <row r="790" ht="20.1" customHeight="1" spans="3:62">
      <c r="C790" s="18">
        <v>70105002</v>
      </c>
      <c r="D790" s="19" t="s">
        <v>358</v>
      </c>
      <c r="E790" s="18">
        <v>1</v>
      </c>
      <c r="F790" s="18">
        <v>60010500</v>
      </c>
      <c r="G790" s="18">
        <v>0</v>
      </c>
      <c r="H790" s="13">
        <v>0</v>
      </c>
      <c r="I790" s="18">
        <v>1</v>
      </c>
      <c r="J790" s="18">
        <v>0</v>
      </c>
      <c r="K790" s="18">
        <v>0</v>
      </c>
      <c r="L790" s="18">
        <v>0</v>
      </c>
      <c r="M790" s="18">
        <v>0</v>
      </c>
      <c r="N790" s="11">
        <v>2</v>
      </c>
      <c r="O790" s="18">
        <v>2</v>
      </c>
      <c r="P790" s="18">
        <v>0.6</v>
      </c>
      <c r="Q790" s="18">
        <v>0</v>
      </c>
      <c r="R790" s="6">
        <v>0</v>
      </c>
      <c r="S790" s="13">
        <v>0</v>
      </c>
      <c r="T790" s="11">
        <v>1</v>
      </c>
      <c r="U790" s="18">
        <v>2</v>
      </c>
      <c r="V790" s="18">
        <v>0</v>
      </c>
      <c r="W790" s="18">
        <v>0</v>
      </c>
      <c r="X790" s="18">
        <v>0</v>
      </c>
      <c r="Y790" s="18">
        <v>0</v>
      </c>
      <c r="Z790" s="18">
        <v>0</v>
      </c>
      <c r="AA790" s="18">
        <v>0</v>
      </c>
      <c r="AB790" s="18">
        <v>0</v>
      </c>
      <c r="AC790" s="18">
        <v>0</v>
      </c>
      <c r="AD790" s="11">
        <v>99999</v>
      </c>
      <c r="AE790" s="18">
        <v>0</v>
      </c>
      <c r="AF790" s="18">
        <v>0</v>
      </c>
      <c r="AG790" s="6">
        <v>2</v>
      </c>
      <c r="AH790" s="6">
        <v>0</v>
      </c>
      <c r="AI790" s="6">
        <v>0</v>
      </c>
      <c r="AJ790" s="6">
        <v>0</v>
      </c>
      <c r="AK790" s="18">
        <v>0</v>
      </c>
      <c r="AL790" s="18">
        <v>0</v>
      </c>
      <c r="AM790" s="18">
        <v>0</v>
      </c>
      <c r="AN790" s="18">
        <v>0</v>
      </c>
      <c r="AO790" s="18">
        <v>1000</v>
      </c>
      <c r="AP790" s="18">
        <v>0</v>
      </c>
      <c r="AQ790" s="18">
        <v>0</v>
      </c>
      <c r="AR790" s="6">
        <v>90104002</v>
      </c>
      <c r="AS790" s="18" t="s">
        <v>143</v>
      </c>
      <c r="AT790" s="19" t="s">
        <v>144</v>
      </c>
      <c r="AU790" s="18" t="s">
        <v>235</v>
      </c>
      <c r="AV790" s="18">
        <v>0</v>
      </c>
      <c r="AW790" s="18">
        <v>0</v>
      </c>
      <c r="AX790" s="19" t="s">
        <v>145</v>
      </c>
      <c r="AY790" s="19" t="s">
        <v>143</v>
      </c>
      <c r="AZ790" s="13">
        <v>0</v>
      </c>
      <c r="BA790" s="13">
        <v>0</v>
      </c>
      <c r="BB790" s="59" t="s">
        <v>359</v>
      </c>
      <c r="BC790" s="18">
        <v>0</v>
      </c>
      <c r="BD790" s="11">
        <v>0</v>
      </c>
      <c r="BE790" s="18">
        <v>0</v>
      </c>
      <c r="BF790" s="18">
        <v>0</v>
      </c>
      <c r="BG790" s="18">
        <v>0</v>
      </c>
      <c r="BH790" s="18">
        <v>0</v>
      </c>
      <c r="BI790" s="9">
        <v>0</v>
      </c>
      <c r="BJ790" s="6">
        <v>0</v>
      </c>
    </row>
    <row r="791" ht="20.1" customHeight="1" spans="3:62">
      <c r="C791" s="18">
        <v>70105003</v>
      </c>
      <c r="D791" s="12" t="s">
        <v>1001</v>
      </c>
      <c r="E791" s="18">
        <v>1</v>
      </c>
      <c r="F791" s="11">
        <v>60010300</v>
      </c>
      <c r="G791" s="18">
        <v>0</v>
      </c>
      <c r="H791" s="13">
        <v>0</v>
      </c>
      <c r="I791" s="18">
        <v>1</v>
      </c>
      <c r="J791" s="18">
        <v>0</v>
      </c>
      <c r="K791" s="18">
        <v>0</v>
      </c>
      <c r="L791" s="11">
        <v>0</v>
      </c>
      <c r="M791" s="11">
        <v>0</v>
      </c>
      <c r="N791" s="11">
        <v>2</v>
      </c>
      <c r="O791" s="11">
        <v>2</v>
      </c>
      <c r="P791" s="11">
        <v>0.8</v>
      </c>
      <c r="Q791" s="11">
        <v>0</v>
      </c>
      <c r="R791" s="6">
        <v>0</v>
      </c>
      <c r="S791" s="11">
        <v>0</v>
      </c>
      <c r="T791" s="11">
        <v>1</v>
      </c>
      <c r="U791" s="11">
        <v>2</v>
      </c>
      <c r="V791" s="11">
        <v>0</v>
      </c>
      <c r="W791" s="11">
        <v>0</v>
      </c>
      <c r="X791" s="11">
        <v>0</v>
      </c>
      <c r="Y791" s="11">
        <v>0</v>
      </c>
      <c r="Z791" s="11">
        <v>0</v>
      </c>
      <c r="AA791" s="11">
        <v>0</v>
      </c>
      <c r="AB791" s="11">
        <v>0</v>
      </c>
      <c r="AC791" s="11">
        <v>0</v>
      </c>
      <c r="AD791" s="11">
        <v>20</v>
      </c>
      <c r="AE791" s="11">
        <v>0</v>
      </c>
      <c r="AF791" s="11">
        <v>0</v>
      </c>
      <c r="AG791" s="6">
        <v>2</v>
      </c>
      <c r="AH791" s="6">
        <v>2</v>
      </c>
      <c r="AI791" s="6">
        <v>0</v>
      </c>
      <c r="AJ791" s="6">
        <v>1.5</v>
      </c>
      <c r="AK791" s="11">
        <v>0</v>
      </c>
      <c r="AL791" s="11">
        <v>0</v>
      </c>
      <c r="AM791" s="11">
        <v>0</v>
      </c>
      <c r="AN791" s="11">
        <v>1</v>
      </c>
      <c r="AO791" s="11">
        <v>3000</v>
      </c>
      <c r="AP791" s="11">
        <v>0.5</v>
      </c>
      <c r="AQ791" s="11">
        <v>0</v>
      </c>
      <c r="AR791" s="6">
        <v>0</v>
      </c>
      <c r="AS791" s="11" t="s">
        <v>143</v>
      </c>
      <c r="AT791" s="19" t="s">
        <v>144</v>
      </c>
      <c r="AU791" s="11" t="s">
        <v>373</v>
      </c>
      <c r="AV791" s="18">
        <v>0</v>
      </c>
      <c r="AW791" s="18">
        <v>0</v>
      </c>
      <c r="AX791" s="12" t="s">
        <v>332</v>
      </c>
      <c r="AY791" s="11" t="s">
        <v>1002</v>
      </c>
      <c r="AZ791" s="13">
        <v>0</v>
      </c>
      <c r="BA791" s="13">
        <v>0</v>
      </c>
      <c r="BB791" s="37" t="s">
        <v>1003</v>
      </c>
      <c r="BC791" s="11">
        <v>0</v>
      </c>
      <c r="BD791" s="11">
        <v>0</v>
      </c>
      <c r="BE791" s="11">
        <v>0</v>
      </c>
      <c r="BF791" s="11">
        <v>0</v>
      </c>
      <c r="BG791" s="11">
        <v>0</v>
      </c>
      <c r="BH791" s="11">
        <v>0</v>
      </c>
      <c r="BI791" s="9">
        <v>0</v>
      </c>
      <c r="BJ791" s="6">
        <v>0</v>
      </c>
    </row>
    <row r="792" ht="20.1" customHeight="1" spans="3:62">
      <c r="C792" s="18">
        <v>70105004</v>
      </c>
      <c r="D792" s="19" t="s">
        <v>406</v>
      </c>
      <c r="E792" s="18">
        <v>1</v>
      </c>
      <c r="F792" s="18">
        <v>60010500</v>
      </c>
      <c r="G792" s="18">
        <v>0</v>
      </c>
      <c r="H792" s="13">
        <v>0</v>
      </c>
      <c r="I792" s="18">
        <v>1</v>
      </c>
      <c r="J792" s="18">
        <v>0</v>
      </c>
      <c r="K792" s="18">
        <v>0</v>
      </c>
      <c r="L792" s="18">
        <v>0</v>
      </c>
      <c r="M792" s="18">
        <v>0</v>
      </c>
      <c r="N792" s="11">
        <v>2</v>
      </c>
      <c r="O792" s="18">
        <v>2</v>
      </c>
      <c r="P792" s="18">
        <v>0.6</v>
      </c>
      <c r="Q792" s="18">
        <v>0</v>
      </c>
      <c r="R792" s="6">
        <v>0</v>
      </c>
      <c r="S792" s="13">
        <v>0</v>
      </c>
      <c r="T792" s="11">
        <v>1</v>
      </c>
      <c r="U792" s="18">
        <v>2</v>
      </c>
      <c r="V792" s="18">
        <v>0</v>
      </c>
      <c r="W792" s="18">
        <v>0</v>
      </c>
      <c r="X792" s="18">
        <v>0</v>
      </c>
      <c r="Y792" s="18">
        <v>0</v>
      </c>
      <c r="Z792" s="18">
        <v>0</v>
      </c>
      <c r="AA792" s="18">
        <v>0</v>
      </c>
      <c r="AB792" s="18">
        <v>0</v>
      </c>
      <c r="AC792" s="18">
        <v>0</v>
      </c>
      <c r="AD792" s="18">
        <v>20</v>
      </c>
      <c r="AE792" s="18">
        <v>0</v>
      </c>
      <c r="AF792" s="18">
        <v>0</v>
      </c>
      <c r="AG792" s="6">
        <v>2</v>
      </c>
      <c r="AH792" s="6">
        <v>0</v>
      </c>
      <c r="AI792" s="6">
        <v>0</v>
      </c>
      <c r="AJ792" s="6">
        <v>0</v>
      </c>
      <c r="AK792" s="18">
        <v>0</v>
      </c>
      <c r="AL792" s="18">
        <v>0</v>
      </c>
      <c r="AM792" s="18">
        <v>0</v>
      </c>
      <c r="AN792" s="18">
        <v>0</v>
      </c>
      <c r="AO792" s="18">
        <v>1000</v>
      </c>
      <c r="AP792" s="18">
        <v>0</v>
      </c>
      <c r="AQ792" s="18">
        <v>0</v>
      </c>
      <c r="AR792" s="6">
        <v>90103001</v>
      </c>
      <c r="AS792" s="18" t="s">
        <v>143</v>
      </c>
      <c r="AT792" s="19" t="s">
        <v>143</v>
      </c>
      <c r="AU792" s="18" t="s">
        <v>235</v>
      </c>
      <c r="AV792" s="18">
        <v>0</v>
      </c>
      <c r="AW792" s="18">
        <v>40000003</v>
      </c>
      <c r="AX792" s="19" t="s">
        <v>145</v>
      </c>
      <c r="AY792" s="19" t="s">
        <v>143</v>
      </c>
      <c r="AZ792" s="13">
        <v>0</v>
      </c>
      <c r="BA792" s="13">
        <v>0</v>
      </c>
      <c r="BB792" s="59" t="s">
        <v>990</v>
      </c>
      <c r="BC792" s="18">
        <v>0</v>
      </c>
      <c r="BD792" s="11">
        <v>0</v>
      </c>
      <c r="BE792" s="18">
        <v>0</v>
      </c>
      <c r="BF792" s="18">
        <v>0</v>
      </c>
      <c r="BG792" s="18">
        <v>0</v>
      </c>
      <c r="BH792" s="18">
        <v>0</v>
      </c>
      <c r="BI792" s="9">
        <v>0</v>
      </c>
      <c r="BJ792" s="6">
        <v>0</v>
      </c>
    </row>
    <row r="793" ht="20.1" customHeight="1" spans="3:62">
      <c r="C793" s="18">
        <v>70106001</v>
      </c>
      <c r="D793" s="19" t="s">
        <v>1004</v>
      </c>
      <c r="E793" s="18">
        <v>1</v>
      </c>
      <c r="F793" s="18">
        <v>60010300</v>
      </c>
      <c r="G793" s="18">
        <v>0</v>
      </c>
      <c r="H793" s="13">
        <v>0</v>
      </c>
      <c r="I793" s="18">
        <v>1</v>
      </c>
      <c r="J793" s="18">
        <v>0</v>
      </c>
      <c r="K793" s="18">
        <v>0</v>
      </c>
      <c r="L793" s="18">
        <v>0</v>
      </c>
      <c r="M793" s="18">
        <v>0</v>
      </c>
      <c r="N793" s="11">
        <v>2</v>
      </c>
      <c r="O793" s="18">
        <v>1</v>
      </c>
      <c r="P793" s="18">
        <v>0.5</v>
      </c>
      <c r="Q793" s="18">
        <v>0</v>
      </c>
      <c r="R793" s="6">
        <v>0</v>
      </c>
      <c r="S793" s="13">
        <v>0</v>
      </c>
      <c r="T793" s="11">
        <v>1</v>
      </c>
      <c r="U793" s="18">
        <v>2</v>
      </c>
      <c r="V793" s="18">
        <v>0</v>
      </c>
      <c r="W793" s="18">
        <v>0.5</v>
      </c>
      <c r="X793" s="18">
        <v>0</v>
      </c>
      <c r="Y793" s="18">
        <v>0</v>
      </c>
      <c r="Z793" s="18">
        <v>0</v>
      </c>
      <c r="AA793" s="18">
        <v>0</v>
      </c>
      <c r="AB793" s="18">
        <v>0</v>
      </c>
      <c r="AC793" s="18">
        <v>0</v>
      </c>
      <c r="AD793" s="18">
        <v>15</v>
      </c>
      <c r="AE793" s="18">
        <v>1</v>
      </c>
      <c r="AF793" s="18">
        <v>3</v>
      </c>
      <c r="AG793" s="6">
        <v>1</v>
      </c>
      <c r="AH793" s="6">
        <v>0</v>
      </c>
      <c r="AI793" s="6">
        <v>0</v>
      </c>
      <c r="AJ793" s="6">
        <v>1.5</v>
      </c>
      <c r="AK793" s="18">
        <v>0</v>
      </c>
      <c r="AL793" s="18">
        <v>0</v>
      </c>
      <c r="AM793" s="18">
        <v>0</v>
      </c>
      <c r="AN793" s="18">
        <v>1</v>
      </c>
      <c r="AO793" s="18">
        <v>360000</v>
      </c>
      <c r="AP793" s="18">
        <v>0.5</v>
      </c>
      <c r="AQ793" s="18">
        <v>0</v>
      </c>
      <c r="AR793" s="6">
        <v>0</v>
      </c>
      <c r="AS793" s="18" t="s">
        <v>1005</v>
      </c>
      <c r="AT793" s="19" t="s">
        <v>144</v>
      </c>
      <c r="AU793" s="18" t="s">
        <v>373</v>
      </c>
      <c r="AV793" s="18">
        <v>10002001</v>
      </c>
      <c r="AW793" s="18">
        <v>70106001</v>
      </c>
      <c r="AX793" s="19" t="s">
        <v>218</v>
      </c>
      <c r="AY793" s="19" t="s">
        <v>1006</v>
      </c>
      <c r="AZ793" s="13">
        <v>0</v>
      </c>
      <c r="BA793" s="13">
        <v>0</v>
      </c>
      <c r="BB793" s="59" t="s">
        <v>374</v>
      </c>
      <c r="BC793" s="18">
        <v>0</v>
      </c>
      <c r="BD793" s="11">
        <v>0</v>
      </c>
      <c r="BE793" s="18">
        <v>0</v>
      </c>
      <c r="BF793" s="18">
        <v>0</v>
      </c>
      <c r="BG793" s="18">
        <v>0</v>
      </c>
      <c r="BH793" s="18">
        <v>0</v>
      </c>
      <c r="BI793" s="9">
        <v>0</v>
      </c>
      <c r="BJ793" s="6">
        <v>0</v>
      </c>
    </row>
    <row r="794" ht="20.1" customHeight="1" spans="3:62">
      <c r="C794" s="18">
        <v>70106002</v>
      </c>
      <c r="D794" s="12" t="s">
        <v>1007</v>
      </c>
      <c r="E794" s="18">
        <v>1</v>
      </c>
      <c r="F794" s="11">
        <v>60010100</v>
      </c>
      <c r="G794" s="18">
        <v>0</v>
      </c>
      <c r="H794" s="13">
        <v>0</v>
      </c>
      <c r="I794" s="18">
        <v>1</v>
      </c>
      <c r="J794" s="18">
        <v>0</v>
      </c>
      <c r="K794" s="18">
        <v>0</v>
      </c>
      <c r="L794" s="11">
        <v>0</v>
      </c>
      <c r="M794" s="11">
        <v>0</v>
      </c>
      <c r="N794" s="11">
        <v>2</v>
      </c>
      <c r="O794" s="11">
        <v>1</v>
      </c>
      <c r="P794" s="11">
        <v>0.3</v>
      </c>
      <c r="Q794" s="11">
        <v>0</v>
      </c>
      <c r="R794" s="6">
        <v>0</v>
      </c>
      <c r="S794" s="11">
        <v>0</v>
      </c>
      <c r="T794" s="11">
        <v>1</v>
      </c>
      <c r="U794" s="11">
        <v>2</v>
      </c>
      <c r="V794" s="11">
        <v>0</v>
      </c>
      <c r="W794" s="11">
        <v>3</v>
      </c>
      <c r="X794" s="11">
        <v>0</v>
      </c>
      <c r="Y794" s="11">
        <v>0</v>
      </c>
      <c r="Z794" s="11">
        <v>0</v>
      </c>
      <c r="AA794" s="11">
        <v>0</v>
      </c>
      <c r="AB794" s="11">
        <v>0</v>
      </c>
      <c r="AC794" s="11">
        <v>0</v>
      </c>
      <c r="AD794" s="11">
        <v>12</v>
      </c>
      <c r="AE794" s="11">
        <v>1</v>
      </c>
      <c r="AF794" s="11">
        <v>3</v>
      </c>
      <c r="AG794" s="6">
        <v>6</v>
      </c>
      <c r="AH794" s="6">
        <v>1</v>
      </c>
      <c r="AI794" s="6">
        <v>0</v>
      </c>
      <c r="AJ794" s="6">
        <v>1.5</v>
      </c>
      <c r="AK794" s="11">
        <v>0</v>
      </c>
      <c r="AL794" s="11">
        <v>0</v>
      </c>
      <c r="AM794" s="11">
        <v>0</v>
      </c>
      <c r="AN794" s="11">
        <v>3</v>
      </c>
      <c r="AO794" s="11">
        <v>5000</v>
      </c>
      <c r="AP794" s="11">
        <v>3</v>
      </c>
      <c r="AQ794" s="11">
        <v>0</v>
      </c>
      <c r="AR794" s="6">
        <v>0</v>
      </c>
      <c r="AS794" s="11" t="s">
        <v>143</v>
      </c>
      <c r="AT794" s="19" t="s">
        <v>144</v>
      </c>
      <c r="AU794" s="11" t="s">
        <v>380</v>
      </c>
      <c r="AV794" s="18">
        <v>10000007</v>
      </c>
      <c r="AW794" s="18">
        <v>70106004</v>
      </c>
      <c r="AX794" s="12" t="s">
        <v>145</v>
      </c>
      <c r="AY794" s="11" t="s">
        <v>1008</v>
      </c>
      <c r="AZ794" s="13">
        <v>0</v>
      </c>
      <c r="BA794" s="13">
        <v>0</v>
      </c>
      <c r="BB794" s="37" t="s">
        <v>1009</v>
      </c>
      <c r="BC794" s="11">
        <v>0</v>
      </c>
      <c r="BD794" s="11">
        <v>0</v>
      </c>
      <c r="BE794" s="11">
        <v>0</v>
      </c>
      <c r="BF794" s="11">
        <v>0</v>
      </c>
      <c r="BG794" s="11">
        <v>0</v>
      </c>
      <c r="BH794" s="11">
        <v>0</v>
      </c>
      <c r="BI794" s="9">
        <v>0</v>
      </c>
      <c r="BJ794" s="6">
        <v>0</v>
      </c>
    </row>
    <row r="795" ht="19.5" customHeight="1" spans="3:62">
      <c r="C795" s="18">
        <v>70106003</v>
      </c>
      <c r="D795" s="19" t="s">
        <v>1010</v>
      </c>
      <c r="E795" s="18">
        <v>1</v>
      </c>
      <c r="F795" s="18">
        <v>60010300</v>
      </c>
      <c r="G795" s="18">
        <v>0</v>
      </c>
      <c r="H795" s="13">
        <v>0</v>
      </c>
      <c r="I795" s="18">
        <v>1</v>
      </c>
      <c r="J795" s="18">
        <v>0</v>
      </c>
      <c r="K795" s="18">
        <v>0</v>
      </c>
      <c r="L795" s="18">
        <v>0</v>
      </c>
      <c r="M795" s="18">
        <v>0</v>
      </c>
      <c r="N795" s="11">
        <v>2</v>
      </c>
      <c r="O795" s="18">
        <v>1</v>
      </c>
      <c r="P795" s="18">
        <v>0.5</v>
      </c>
      <c r="Q795" s="18">
        <v>0</v>
      </c>
      <c r="R795" s="6">
        <v>0</v>
      </c>
      <c r="S795" s="13">
        <v>0</v>
      </c>
      <c r="T795" s="11">
        <v>1</v>
      </c>
      <c r="U795" s="18">
        <v>2</v>
      </c>
      <c r="V795" s="18">
        <v>0</v>
      </c>
      <c r="W795" s="18">
        <v>3</v>
      </c>
      <c r="X795" s="18">
        <v>0</v>
      </c>
      <c r="Y795" s="18">
        <v>0</v>
      </c>
      <c r="Z795" s="18">
        <v>0</v>
      </c>
      <c r="AA795" s="18">
        <v>0</v>
      </c>
      <c r="AB795" s="18">
        <v>0</v>
      </c>
      <c r="AC795" s="18">
        <v>0</v>
      </c>
      <c r="AD795" s="18">
        <v>9</v>
      </c>
      <c r="AE795" s="18">
        <v>1</v>
      </c>
      <c r="AF795" s="18">
        <v>2</v>
      </c>
      <c r="AG795" s="6">
        <v>2</v>
      </c>
      <c r="AH795" s="6">
        <v>2</v>
      </c>
      <c r="AI795" s="6">
        <v>0</v>
      </c>
      <c r="AJ795" s="6">
        <v>3</v>
      </c>
      <c r="AK795" s="18">
        <v>0</v>
      </c>
      <c r="AL795" s="18">
        <v>0</v>
      </c>
      <c r="AM795" s="18">
        <v>0</v>
      </c>
      <c r="AN795" s="18">
        <v>2</v>
      </c>
      <c r="AO795" s="18">
        <v>30000</v>
      </c>
      <c r="AP795" s="18">
        <v>2</v>
      </c>
      <c r="AQ795" s="18">
        <v>4</v>
      </c>
      <c r="AR795" s="6">
        <v>0</v>
      </c>
      <c r="AS795" s="18" t="s">
        <v>143</v>
      </c>
      <c r="AT795" s="19" t="s">
        <v>144</v>
      </c>
      <c r="AU795" s="18" t="s">
        <v>373</v>
      </c>
      <c r="AV795" s="18">
        <v>10003002</v>
      </c>
      <c r="AW795" s="18">
        <v>70106005</v>
      </c>
      <c r="AX795" s="19" t="s">
        <v>532</v>
      </c>
      <c r="AY795" s="19">
        <v>0</v>
      </c>
      <c r="AZ795" s="13">
        <v>0</v>
      </c>
      <c r="BA795" s="13">
        <v>0</v>
      </c>
      <c r="BB795" s="59" t="s">
        <v>374</v>
      </c>
      <c r="BC795" s="18">
        <v>0</v>
      </c>
      <c r="BD795" s="11">
        <v>0</v>
      </c>
      <c r="BE795" s="18">
        <v>0</v>
      </c>
      <c r="BF795" s="18">
        <v>0</v>
      </c>
      <c r="BG795" s="18">
        <v>0</v>
      </c>
      <c r="BH795" s="18">
        <v>0</v>
      </c>
      <c r="BI795" s="9">
        <v>0</v>
      </c>
      <c r="BJ795" s="6">
        <v>0</v>
      </c>
    </row>
    <row r="796" ht="20.1" customHeight="1" spans="3:62">
      <c r="C796" s="18">
        <v>70106004</v>
      </c>
      <c r="D796" s="19" t="s">
        <v>358</v>
      </c>
      <c r="E796" s="18">
        <v>1</v>
      </c>
      <c r="F796" s="18">
        <v>60010500</v>
      </c>
      <c r="G796" s="18">
        <v>0</v>
      </c>
      <c r="H796" s="13">
        <v>0</v>
      </c>
      <c r="I796" s="18">
        <v>1</v>
      </c>
      <c r="J796" s="18">
        <v>0</v>
      </c>
      <c r="K796" s="18">
        <v>0</v>
      </c>
      <c r="L796" s="18">
        <v>0</v>
      </c>
      <c r="M796" s="18">
        <v>0</v>
      </c>
      <c r="N796" s="11">
        <v>2</v>
      </c>
      <c r="O796" s="18">
        <v>2</v>
      </c>
      <c r="P796" s="18">
        <v>0.6</v>
      </c>
      <c r="Q796" s="18">
        <v>0</v>
      </c>
      <c r="R796" s="6">
        <v>0</v>
      </c>
      <c r="S796" s="13">
        <v>0</v>
      </c>
      <c r="T796" s="11">
        <v>1</v>
      </c>
      <c r="U796" s="18">
        <v>2</v>
      </c>
      <c r="V796" s="18">
        <v>0</v>
      </c>
      <c r="W796" s="18">
        <v>0</v>
      </c>
      <c r="X796" s="18">
        <v>0</v>
      </c>
      <c r="Y796" s="18">
        <v>0</v>
      </c>
      <c r="Z796" s="18">
        <v>0</v>
      </c>
      <c r="AA796" s="18">
        <v>0</v>
      </c>
      <c r="AB796" s="18">
        <v>0</v>
      </c>
      <c r="AC796" s="18">
        <v>0</v>
      </c>
      <c r="AD796" s="11">
        <v>30</v>
      </c>
      <c r="AE796" s="18">
        <v>0</v>
      </c>
      <c r="AF796" s="18">
        <v>0</v>
      </c>
      <c r="AG796" s="6">
        <v>2</v>
      </c>
      <c r="AH796" s="6">
        <v>0</v>
      </c>
      <c r="AI796" s="6">
        <v>0</v>
      </c>
      <c r="AJ796" s="6">
        <v>0</v>
      </c>
      <c r="AK796" s="18">
        <v>0</v>
      </c>
      <c r="AL796" s="18">
        <v>0</v>
      </c>
      <c r="AM796" s="18">
        <v>0</v>
      </c>
      <c r="AN796" s="18">
        <v>0</v>
      </c>
      <c r="AO796" s="18">
        <v>1000</v>
      </c>
      <c r="AP796" s="18">
        <v>0</v>
      </c>
      <c r="AQ796" s="18">
        <v>0</v>
      </c>
      <c r="AR796" s="6">
        <v>90104002</v>
      </c>
      <c r="AS796" s="18" t="s">
        <v>143</v>
      </c>
      <c r="AT796" s="19" t="s">
        <v>144</v>
      </c>
      <c r="AU796" s="18" t="s">
        <v>235</v>
      </c>
      <c r="AV796" s="18">
        <v>0</v>
      </c>
      <c r="AW796" s="18">
        <v>0</v>
      </c>
      <c r="AX796" s="19" t="s">
        <v>145</v>
      </c>
      <c r="AY796" s="19" t="s">
        <v>143</v>
      </c>
      <c r="AZ796" s="13">
        <v>0</v>
      </c>
      <c r="BA796" s="13">
        <v>0</v>
      </c>
      <c r="BB796" s="59" t="s">
        <v>1011</v>
      </c>
      <c r="BC796" s="18">
        <v>0</v>
      </c>
      <c r="BD796" s="11">
        <v>0</v>
      </c>
      <c r="BE796" s="18">
        <v>0</v>
      </c>
      <c r="BF796" s="18">
        <v>0</v>
      </c>
      <c r="BG796" s="18">
        <v>0</v>
      </c>
      <c r="BH796" s="18">
        <v>0</v>
      </c>
      <c r="BI796" s="9">
        <v>0</v>
      </c>
      <c r="BJ796" s="6">
        <v>0</v>
      </c>
    </row>
    <row r="797" ht="20.1" customHeight="1" spans="3:62">
      <c r="C797" s="18">
        <v>70106005</v>
      </c>
      <c r="D797" s="12" t="s">
        <v>984</v>
      </c>
      <c r="E797" s="18">
        <v>1</v>
      </c>
      <c r="F797" s="11">
        <v>60010300</v>
      </c>
      <c r="G797" s="18">
        <v>0</v>
      </c>
      <c r="H797" s="13">
        <v>0</v>
      </c>
      <c r="I797" s="18">
        <v>1</v>
      </c>
      <c r="J797" s="18">
        <v>0</v>
      </c>
      <c r="K797" s="18">
        <v>0</v>
      </c>
      <c r="L797" s="11">
        <v>0</v>
      </c>
      <c r="M797" s="11">
        <v>0</v>
      </c>
      <c r="N797" s="11">
        <v>2</v>
      </c>
      <c r="O797" s="11">
        <v>1</v>
      </c>
      <c r="P797" s="11">
        <v>0.6</v>
      </c>
      <c r="Q797" s="11">
        <v>0</v>
      </c>
      <c r="R797" s="6">
        <v>0</v>
      </c>
      <c r="S797" s="11">
        <v>0</v>
      </c>
      <c r="T797" s="11">
        <v>1</v>
      </c>
      <c r="U797" s="11">
        <v>2</v>
      </c>
      <c r="V797" s="11">
        <v>0</v>
      </c>
      <c r="W797" s="11">
        <v>0</v>
      </c>
      <c r="X797" s="11">
        <v>0</v>
      </c>
      <c r="Y797" s="11">
        <v>0</v>
      </c>
      <c r="Z797" s="11">
        <v>0</v>
      </c>
      <c r="AA797" s="11">
        <v>0</v>
      </c>
      <c r="AB797" s="11">
        <v>0</v>
      </c>
      <c r="AC797" s="11">
        <v>0</v>
      </c>
      <c r="AD797" s="11">
        <v>20</v>
      </c>
      <c r="AE797" s="11">
        <v>0</v>
      </c>
      <c r="AF797" s="11">
        <v>0</v>
      </c>
      <c r="AG797" s="6">
        <v>2</v>
      </c>
      <c r="AH797" s="6">
        <v>2</v>
      </c>
      <c r="AI797" s="6">
        <v>0</v>
      </c>
      <c r="AJ797" s="6">
        <v>1.5</v>
      </c>
      <c r="AK797" s="11">
        <v>0</v>
      </c>
      <c r="AL797" s="11">
        <v>0</v>
      </c>
      <c r="AM797" s="11">
        <v>0</v>
      </c>
      <c r="AN797" s="11">
        <v>1</v>
      </c>
      <c r="AO797" s="11">
        <v>3000</v>
      </c>
      <c r="AP797" s="11">
        <v>0.5</v>
      </c>
      <c r="AQ797" s="11">
        <v>0</v>
      </c>
      <c r="AR797" s="6">
        <v>0</v>
      </c>
      <c r="AS797" s="11" t="s">
        <v>143</v>
      </c>
      <c r="AT797" s="19" t="s">
        <v>144</v>
      </c>
      <c r="AU797" s="11" t="s">
        <v>373</v>
      </c>
      <c r="AV797" s="18">
        <v>0</v>
      </c>
      <c r="AW797" s="18">
        <v>0</v>
      </c>
      <c r="AX797" s="12" t="s">
        <v>332</v>
      </c>
      <c r="AY797" s="11" t="s">
        <v>1012</v>
      </c>
      <c r="AZ797" s="13">
        <v>0</v>
      </c>
      <c r="BA797" s="13">
        <v>0</v>
      </c>
      <c r="BB797" s="37" t="s">
        <v>1013</v>
      </c>
      <c r="BC797" s="11">
        <v>0</v>
      </c>
      <c r="BD797" s="11">
        <v>0</v>
      </c>
      <c r="BE797" s="11">
        <v>0</v>
      </c>
      <c r="BF797" s="11">
        <v>0</v>
      </c>
      <c r="BG797" s="11">
        <v>0</v>
      </c>
      <c r="BH797" s="11">
        <v>0</v>
      </c>
      <c r="BI797" s="9">
        <v>0</v>
      </c>
      <c r="BJ797" s="6">
        <v>0</v>
      </c>
    </row>
    <row r="798" ht="19.5" customHeight="1" spans="3:62">
      <c r="C798" s="18">
        <v>70107001</v>
      </c>
      <c r="D798" s="12" t="s">
        <v>378</v>
      </c>
      <c r="E798" s="18">
        <v>1</v>
      </c>
      <c r="F798" s="11">
        <v>60010100</v>
      </c>
      <c r="G798" s="18">
        <v>0</v>
      </c>
      <c r="H798" s="13">
        <v>0</v>
      </c>
      <c r="I798" s="18">
        <v>1</v>
      </c>
      <c r="J798" s="18">
        <v>0</v>
      </c>
      <c r="K798" s="18">
        <v>0</v>
      </c>
      <c r="L798" s="11">
        <v>0</v>
      </c>
      <c r="M798" s="11">
        <v>0</v>
      </c>
      <c r="N798" s="11">
        <v>2</v>
      </c>
      <c r="O798" s="11">
        <v>1</v>
      </c>
      <c r="P798" s="11">
        <v>0.3</v>
      </c>
      <c r="Q798" s="11">
        <v>0</v>
      </c>
      <c r="R798" s="6">
        <v>0</v>
      </c>
      <c r="S798" s="11">
        <v>0</v>
      </c>
      <c r="T798" s="11">
        <v>1</v>
      </c>
      <c r="U798" s="11">
        <v>2</v>
      </c>
      <c r="V798" s="11">
        <v>0</v>
      </c>
      <c r="W798" s="11">
        <v>3</v>
      </c>
      <c r="X798" s="11">
        <v>0</v>
      </c>
      <c r="Y798" s="11">
        <v>1</v>
      </c>
      <c r="Z798" s="11">
        <v>0</v>
      </c>
      <c r="AA798" s="11">
        <v>0</v>
      </c>
      <c r="AB798" s="11">
        <v>0</v>
      </c>
      <c r="AC798" s="11">
        <v>0</v>
      </c>
      <c r="AD798" s="11">
        <v>12</v>
      </c>
      <c r="AE798" s="11">
        <v>1</v>
      </c>
      <c r="AF798" s="11" t="s">
        <v>379</v>
      </c>
      <c r="AG798" s="6">
        <v>1</v>
      </c>
      <c r="AH798" s="6">
        <v>1</v>
      </c>
      <c r="AI798" s="6">
        <v>0</v>
      </c>
      <c r="AJ798" s="6">
        <v>3</v>
      </c>
      <c r="AK798" s="11">
        <v>0</v>
      </c>
      <c r="AL798" s="11">
        <v>0</v>
      </c>
      <c r="AM798" s="11">
        <v>0</v>
      </c>
      <c r="AN798" s="11">
        <v>3</v>
      </c>
      <c r="AO798" s="11">
        <v>5000</v>
      </c>
      <c r="AP798" s="11">
        <v>2.5</v>
      </c>
      <c r="AQ798" s="11">
        <v>0</v>
      </c>
      <c r="AR798" s="6">
        <v>0</v>
      </c>
      <c r="AS798" s="11" t="s">
        <v>143</v>
      </c>
      <c r="AT798" s="19" t="s">
        <v>202</v>
      </c>
      <c r="AU798" s="11" t="s">
        <v>380</v>
      </c>
      <c r="AV798" s="18">
        <v>10000007</v>
      </c>
      <c r="AW798" s="18">
        <v>70107001</v>
      </c>
      <c r="AX798" s="12" t="s">
        <v>145</v>
      </c>
      <c r="AY798" s="11">
        <v>0</v>
      </c>
      <c r="AZ798" s="13">
        <v>0</v>
      </c>
      <c r="BA798" s="13">
        <v>0</v>
      </c>
      <c r="BB798" s="37" t="s">
        <v>381</v>
      </c>
      <c r="BC798" s="11">
        <v>0</v>
      </c>
      <c r="BD798" s="11">
        <v>0</v>
      </c>
      <c r="BE798" s="11">
        <v>0</v>
      </c>
      <c r="BF798" s="11">
        <v>0</v>
      </c>
      <c r="BG798" s="11">
        <v>0</v>
      </c>
      <c r="BH798" s="11">
        <v>0</v>
      </c>
      <c r="BI798" s="9">
        <v>0</v>
      </c>
      <c r="BJ798" s="6">
        <v>0</v>
      </c>
    </row>
    <row r="799" ht="20.1" customHeight="1" spans="3:62">
      <c r="C799" s="18">
        <v>70107002</v>
      </c>
      <c r="D799" s="12" t="s">
        <v>1014</v>
      </c>
      <c r="E799" s="18">
        <v>1</v>
      </c>
      <c r="F799" s="11">
        <v>60010100</v>
      </c>
      <c r="G799" s="18">
        <v>0</v>
      </c>
      <c r="H799" s="13">
        <v>0</v>
      </c>
      <c r="I799" s="18">
        <v>1</v>
      </c>
      <c r="J799" s="18">
        <v>0</v>
      </c>
      <c r="K799" s="18">
        <v>0</v>
      </c>
      <c r="L799" s="11">
        <v>0</v>
      </c>
      <c r="M799" s="11">
        <v>0</v>
      </c>
      <c r="N799" s="11">
        <v>2</v>
      </c>
      <c r="O799" s="11">
        <v>1</v>
      </c>
      <c r="P799" s="11">
        <v>0.3</v>
      </c>
      <c r="Q799" s="11">
        <v>0</v>
      </c>
      <c r="R799" s="6">
        <v>0</v>
      </c>
      <c r="S799" s="11">
        <v>0</v>
      </c>
      <c r="T799" s="11">
        <v>1</v>
      </c>
      <c r="U799" s="11">
        <v>2</v>
      </c>
      <c r="V799" s="11">
        <v>0</v>
      </c>
      <c r="W799" s="11">
        <v>3</v>
      </c>
      <c r="X799" s="11">
        <v>0</v>
      </c>
      <c r="Y799" s="11">
        <v>1</v>
      </c>
      <c r="Z799" s="11">
        <v>0</v>
      </c>
      <c r="AA799" s="11">
        <v>0</v>
      </c>
      <c r="AB799" s="11">
        <v>0</v>
      </c>
      <c r="AC799" s="11">
        <v>0</v>
      </c>
      <c r="AD799" s="11">
        <v>12</v>
      </c>
      <c r="AE799" s="11">
        <v>1</v>
      </c>
      <c r="AF799" s="11">
        <v>3</v>
      </c>
      <c r="AG799" s="6">
        <v>4</v>
      </c>
      <c r="AH799" s="6">
        <v>1</v>
      </c>
      <c r="AI799" s="6">
        <v>0</v>
      </c>
      <c r="AJ799" s="6">
        <v>1.5</v>
      </c>
      <c r="AK799" s="11">
        <v>0</v>
      </c>
      <c r="AL799" s="11">
        <v>0</v>
      </c>
      <c r="AM799" s="11">
        <v>0</v>
      </c>
      <c r="AN799" s="11">
        <v>3</v>
      </c>
      <c r="AO799" s="11">
        <v>5000</v>
      </c>
      <c r="AP799" s="11">
        <v>3</v>
      </c>
      <c r="AQ799" s="11">
        <v>0</v>
      </c>
      <c r="AR799" s="6">
        <v>0</v>
      </c>
      <c r="AS799" s="11" t="s">
        <v>143</v>
      </c>
      <c r="AT799" s="19" t="s">
        <v>144</v>
      </c>
      <c r="AU799" s="11" t="s">
        <v>380</v>
      </c>
      <c r="AV799" s="18">
        <v>10000007</v>
      </c>
      <c r="AW799" s="18">
        <v>70103003</v>
      </c>
      <c r="AX799" s="12" t="s">
        <v>145</v>
      </c>
      <c r="AY799" s="11" t="s">
        <v>1015</v>
      </c>
      <c r="AZ799" s="13">
        <v>0</v>
      </c>
      <c r="BA799" s="13">
        <v>0</v>
      </c>
      <c r="BB799" s="37" t="s">
        <v>1016</v>
      </c>
      <c r="BC799" s="11">
        <v>0</v>
      </c>
      <c r="BD799" s="11">
        <v>0</v>
      </c>
      <c r="BE799" s="11">
        <v>0</v>
      </c>
      <c r="BF799" s="11">
        <v>0</v>
      </c>
      <c r="BG799" s="11">
        <v>0</v>
      </c>
      <c r="BH799" s="11">
        <v>0</v>
      </c>
      <c r="BI799" s="9">
        <v>0</v>
      </c>
      <c r="BJ799" s="6">
        <v>0</v>
      </c>
    </row>
    <row r="800" ht="20.1" customHeight="1" spans="3:62">
      <c r="C800" s="18">
        <v>70107003</v>
      </c>
      <c r="D800" s="12" t="s">
        <v>1017</v>
      </c>
      <c r="E800" s="11">
        <v>1</v>
      </c>
      <c r="F800" s="11">
        <v>60010100</v>
      </c>
      <c r="G800" s="18">
        <v>0</v>
      </c>
      <c r="H800" s="13">
        <v>0</v>
      </c>
      <c r="I800" s="18">
        <v>1</v>
      </c>
      <c r="J800" s="18">
        <v>0</v>
      </c>
      <c r="K800" s="18">
        <v>0</v>
      </c>
      <c r="L800" s="11">
        <v>0</v>
      </c>
      <c r="M800" s="11">
        <v>0</v>
      </c>
      <c r="N800" s="11">
        <v>2</v>
      </c>
      <c r="O800" s="11">
        <v>1</v>
      </c>
      <c r="P800" s="11">
        <v>0.3</v>
      </c>
      <c r="Q800" s="11">
        <v>0</v>
      </c>
      <c r="R800" s="6">
        <v>0</v>
      </c>
      <c r="S800" s="11">
        <v>0</v>
      </c>
      <c r="T800" s="11">
        <v>1</v>
      </c>
      <c r="U800" s="11">
        <v>2</v>
      </c>
      <c r="V800" s="11">
        <v>0</v>
      </c>
      <c r="W800" s="11">
        <v>3</v>
      </c>
      <c r="X800" s="11">
        <v>0</v>
      </c>
      <c r="Y800" s="11">
        <v>0</v>
      </c>
      <c r="Z800" s="11">
        <v>0</v>
      </c>
      <c r="AA800" s="11">
        <v>0</v>
      </c>
      <c r="AB800" s="11">
        <v>0</v>
      </c>
      <c r="AC800" s="11">
        <v>0</v>
      </c>
      <c r="AD800" s="11">
        <v>12</v>
      </c>
      <c r="AE800" s="11">
        <v>1</v>
      </c>
      <c r="AF800" s="11">
        <v>3</v>
      </c>
      <c r="AG800" s="6">
        <v>6</v>
      </c>
      <c r="AH800" s="6">
        <v>1</v>
      </c>
      <c r="AI800" s="6">
        <v>0</v>
      </c>
      <c r="AJ800" s="6">
        <v>1.5</v>
      </c>
      <c r="AK800" s="11">
        <v>0</v>
      </c>
      <c r="AL800" s="11">
        <v>0</v>
      </c>
      <c r="AM800" s="11">
        <v>0</v>
      </c>
      <c r="AN800" s="11">
        <v>3</v>
      </c>
      <c r="AO800" s="11">
        <v>5000</v>
      </c>
      <c r="AP800" s="11">
        <v>3</v>
      </c>
      <c r="AQ800" s="11">
        <v>0</v>
      </c>
      <c r="AR800" s="6">
        <v>0</v>
      </c>
      <c r="AS800" s="11" t="s">
        <v>143</v>
      </c>
      <c r="AT800" s="19" t="s">
        <v>185</v>
      </c>
      <c r="AU800" s="11" t="s">
        <v>380</v>
      </c>
      <c r="AV800" s="18">
        <v>10000007</v>
      </c>
      <c r="AW800" s="18">
        <v>70103003</v>
      </c>
      <c r="AX800" s="12" t="s">
        <v>145</v>
      </c>
      <c r="AY800" s="11" t="s">
        <v>1018</v>
      </c>
      <c r="AZ800" s="13">
        <v>0</v>
      </c>
      <c r="BA800" s="13">
        <v>0</v>
      </c>
      <c r="BB800" s="37" t="s">
        <v>1019</v>
      </c>
      <c r="BC800" s="11">
        <v>0</v>
      </c>
      <c r="BD800" s="11">
        <v>0</v>
      </c>
      <c r="BE800" s="11">
        <v>0</v>
      </c>
      <c r="BF800" s="11">
        <v>0</v>
      </c>
      <c r="BG800" s="11">
        <v>0</v>
      </c>
      <c r="BH800" s="11">
        <v>0</v>
      </c>
      <c r="BI800" s="9">
        <v>0</v>
      </c>
      <c r="BJ800" s="6">
        <v>0</v>
      </c>
    </row>
    <row r="801" ht="19.5" customHeight="1" spans="3:62">
      <c r="C801" s="18">
        <v>70107004</v>
      </c>
      <c r="D801" s="19" t="s">
        <v>1020</v>
      </c>
      <c r="E801" s="18">
        <v>1</v>
      </c>
      <c r="F801" s="18">
        <v>60010500</v>
      </c>
      <c r="G801" s="18">
        <v>0</v>
      </c>
      <c r="H801" s="13">
        <v>0</v>
      </c>
      <c r="I801" s="18">
        <v>1</v>
      </c>
      <c r="J801" s="18">
        <v>0</v>
      </c>
      <c r="K801" s="18">
        <v>0</v>
      </c>
      <c r="L801" s="18">
        <v>0</v>
      </c>
      <c r="M801" s="18">
        <v>0</v>
      </c>
      <c r="N801" s="11">
        <v>2</v>
      </c>
      <c r="O801" s="18">
        <v>2</v>
      </c>
      <c r="P801" s="18">
        <v>0.6</v>
      </c>
      <c r="Q801" s="18">
        <v>0</v>
      </c>
      <c r="R801" s="6">
        <v>0</v>
      </c>
      <c r="S801" s="13">
        <v>0</v>
      </c>
      <c r="T801" s="11">
        <v>1</v>
      </c>
      <c r="U801" s="18">
        <v>2</v>
      </c>
      <c r="V801" s="18">
        <v>0</v>
      </c>
      <c r="W801" s="18">
        <v>0</v>
      </c>
      <c r="X801" s="18">
        <v>0</v>
      </c>
      <c r="Y801" s="18">
        <v>0</v>
      </c>
      <c r="Z801" s="18">
        <v>0</v>
      </c>
      <c r="AA801" s="18">
        <v>0</v>
      </c>
      <c r="AB801" s="18">
        <v>0</v>
      </c>
      <c r="AC801" s="18">
        <v>0</v>
      </c>
      <c r="AD801" s="18">
        <v>20</v>
      </c>
      <c r="AE801" s="18">
        <v>0</v>
      </c>
      <c r="AF801" s="18">
        <v>0</v>
      </c>
      <c r="AG801" s="6">
        <v>2</v>
      </c>
      <c r="AH801" s="6">
        <v>0</v>
      </c>
      <c r="AI801" s="6">
        <v>0</v>
      </c>
      <c r="AJ801" s="6">
        <v>0</v>
      </c>
      <c r="AK801" s="18">
        <v>0</v>
      </c>
      <c r="AL801" s="18">
        <v>0</v>
      </c>
      <c r="AM801" s="18">
        <v>0</v>
      </c>
      <c r="AN801" s="18">
        <v>0</v>
      </c>
      <c r="AO801" s="18">
        <v>1000</v>
      </c>
      <c r="AP801" s="18">
        <v>0</v>
      </c>
      <c r="AQ801" s="18">
        <v>0</v>
      </c>
      <c r="AR801" s="6">
        <v>90102001</v>
      </c>
      <c r="AS801" s="18" t="s">
        <v>143</v>
      </c>
      <c r="AT801" s="19" t="s">
        <v>144</v>
      </c>
      <c r="AU801" s="18" t="s">
        <v>235</v>
      </c>
      <c r="AV801" s="18">
        <v>0</v>
      </c>
      <c r="AW801" s="18">
        <v>40000003</v>
      </c>
      <c r="AX801" s="19" t="s">
        <v>145</v>
      </c>
      <c r="AY801" s="19" t="s">
        <v>143</v>
      </c>
      <c r="AZ801" s="13">
        <v>0</v>
      </c>
      <c r="BA801" s="13">
        <v>0</v>
      </c>
      <c r="BB801" s="59" t="s">
        <v>1021</v>
      </c>
      <c r="BC801" s="18">
        <v>0</v>
      </c>
      <c r="BD801" s="11">
        <v>0</v>
      </c>
      <c r="BE801" s="18">
        <v>0</v>
      </c>
      <c r="BF801" s="18">
        <v>0</v>
      </c>
      <c r="BG801" s="18">
        <v>0</v>
      </c>
      <c r="BH801" s="18">
        <v>0</v>
      </c>
      <c r="BI801" s="9">
        <v>0</v>
      </c>
      <c r="BJ801" s="6">
        <v>0</v>
      </c>
    </row>
    <row r="802" ht="20.1" customHeight="1" spans="3:62">
      <c r="C802" s="18">
        <v>70107005</v>
      </c>
      <c r="D802" s="19" t="s">
        <v>1022</v>
      </c>
      <c r="E802" s="18">
        <v>1</v>
      </c>
      <c r="F802" s="18">
        <v>60010500</v>
      </c>
      <c r="G802" s="18">
        <v>0</v>
      </c>
      <c r="H802" s="13">
        <v>0</v>
      </c>
      <c r="I802" s="18">
        <v>1</v>
      </c>
      <c r="J802" s="18">
        <v>0</v>
      </c>
      <c r="K802" s="18">
        <v>0</v>
      </c>
      <c r="L802" s="18">
        <v>0</v>
      </c>
      <c r="M802" s="18">
        <v>0</v>
      </c>
      <c r="N802" s="11">
        <v>2</v>
      </c>
      <c r="O802" s="18">
        <v>2</v>
      </c>
      <c r="P802" s="18">
        <v>0.6</v>
      </c>
      <c r="Q802" s="18">
        <v>0</v>
      </c>
      <c r="R802" s="6">
        <v>0</v>
      </c>
      <c r="S802" s="13">
        <v>0</v>
      </c>
      <c r="T802" s="11">
        <v>1</v>
      </c>
      <c r="U802" s="18">
        <v>2</v>
      </c>
      <c r="V802" s="18">
        <v>0</v>
      </c>
      <c r="W802" s="18">
        <v>0</v>
      </c>
      <c r="X802" s="18">
        <v>0</v>
      </c>
      <c r="Y802" s="18">
        <v>0</v>
      </c>
      <c r="Z802" s="18">
        <v>0</v>
      </c>
      <c r="AA802" s="18">
        <v>0</v>
      </c>
      <c r="AB802" s="18">
        <v>0</v>
      </c>
      <c r="AC802" s="18">
        <v>0</v>
      </c>
      <c r="AD802" s="11">
        <v>99999</v>
      </c>
      <c r="AE802" s="18">
        <v>0</v>
      </c>
      <c r="AF802" s="18">
        <v>0</v>
      </c>
      <c r="AG802" s="6">
        <v>2</v>
      </c>
      <c r="AH802" s="6">
        <v>0</v>
      </c>
      <c r="AI802" s="6">
        <v>0</v>
      </c>
      <c r="AJ802" s="6">
        <v>0</v>
      </c>
      <c r="AK802" s="18">
        <v>0</v>
      </c>
      <c r="AL802" s="18">
        <v>0</v>
      </c>
      <c r="AM802" s="18">
        <v>0</v>
      </c>
      <c r="AN802" s="18">
        <v>0</v>
      </c>
      <c r="AO802" s="18">
        <v>1000</v>
      </c>
      <c r="AP802" s="18">
        <v>0</v>
      </c>
      <c r="AQ802" s="18">
        <v>0</v>
      </c>
      <c r="AR802" s="6">
        <v>90104002</v>
      </c>
      <c r="AS802" s="18" t="s">
        <v>143</v>
      </c>
      <c r="AT802" s="19" t="s">
        <v>144</v>
      </c>
      <c r="AU802" s="18" t="s">
        <v>235</v>
      </c>
      <c r="AV802" s="18">
        <v>0</v>
      </c>
      <c r="AW802" s="18">
        <v>0</v>
      </c>
      <c r="AX802" s="19" t="s">
        <v>145</v>
      </c>
      <c r="AY802" s="19" t="s">
        <v>143</v>
      </c>
      <c r="AZ802" s="13">
        <v>0</v>
      </c>
      <c r="BA802" s="13">
        <v>0</v>
      </c>
      <c r="BB802" s="59" t="s">
        <v>359</v>
      </c>
      <c r="BC802" s="18">
        <v>0</v>
      </c>
      <c r="BD802" s="11">
        <v>0</v>
      </c>
      <c r="BE802" s="18">
        <v>0</v>
      </c>
      <c r="BF802" s="18">
        <v>0</v>
      </c>
      <c r="BG802" s="18">
        <v>0</v>
      </c>
      <c r="BH802" s="18">
        <v>0</v>
      </c>
      <c r="BI802" s="9">
        <v>0</v>
      </c>
      <c r="BJ802" s="6">
        <v>0</v>
      </c>
    </row>
    <row r="803" ht="20.1" customHeight="1" spans="3:62">
      <c r="C803" s="18">
        <v>70107006</v>
      </c>
      <c r="D803" s="12" t="s">
        <v>1001</v>
      </c>
      <c r="E803" s="11">
        <v>1</v>
      </c>
      <c r="F803" s="11">
        <v>60010300</v>
      </c>
      <c r="G803" s="18">
        <v>0</v>
      </c>
      <c r="H803" s="13">
        <v>0</v>
      </c>
      <c r="I803" s="18">
        <v>1</v>
      </c>
      <c r="J803" s="18">
        <v>0</v>
      </c>
      <c r="K803" s="18">
        <v>0</v>
      </c>
      <c r="L803" s="11">
        <v>0</v>
      </c>
      <c r="M803" s="11">
        <v>0</v>
      </c>
      <c r="N803" s="11">
        <v>2</v>
      </c>
      <c r="O803" s="11">
        <v>2</v>
      </c>
      <c r="P803" s="11">
        <v>0.8</v>
      </c>
      <c r="Q803" s="11">
        <v>0</v>
      </c>
      <c r="R803" s="6">
        <v>0</v>
      </c>
      <c r="S803" s="11">
        <v>0</v>
      </c>
      <c r="T803" s="11">
        <v>1</v>
      </c>
      <c r="U803" s="11">
        <v>2</v>
      </c>
      <c r="V803" s="11">
        <v>0</v>
      </c>
      <c r="W803" s="11">
        <v>0</v>
      </c>
      <c r="X803" s="11">
        <v>0</v>
      </c>
      <c r="Y803" s="11">
        <v>0</v>
      </c>
      <c r="Z803" s="11">
        <v>0</v>
      </c>
      <c r="AA803" s="11">
        <v>0</v>
      </c>
      <c r="AB803" s="11">
        <v>0</v>
      </c>
      <c r="AC803" s="11">
        <v>0</v>
      </c>
      <c r="AD803" s="11">
        <v>30</v>
      </c>
      <c r="AE803" s="11">
        <v>0</v>
      </c>
      <c r="AF803" s="11">
        <v>0</v>
      </c>
      <c r="AG803" s="6">
        <v>2</v>
      </c>
      <c r="AH803" s="6">
        <v>2</v>
      </c>
      <c r="AI803" s="6">
        <v>0</v>
      </c>
      <c r="AJ803" s="6">
        <v>1.5</v>
      </c>
      <c r="AK803" s="11">
        <v>0</v>
      </c>
      <c r="AL803" s="11">
        <v>0</v>
      </c>
      <c r="AM803" s="11">
        <v>0</v>
      </c>
      <c r="AN803" s="11">
        <v>1</v>
      </c>
      <c r="AO803" s="11">
        <v>3000</v>
      </c>
      <c r="AP803" s="11">
        <v>0.5</v>
      </c>
      <c r="AQ803" s="11">
        <v>0</v>
      </c>
      <c r="AR803" s="6">
        <v>0</v>
      </c>
      <c r="AS803" s="11" t="s">
        <v>143</v>
      </c>
      <c r="AT803" s="19" t="s">
        <v>144</v>
      </c>
      <c r="AU803" s="11" t="s">
        <v>373</v>
      </c>
      <c r="AV803" s="18">
        <v>0</v>
      </c>
      <c r="AW803" s="18">
        <v>0</v>
      </c>
      <c r="AX803" s="12" t="s">
        <v>332</v>
      </c>
      <c r="AY803" s="11" t="s">
        <v>1023</v>
      </c>
      <c r="AZ803" s="13">
        <v>0</v>
      </c>
      <c r="BA803" s="13">
        <v>0</v>
      </c>
      <c r="BB803" s="37" t="s">
        <v>1024</v>
      </c>
      <c r="BC803" s="11">
        <v>0</v>
      </c>
      <c r="BD803" s="11">
        <v>0</v>
      </c>
      <c r="BE803" s="11">
        <v>0</v>
      </c>
      <c r="BF803" s="11">
        <v>0</v>
      </c>
      <c r="BG803" s="11">
        <v>0</v>
      </c>
      <c r="BH803" s="11">
        <v>0</v>
      </c>
      <c r="BI803" s="9">
        <v>0</v>
      </c>
      <c r="BJ803" s="6">
        <v>0</v>
      </c>
    </row>
    <row r="804" ht="20.1" customHeight="1" spans="3:62">
      <c r="C804" s="18">
        <v>70201001</v>
      </c>
      <c r="D804" s="12" t="s">
        <v>1025</v>
      </c>
      <c r="E804" s="18">
        <v>1</v>
      </c>
      <c r="F804" s="11">
        <v>60010100</v>
      </c>
      <c r="G804" s="18">
        <v>0</v>
      </c>
      <c r="H804" s="13">
        <v>0</v>
      </c>
      <c r="I804" s="18">
        <v>1</v>
      </c>
      <c r="J804" s="18">
        <v>0</v>
      </c>
      <c r="K804" s="18">
        <v>0</v>
      </c>
      <c r="L804" s="11">
        <v>0</v>
      </c>
      <c r="M804" s="11">
        <v>0</v>
      </c>
      <c r="N804" s="11">
        <v>2</v>
      </c>
      <c r="O804" s="11">
        <v>1</v>
      </c>
      <c r="P804" s="11">
        <v>1</v>
      </c>
      <c r="Q804" s="11">
        <v>0</v>
      </c>
      <c r="R804" s="6">
        <v>0</v>
      </c>
      <c r="S804" s="11">
        <v>0</v>
      </c>
      <c r="T804" s="11">
        <v>1</v>
      </c>
      <c r="U804" s="11">
        <v>2</v>
      </c>
      <c r="V804" s="11">
        <v>0</v>
      </c>
      <c r="W804" s="11">
        <v>2</v>
      </c>
      <c r="X804" s="11">
        <v>0</v>
      </c>
      <c r="Y804" s="11">
        <v>1</v>
      </c>
      <c r="Z804" s="11">
        <v>0</v>
      </c>
      <c r="AA804" s="11">
        <v>0</v>
      </c>
      <c r="AB804" s="11">
        <v>0</v>
      </c>
      <c r="AC804" s="11">
        <v>0</v>
      </c>
      <c r="AD804" s="11">
        <v>12</v>
      </c>
      <c r="AE804" s="11">
        <v>2</v>
      </c>
      <c r="AF804" s="11" t="s">
        <v>152</v>
      </c>
      <c r="AG804" s="6">
        <v>0</v>
      </c>
      <c r="AH804" s="6">
        <v>0</v>
      </c>
      <c r="AI804" s="6">
        <v>0</v>
      </c>
      <c r="AJ804" s="6">
        <v>1.5</v>
      </c>
      <c r="AK804" s="11">
        <v>0</v>
      </c>
      <c r="AL804" s="11">
        <v>0</v>
      </c>
      <c r="AM804" s="11">
        <v>0</v>
      </c>
      <c r="AN804" s="11">
        <v>1</v>
      </c>
      <c r="AO804" s="11">
        <v>5000</v>
      </c>
      <c r="AP804" s="11">
        <v>0.5</v>
      </c>
      <c r="AQ804" s="11">
        <v>0</v>
      </c>
      <c r="AR804" s="6">
        <v>0</v>
      </c>
      <c r="AS804" s="11" t="s">
        <v>143</v>
      </c>
      <c r="AT804" s="19" t="s">
        <v>202</v>
      </c>
      <c r="AU804" s="11" t="s">
        <v>380</v>
      </c>
      <c r="AV804" s="18">
        <v>10000007</v>
      </c>
      <c r="AW804" s="18">
        <v>70201001</v>
      </c>
      <c r="AX804" s="12" t="s">
        <v>145</v>
      </c>
      <c r="AY804" s="11">
        <v>0</v>
      </c>
      <c r="AZ804" s="13">
        <v>0</v>
      </c>
      <c r="BA804" s="13">
        <v>0</v>
      </c>
      <c r="BB804" s="37" t="s">
        <v>1026</v>
      </c>
      <c r="BC804" s="11">
        <v>0</v>
      </c>
      <c r="BD804" s="11">
        <v>0</v>
      </c>
      <c r="BE804" s="11">
        <v>0</v>
      </c>
      <c r="BF804" s="11">
        <v>0</v>
      </c>
      <c r="BG804" s="11">
        <v>0</v>
      </c>
      <c r="BH804" s="11">
        <v>0</v>
      </c>
      <c r="BI804" s="9">
        <v>0</v>
      </c>
      <c r="BJ804" s="6">
        <v>0</v>
      </c>
    </row>
    <row r="805" ht="20.1" customHeight="1" spans="3:62">
      <c r="C805" s="18">
        <v>70201002</v>
      </c>
      <c r="D805" s="12" t="s">
        <v>375</v>
      </c>
      <c r="E805" s="11">
        <v>1</v>
      </c>
      <c r="F805" s="11">
        <v>60010300</v>
      </c>
      <c r="G805" s="18">
        <v>0</v>
      </c>
      <c r="H805" s="13">
        <v>0</v>
      </c>
      <c r="I805" s="18">
        <v>1</v>
      </c>
      <c r="J805" s="18">
        <v>0</v>
      </c>
      <c r="K805" s="18">
        <v>0</v>
      </c>
      <c r="L805" s="11">
        <v>0</v>
      </c>
      <c r="M805" s="11">
        <v>0</v>
      </c>
      <c r="N805" s="11">
        <v>2</v>
      </c>
      <c r="O805" s="11">
        <v>2</v>
      </c>
      <c r="P805" s="11">
        <v>0.8</v>
      </c>
      <c r="Q805" s="11">
        <v>0</v>
      </c>
      <c r="R805" s="6">
        <v>0</v>
      </c>
      <c r="S805" s="11">
        <v>0</v>
      </c>
      <c r="T805" s="11">
        <v>1</v>
      </c>
      <c r="U805" s="11">
        <v>2</v>
      </c>
      <c r="V805" s="11">
        <v>0</v>
      </c>
      <c r="W805" s="11">
        <v>0</v>
      </c>
      <c r="X805" s="11">
        <v>0</v>
      </c>
      <c r="Y805" s="11">
        <v>0</v>
      </c>
      <c r="Z805" s="11">
        <v>0</v>
      </c>
      <c r="AA805" s="11">
        <v>0</v>
      </c>
      <c r="AB805" s="11">
        <v>0</v>
      </c>
      <c r="AC805" s="11">
        <v>0</v>
      </c>
      <c r="AD805" s="11">
        <v>30</v>
      </c>
      <c r="AE805" s="11">
        <v>0</v>
      </c>
      <c r="AF805" s="11">
        <v>0</v>
      </c>
      <c r="AG805" s="6">
        <v>2</v>
      </c>
      <c r="AH805" s="6">
        <v>2</v>
      </c>
      <c r="AI805" s="6">
        <v>0</v>
      </c>
      <c r="AJ805" s="6">
        <v>1.5</v>
      </c>
      <c r="AK805" s="11">
        <v>0</v>
      </c>
      <c r="AL805" s="11">
        <v>0</v>
      </c>
      <c r="AM805" s="11">
        <v>0</v>
      </c>
      <c r="AN805" s="11">
        <v>1</v>
      </c>
      <c r="AO805" s="11">
        <v>3000</v>
      </c>
      <c r="AP805" s="11">
        <v>0.5</v>
      </c>
      <c r="AQ805" s="11">
        <v>0</v>
      </c>
      <c r="AR805" s="6">
        <v>0</v>
      </c>
      <c r="AS805" s="11" t="s">
        <v>143</v>
      </c>
      <c r="AT805" s="19" t="s">
        <v>185</v>
      </c>
      <c r="AU805" s="11" t="s">
        <v>373</v>
      </c>
      <c r="AV805" s="18">
        <v>0</v>
      </c>
      <c r="AW805" s="18">
        <v>0</v>
      </c>
      <c r="AX805" s="12" t="s">
        <v>332</v>
      </c>
      <c r="AY805" s="11" t="s">
        <v>1027</v>
      </c>
      <c r="AZ805" s="13">
        <v>0</v>
      </c>
      <c r="BA805" s="13">
        <v>0</v>
      </c>
      <c r="BB805" s="37" t="s">
        <v>377</v>
      </c>
      <c r="BC805" s="11">
        <v>0</v>
      </c>
      <c r="BD805" s="11">
        <v>0</v>
      </c>
      <c r="BE805" s="11">
        <v>0</v>
      </c>
      <c r="BF805" s="11">
        <v>0</v>
      </c>
      <c r="BG805" s="11">
        <v>0</v>
      </c>
      <c r="BH805" s="11">
        <v>0</v>
      </c>
      <c r="BI805" s="9">
        <v>0</v>
      </c>
      <c r="BJ805" s="6">
        <v>0</v>
      </c>
    </row>
    <row r="806" ht="20.1" customHeight="1" spans="3:62">
      <c r="C806" s="18">
        <v>70201003</v>
      </c>
      <c r="D806" s="12" t="s">
        <v>1028</v>
      </c>
      <c r="E806" s="18">
        <v>1</v>
      </c>
      <c r="F806" s="11">
        <v>60010100</v>
      </c>
      <c r="G806" s="18">
        <v>0</v>
      </c>
      <c r="H806" s="13">
        <v>0</v>
      </c>
      <c r="I806" s="18">
        <v>1</v>
      </c>
      <c r="J806" s="18">
        <v>0</v>
      </c>
      <c r="K806" s="18">
        <v>0</v>
      </c>
      <c r="L806" s="11">
        <v>0</v>
      </c>
      <c r="M806" s="11">
        <v>0</v>
      </c>
      <c r="N806" s="11">
        <v>2</v>
      </c>
      <c r="O806" s="11">
        <v>1</v>
      </c>
      <c r="P806" s="11">
        <v>1</v>
      </c>
      <c r="Q806" s="11">
        <v>0</v>
      </c>
      <c r="R806" s="6">
        <v>0</v>
      </c>
      <c r="S806" s="11">
        <v>0</v>
      </c>
      <c r="T806" s="11">
        <v>1</v>
      </c>
      <c r="U806" s="11">
        <v>2</v>
      </c>
      <c r="V806" s="11">
        <v>0</v>
      </c>
      <c r="W806" s="11">
        <v>2</v>
      </c>
      <c r="X806" s="11">
        <v>0</v>
      </c>
      <c r="Y806" s="11">
        <v>1</v>
      </c>
      <c r="Z806" s="11">
        <v>0</v>
      </c>
      <c r="AA806" s="11">
        <v>0</v>
      </c>
      <c r="AB806" s="11">
        <v>0</v>
      </c>
      <c r="AC806" s="11">
        <v>0</v>
      </c>
      <c r="AD806" s="11">
        <v>15</v>
      </c>
      <c r="AE806" s="11">
        <v>1</v>
      </c>
      <c r="AF806" s="11" t="s">
        <v>1029</v>
      </c>
      <c r="AG806" s="6">
        <v>0</v>
      </c>
      <c r="AH806" s="6">
        <v>1</v>
      </c>
      <c r="AI806" s="6">
        <v>0</v>
      </c>
      <c r="AJ806" s="6">
        <v>2.5</v>
      </c>
      <c r="AK806" s="11">
        <v>0</v>
      </c>
      <c r="AL806" s="11">
        <v>0</v>
      </c>
      <c r="AM806" s="11">
        <v>0</v>
      </c>
      <c r="AN806" s="11">
        <v>4</v>
      </c>
      <c r="AO806" s="11">
        <v>5000</v>
      </c>
      <c r="AP806" s="11">
        <v>3</v>
      </c>
      <c r="AQ806" s="11">
        <v>0</v>
      </c>
      <c r="AR806" s="6">
        <v>0</v>
      </c>
      <c r="AS806" s="11" t="s">
        <v>143</v>
      </c>
      <c r="AT806" s="19" t="s">
        <v>341</v>
      </c>
      <c r="AU806" s="11" t="s">
        <v>380</v>
      </c>
      <c r="AV806" s="18">
        <v>10000007</v>
      </c>
      <c r="AW806" s="18">
        <v>70201003</v>
      </c>
      <c r="AX806" s="12" t="s">
        <v>145</v>
      </c>
      <c r="AY806" s="11">
        <v>0</v>
      </c>
      <c r="AZ806" s="13">
        <v>0</v>
      </c>
      <c r="BA806" s="13">
        <v>0</v>
      </c>
      <c r="BB806" s="37" t="s">
        <v>1030</v>
      </c>
      <c r="BC806" s="11">
        <v>0</v>
      </c>
      <c r="BD806" s="11">
        <v>0</v>
      </c>
      <c r="BE806" s="11">
        <v>0</v>
      </c>
      <c r="BF806" s="11">
        <v>0</v>
      </c>
      <c r="BG806" s="11">
        <v>0</v>
      </c>
      <c r="BH806" s="11">
        <v>0</v>
      </c>
      <c r="BI806" s="9">
        <v>0</v>
      </c>
      <c r="BJ806" s="6">
        <v>0</v>
      </c>
    </row>
    <row r="807" ht="20.1" customHeight="1" spans="3:62">
      <c r="C807" s="18">
        <v>70201004</v>
      </c>
      <c r="D807" s="19" t="s">
        <v>1031</v>
      </c>
      <c r="E807" s="18">
        <v>1</v>
      </c>
      <c r="F807" s="18">
        <v>60010500</v>
      </c>
      <c r="G807" s="18">
        <v>0</v>
      </c>
      <c r="H807" s="13">
        <v>0</v>
      </c>
      <c r="I807" s="18">
        <v>1</v>
      </c>
      <c r="J807" s="18">
        <v>0</v>
      </c>
      <c r="K807" s="18">
        <v>0</v>
      </c>
      <c r="L807" s="18">
        <v>0</v>
      </c>
      <c r="M807" s="18">
        <v>0</v>
      </c>
      <c r="N807" s="11">
        <v>2</v>
      </c>
      <c r="O807" s="18">
        <v>2</v>
      </c>
      <c r="P807" s="18">
        <v>0.3</v>
      </c>
      <c r="Q807" s="18">
        <v>0</v>
      </c>
      <c r="R807" s="6">
        <v>0</v>
      </c>
      <c r="S807" s="13">
        <v>0</v>
      </c>
      <c r="T807" s="11">
        <v>1</v>
      </c>
      <c r="U807" s="18">
        <v>2</v>
      </c>
      <c r="V807" s="18">
        <v>0</v>
      </c>
      <c r="W807" s="18">
        <v>0</v>
      </c>
      <c r="X807" s="18">
        <v>0</v>
      </c>
      <c r="Y807" s="18">
        <v>0</v>
      </c>
      <c r="Z807" s="18">
        <v>0</v>
      </c>
      <c r="AA807" s="18">
        <v>0</v>
      </c>
      <c r="AB807" s="11">
        <v>0</v>
      </c>
      <c r="AC807" s="18">
        <v>0</v>
      </c>
      <c r="AD807" s="11">
        <v>99999</v>
      </c>
      <c r="AE807" s="18">
        <v>0</v>
      </c>
      <c r="AF807" s="18">
        <v>0</v>
      </c>
      <c r="AG807" s="6">
        <v>2</v>
      </c>
      <c r="AH807" s="6">
        <v>0</v>
      </c>
      <c r="AI807" s="6">
        <v>0</v>
      </c>
      <c r="AJ807" s="6">
        <v>0</v>
      </c>
      <c r="AK807" s="18">
        <v>0</v>
      </c>
      <c r="AL807" s="18">
        <v>0</v>
      </c>
      <c r="AM807" s="18">
        <v>0</v>
      </c>
      <c r="AN807" s="18">
        <v>0</v>
      </c>
      <c r="AO807" s="18">
        <v>1000</v>
      </c>
      <c r="AP807" s="18">
        <v>0</v>
      </c>
      <c r="AQ807" s="18">
        <v>0</v>
      </c>
      <c r="AR807" s="6" t="s">
        <v>1032</v>
      </c>
      <c r="AS807" s="18" t="s">
        <v>143</v>
      </c>
      <c r="AT807" s="19" t="s">
        <v>144</v>
      </c>
      <c r="AU807" s="18" t="s">
        <v>235</v>
      </c>
      <c r="AV807" s="18">
        <v>0</v>
      </c>
      <c r="AW807" s="18">
        <v>0</v>
      </c>
      <c r="AX807" s="19" t="s">
        <v>145</v>
      </c>
      <c r="AY807" s="19" t="s">
        <v>143</v>
      </c>
      <c r="AZ807" s="13">
        <v>0</v>
      </c>
      <c r="BA807" s="13">
        <v>0</v>
      </c>
      <c r="BB807" s="59" t="s">
        <v>1033</v>
      </c>
      <c r="BC807" s="18">
        <v>0</v>
      </c>
      <c r="BD807" s="11">
        <v>0</v>
      </c>
      <c r="BE807" s="18">
        <v>0</v>
      </c>
      <c r="BF807" s="18">
        <v>0</v>
      </c>
      <c r="BG807" s="18">
        <v>0</v>
      </c>
      <c r="BH807" s="18">
        <v>0</v>
      </c>
      <c r="BI807" s="9">
        <v>0</v>
      </c>
      <c r="BJ807" s="6">
        <v>0</v>
      </c>
    </row>
    <row r="808" ht="19.5" customHeight="1" spans="3:62">
      <c r="C808" s="18">
        <v>70202001</v>
      </c>
      <c r="D808" s="12" t="s">
        <v>1034</v>
      </c>
      <c r="E808" s="18">
        <v>1</v>
      </c>
      <c r="F808" s="11">
        <v>60010100</v>
      </c>
      <c r="G808" s="18">
        <v>0</v>
      </c>
      <c r="H808" s="13">
        <v>0</v>
      </c>
      <c r="I808" s="18">
        <v>1</v>
      </c>
      <c r="J808" s="18">
        <v>0</v>
      </c>
      <c r="K808" s="18">
        <v>0</v>
      </c>
      <c r="L808" s="11">
        <v>0</v>
      </c>
      <c r="M808" s="11">
        <v>0</v>
      </c>
      <c r="N808" s="11">
        <v>2</v>
      </c>
      <c r="O808" s="11">
        <v>1</v>
      </c>
      <c r="P808" s="11">
        <v>0.3</v>
      </c>
      <c r="Q808" s="11">
        <v>0</v>
      </c>
      <c r="R808" s="6">
        <v>0</v>
      </c>
      <c r="S808" s="11">
        <v>0</v>
      </c>
      <c r="T808" s="11">
        <v>1</v>
      </c>
      <c r="U808" s="11">
        <v>2</v>
      </c>
      <c r="V808" s="11">
        <v>0</v>
      </c>
      <c r="W808" s="11">
        <v>3</v>
      </c>
      <c r="X808" s="11">
        <v>0</v>
      </c>
      <c r="Y808" s="11">
        <v>1</v>
      </c>
      <c r="Z808" s="11">
        <v>0</v>
      </c>
      <c r="AA808" s="11">
        <v>0</v>
      </c>
      <c r="AB808" s="11">
        <v>0</v>
      </c>
      <c r="AC808" s="11">
        <v>0</v>
      </c>
      <c r="AD808" s="11">
        <v>15</v>
      </c>
      <c r="AE808" s="11">
        <v>1</v>
      </c>
      <c r="AF808" s="11" t="s">
        <v>379</v>
      </c>
      <c r="AG808" s="6">
        <v>1</v>
      </c>
      <c r="AH808" s="6">
        <v>1</v>
      </c>
      <c r="AI808" s="6">
        <v>0</v>
      </c>
      <c r="AJ808" s="6">
        <v>3</v>
      </c>
      <c r="AK808" s="11">
        <v>0</v>
      </c>
      <c r="AL808" s="11">
        <v>0</v>
      </c>
      <c r="AM808" s="11">
        <v>0</v>
      </c>
      <c r="AN808" s="11">
        <v>3</v>
      </c>
      <c r="AO808" s="11">
        <v>5000</v>
      </c>
      <c r="AP808" s="11">
        <v>2.5</v>
      </c>
      <c r="AQ808" s="11">
        <v>0</v>
      </c>
      <c r="AR808" s="6">
        <v>0</v>
      </c>
      <c r="AS808" s="11" t="s">
        <v>143</v>
      </c>
      <c r="AT808" s="19" t="s">
        <v>341</v>
      </c>
      <c r="AU808" s="11" t="s">
        <v>380</v>
      </c>
      <c r="AV808" s="18">
        <v>10000007</v>
      </c>
      <c r="AW808" s="18">
        <v>70202001</v>
      </c>
      <c r="AX808" s="12" t="s">
        <v>145</v>
      </c>
      <c r="AY808" s="11">
        <v>0</v>
      </c>
      <c r="AZ808" s="13">
        <v>0</v>
      </c>
      <c r="BA808" s="13">
        <v>0</v>
      </c>
      <c r="BB808" s="37" t="s">
        <v>1035</v>
      </c>
      <c r="BC808" s="11">
        <v>0</v>
      </c>
      <c r="BD808" s="11">
        <v>0</v>
      </c>
      <c r="BE808" s="11">
        <v>0</v>
      </c>
      <c r="BF808" s="11">
        <v>0</v>
      </c>
      <c r="BG808" s="11">
        <v>0</v>
      </c>
      <c r="BH808" s="11">
        <v>0</v>
      </c>
      <c r="BI808" s="9">
        <v>0</v>
      </c>
      <c r="BJ808" s="6">
        <v>0</v>
      </c>
    </row>
    <row r="809" ht="20.1" customHeight="1" spans="3:62">
      <c r="C809" s="18">
        <v>70202002</v>
      </c>
      <c r="D809" s="12" t="s">
        <v>1036</v>
      </c>
      <c r="E809" s="18">
        <v>1</v>
      </c>
      <c r="F809" s="11">
        <v>60010100</v>
      </c>
      <c r="G809" s="18">
        <v>0</v>
      </c>
      <c r="H809" s="13">
        <v>0</v>
      </c>
      <c r="I809" s="18">
        <v>1</v>
      </c>
      <c r="J809" s="18">
        <v>0</v>
      </c>
      <c r="K809" s="18">
        <v>0</v>
      </c>
      <c r="L809" s="11">
        <v>0</v>
      </c>
      <c r="M809" s="11">
        <v>0</v>
      </c>
      <c r="N809" s="11">
        <v>2</v>
      </c>
      <c r="O809" s="11">
        <v>1</v>
      </c>
      <c r="P809" s="11">
        <v>0.3</v>
      </c>
      <c r="Q809" s="11">
        <v>0</v>
      </c>
      <c r="R809" s="6">
        <v>0</v>
      </c>
      <c r="S809" s="11">
        <v>0</v>
      </c>
      <c r="T809" s="11">
        <v>1</v>
      </c>
      <c r="U809" s="11">
        <v>2</v>
      </c>
      <c r="V809" s="11">
        <v>0</v>
      </c>
      <c r="W809" s="11">
        <v>3</v>
      </c>
      <c r="X809" s="11">
        <v>0</v>
      </c>
      <c r="Y809" s="11">
        <v>1</v>
      </c>
      <c r="Z809" s="11">
        <v>0</v>
      </c>
      <c r="AA809" s="11">
        <v>0</v>
      </c>
      <c r="AB809" s="11">
        <v>0</v>
      </c>
      <c r="AC809" s="11">
        <v>0</v>
      </c>
      <c r="AD809" s="11">
        <v>20</v>
      </c>
      <c r="AE809" s="11">
        <v>1</v>
      </c>
      <c r="AF809" s="11">
        <v>3</v>
      </c>
      <c r="AG809" s="6">
        <v>6</v>
      </c>
      <c r="AH809" s="6">
        <v>1</v>
      </c>
      <c r="AI809" s="6">
        <v>0</v>
      </c>
      <c r="AJ809" s="6">
        <v>1.5</v>
      </c>
      <c r="AK809" s="11">
        <v>0</v>
      </c>
      <c r="AL809" s="11">
        <v>0</v>
      </c>
      <c r="AM809" s="11">
        <v>0</v>
      </c>
      <c r="AN809" s="11">
        <v>3</v>
      </c>
      <c r="AO809" s="11">
        <v>5000</v>
      </c>
      <c r="AP809" s="11">
        <v>3</v>
      </c>
      <c r="AQ809" s="11">
        <v>0</v>
      </c>
      <c r="AR809" s="6">
        <v>0</v>
      </c>
      <c r="AS809" s="11" t="s">
        <v>143</v>
      </c>
      <c r="AT809" s="19" t="s">
        <v>185</v>
      </c>
      <c r="AU809" s="11" t="s">
        <v>380</v>
      </c>
      <c r="AV809" s="18">
        <v>10000007</v>
      </c>
      <c r="AW809" s="18">
        <v>70202002</v>
      </c>
      <c r="AX809" s="12" t="s">
        <v>145</v>
      </c>
      <c r="AY809" s="11" t="s">
        <v>1037</v>
      </c>
      <c r="AZ809" s="13">
        <v>0</v>
      </c>
      <c r="BA809" s="13">
        <v>0</v>
      </c>
      <c r="BB809" s="37" t="s">
        <v>1038</v>
      </c>
      <c r="BC809" s="11">
        <v>0</v>
      </c>
      <c r="BD809" s="11">
        <v>0</v>
      </c>
      <c r="BE809" s="11">
        <v>0</v>
      </c>
      <c r="BF809" s="11">
        <v>0</v>
      </c>
      <c r="BG809" s="11">
        <v>0</v>
      </c>
      <c r="BH809" s="11">
        <v>0</v>
      </c>
      <c r="BI809" s="9">
        <v>0</v>
      </c>
      <c r="BJ809" s="6">
        <v>0</v>
      </c>
    </row>
    <row r="810" ht="20.1" customHeight="1" spans="3:62">
      <c r="C810" s="18">
        <v>70202003</v>
      </c>
      <c r="D810" s="19" t="s">
        <v>591</v>
      </c>
      <c r="E810" s="18">
        <v>1</v>
      </c>
      <c r="F810" s="18">
        <v>60010500</v>
      </c>
      <c r="G810" s="18">
        <v>0</v>
      </c>
      <c r="H810" s="13">
        <v>0</v>
      </c>
      <c r="I810" s="18">
        <v>1</v>
      </c>
      <c r="J810" s="18">
        <v>0</v>
      </c>
      <c r="K810" s="18">
        <v>0</v>
      </c>
      <c r="L810" s="18">
        <v>0</v>
      </c>
      <c r="M810" s="18">
        <v>0</v>
      </c>
      <c r="N810" s="11">
        <v>2</v>
      </c>
      <c r="O810" s="18">
        <v>0</v>
      </c>
      <c r="P810" s="18">
        <v>0</v>
      </c>
      <c r="Q810" s="18">
        <v>0</v>
      </c>
      <c r="R810" s="6">
        <v>0</v>
      </c>
      <c r="S810" s="13">
        <v>0</v>
      </c>
      <c r="T810" s="11">
        <v>1</v>
      </c>
      <c r="U810" s="18">
        <v>1</v>
      </c>
      <c r="V810" s="18">
        <v>0</v>
      </c>
      <c r="W810" s="18">
        <v>1</v>
      </c>
      <c r="X810" s="18">
        <v>0</v>
      </c>
      <c r="Y810" s="18">
        <v>0</v>
      </c>
      <c r="Z810" s="18">
        <v>0</v>
      </c>
      <c r="AA810" s="18">
        <v>0</v>
      </c>
      <c r="AB810" s="11">
        <v>0</v>
      </c>
      <c r="AC810" s="18">
        <v>0</v>
      </c>
      <c r="AD810" s="18">
        <v>15</v>
      </c>
      <c r="AE810" s="18">
        <v>0</v>
      </c>
      <c r="AF810" s="18">
        <v>0</v>
      </c>
      <c r="AG810" s="6">
        <v>7</v>
      </c>
      <c r="AH810" s="6">
        <v>0</v>
      </c>
      <c r="AI810" s="6">
        <v>0</v>
      </c>
      <c r="AJ810" s="6">
        <v>0</v>
      </c>
      <c r="AK810" s="18">
        <v>0</v>
      </c>
      <c r="AL810" s="18">
        <v>0</v>
      </c>
      <c r="AM810" s="18">
        <v>0</v>
      </c>
      <c r="AN810" s="18">
        <v>0</v>
      </c>
      <c r="AO810" s="18">
        <v>1000</v>
      </c>
      <c r="AP810" s="18">
        <v>0.5</v>
      </c>
      <c r="AQ810" s="18">
        <v>0</v>
      </c>
      <c r="AR810" s="6">
        <v>0</v>
      </c>
      <c r="AS810" s="6">
        <v>90202001</v>
      </c>
      <c r="AT810" s="19" t="s">
        <v>489</v>
      </c>
      <c r="AU810" s="18">
        <v>0</v>
      </c>
      <c r="AV810" s="18">
        <v>10007001</v>
      </c>
      <c r="AW810" s="18">
        <v>0</v>
      </c>
      <c r="AX810" s="19" t="s">
        <v>145</v>
      </c>
      <c r="AY810" s="19" t="s">
        <v>143</v>
      </c>
      <c r="AZ810" s="13">
        <v>0</v>
      </c>
      <c r="BA810" s="13">
        <v>0</v>
      </c>
      <c r="BB810" s="59" t="s">
        <v>1039</v>
      </c>
      <c r="BC810" s="18">
        <v>0</v>
      </c>
      <c r="BD810" s="11">
        <v>0</v>
      </c>
      <c r="BE810" s="18">
        <v>0</v>
      </c>
      <c r="BF810" s="18">
        <v>0</v>
      </c>
      <c r="BG810" s="18">
        <v>0</v>
      </c>
      <c r="BH810" s="18">
        <v>0</v>
      </c>
      <c r="BI810" s="9">
        <v>0</v>
      </c>
      <c r="BJ810" s="6">
        <v>0</v>
      </c>
    </row>
    <row r="811" ht="19.5" customHeight="1" spans="3:62">
      <c r="C811" s="18">
        <v>70202004</v>
      </c>
      <c r="D811" s="12" t="s">
        <v>1040</v>
      </c>
      <c r="E811" s="18">
        <v>1</v>
      </c>
      <c r="F811" s="11">
        <v>60010100</v>
      </c>
      <c r="G811" s="18">
        <v>0</v>
      </c>
      <c r="H811" s="13">
        <v>0</v>
      </c>
      <c r="I811" s="18">
        <v>1</v>
      </c>
      <c r="J811" s="18">
        <v>0</v>
      </c>
      <c r="K811" s="18">
        <v>0</v>
      </c>
      <c r="L811" s="11">
        <v>0</v>
      </c>
      <c r="M811" s="11">
        <v>0</v>
      </c>
      <c r="N811" s="11">
        <v>2</v>
      </c>
      <c r="O811" s="11">
        <v>1</v>
      </c>
      <c r="P811" s="11">
        <v>0.3</v>
      </c>
      <c r="Q811" s="11">
        <v>0</v>
      </c>
      <c r="R811" s="6">
        <v>0</v>
      </c>
      <c r="S811" s="11">
        <v>0</v>
      </c>
      <c r="T811" s="11">
        <v>1</v>
      </c>
      <c r="U811" s="11">
        <v>2</v>
      </c>
      <c r="V811" s="11">
        <v>0</v>
      </c>
      <c r="W811" s="11">
        <v>1</v>
      </c>
      <c r="X811" s="11">
        <v>0</v>
      </c>
      <c r="Y811" s="11">
        <v>1</v>
      </c>
      <c r="Z811" s="11">
        <v>0</v>
      </c>
      <c r="AA811" s="11">
        <v>0</v>
      </c>
      <c r="AB811" s="11">
        <v>0</v>
      </c>
      <c r="AC811" s="11">
        <v>0</v>
      </c>
      <c r="AD811" s="11">
        <v>30</v>
      </c>
      <c r="AE811" s="11">
        <v>1</v>
      </c>
      <c r="AF811" s="11" t="s">
        <v>502</v>
      </c>
      <c r="AG811" s="6">
        <v>0</v>
      </c>
      <c r="AH811" s="6">
        <v>0</v>
      </c>
      <c r="AI811" s="6">
        <v>0</v>
      </c>
      <c r="AJ811" s="6">
        <v>0</v>
      </c>
      <c r="AK811" s="11">
        <v>0</v>
      </c>
      <c r="AL811" s="11">
        <v>0</v>
      </c>
      <c r="AM811" s="11">
        <v>0</v>
      </c>
      <c r="AN811" s="11">
        <v>0.5</v>
      </c>
      <c r="AO811" s="11">
        <v>999999</v>
      </c>
      <c r="AP811" s="11">
        <v>0.5</v>
      </c>
      <c r="AQ811" s="11">
        <v>0</v>
      </c>
      <c r="AR811" s="6">
        <v>0</v>
      </c>
      <c r="AS811" s="91" t="s">
        <v>1041</v>
      </c>
      <c r="AT811" s="19" t="s">
        <v>202</v>
      </c>
      <c r="AU811" s="11" t="s">
        <v>380</v>
      </c>
      <c r="AV811" s="18">
        <v>10000007</v>
      </c>
      <c r="AW811" s="18">
        <v>70202004</v>
      </c>
      <c r="AX811" s="19" t="s">
        <v>218</v>
      </c>
      <c r="AY811" s="19" t="s">
        <v>248</v>
      </c>
      <c r="AZ811" s="13">
        <v>0</v>
      </c>
      <c r="BA811" s="13">
        <v>0</v>
      </c>
      <c r="BB811" s="37" t="s">
        <v>1042</v>
      </c>
      <c r="BC811" s="11">
        <v>0</v>
      </c>
      <c r="BD811" s="11">
        <v>0</v>
      </c>
      <c r="BE811" s="11">
        <v>0</v>
      </c>
      <c r="BF811" s="11">
        <v>0</v>
      </c>
      <c r="BG811" s="11">
        <v>0</v>
      </c>
      <c r="BH811" s="11">
        <v>0</v>
      </c>
      <c r="BI811" s="9">
        <v>0</v>
      </c>
      <c r="BJ811" s="6">
        <v>0</v>
      </c>
    </row>
    <row r="812" ht="19.5" customHeight="1" spans="3:62">
      <c r="C812" s="18">
        <v>70203001</v>
      </c>
      <c r="D812" s="12" t="s">
        <v>1043</v>
      </c>
      <c r="E812" s="18">
        <v>1</v>
      </c>
      <c r="F812" s="11">
        <v>60010100</v>
      </c>
      <c r="G812" s="18">
        <v>0</v>
      </c>
      <c r="H812" s="13">
        <v>0</v>
      </c>
      <c r="I812" s="18">
        <v>1</v>
      </c>
      <c r="J812" s="18">
        <v>0</v>
      </c>
      <c r="K812" s="18">
        <v>0</v>
      </c>
      <c r="L812" s="11">
        <v>0</v>
      </c>
      <c r="M812" s="11">
        <v>0</v>
      </c>
      <c r="N812" s="11">
        <v>2</v>
      </c>
      <c r="O812" s="11">
        <v>1</v>
      </c>
      <c r="P812" s="11">
        <v>0.3</v>
      </c>
      <c r="Q812" s="11">
        <v>0</v>
      </c>
      <c r="R812" s="6">
        <v>0</v>
      </c>
      <c r="S812" s="11">
        <v>0</v>
      </c>
      <c r="T812" s="11">
        <v>1</v>
      </c>
      <c r="U812" s="11">
        <v>2</v>
      </c>
      <c r="V812" s="11">
        <v>0</v>
      </c>
      <c r="W812" s="11">
        <v>2</v>
      </c>
      <c r="X812" s="11">
        <v>0</v>
      </c>
      <c r="Y812" s="11">
        <v>1</v>
      </c>
      <c r="Z812" s="11">
        <v>0</v>
      </c>
      <c r="AA812" s="11">
        <v>0</v>
      </c>
      <c r="AB812" s="11">
        <v>0</v>
      </c>
      <c r="AC812" s="11">
        <v>0</v>
      </c>
      <c r="AD812" s="11">
        <v>20</v>
      </c>
      <c r="AE812" s="11">
        <v>1</v>
      </c>
      <c r="AF812" s="11" t="s">
        <v>502</v>
      </c>
      <c r="AG812" s="6">
        <v>1</v>
      </c>
      <c r="AH812" s="6">
        <v>1</v>
      </c>
      <c r="AI812" s="6">
        <v>0</v>
      </c>
      <c r="AJ812" s="6">
        <v>1.5</v>
      </c>
      <c r="AK812" s="11">
        <v>0</v>
      </c>
      <c r="AL812" s="11">
        <v>0</v>
      </c>
      <c r="AM812" s="11">
        <v>0</v>
      </c>
      <c r="AN812" s="11">
        <v>0.5</v>
      </c>
      <c r="AO812" s="11">
        <v>999999</v>
      </c>
      <c r="AP812" s="11">
        <v>2</v>
      </c>
      <c r="AQ812" s="11">
        <v>0</v>
      </c>
      <c r="AR812" s="6">
        <v>0</v>
      </c>
      <c r="AS812" s="11" t="s">
        <v>143</v>
      </c>
      <c r="AT812" s="19" t="s">
        <v>144</v>
      </c>
      <c r="AU812" s="11" t="s">
        <v>380</v>
      </c>
      <c r="AV812" s="18">
        <v>10000007</v>
      </c>
      <c r="AW812" s="18">
        <v>70203001</v>
      </c>
      <c r="AX812" s="19" t="s">
        <v>218</v>
      </c>
      <c r="AY812" s="19" t="s">
        <v>248</v>
      </c>
      <c r="AZ812" s="13">
        <v>0</v>
      </c>
      <c r="BA812" s="13">
        <v>0</v>
      </c>
      <c r="BB812" s="37" t="s">
        <v>1044</v>
      </c>
      <c r="BC812" s="11">
        <v>0</v>
      </c>
      <c r="BD812" s="11">
        <v>0</v>
      </c>
      <c r="BE812" s="11">
        <v>0</v>
      </c>
      <c r="BF812" s="11">
        <v>0</v>
      </c>
      <c r="BG812" s="11">
        <v>0</v>
      </c>
      <c r="BH812" s="11">
        <v>0</v>
      </c>
      <c r="BI812" s="9">
        <v>0</v>
      </c>
      <c r="BJ812" s="6">
        <v>0</v>
      </c>
    </row>
    <row r="813" ht="20.1" customHeight="1" spans="3:62">
      <c r="C813" s="18">
        <v>70203002</v>
      </c>
      <c r="D813" s="12" t="s">
        <v>653</v>
      </c>
      <c r="E813" s="18">
        <v>1</v>
      </c>
      <c r="F813" s="18">
        <v>60010500</v>
      </c>
      <c r="G813" s="18">
        <v>0</v>
      </c>
      <c r="H813" s="13">
        <v>0</v>
      </c>
      <c r="I813" s="18">
        <v>1</v>
      </c>
      <c r="J813" s="18">
        <v>0</v>
      </c>
      <c r="K813" s="18">
        <v>0</v>
      </c>
      <c r="L813" s="18">
        <v>0</v>
      </c>
      <c r="M813" s="18">
        <v>0</v>
      </c>
      <c r="N813" s="11">
        <v>2</v>
      </c>
      <c r="O813" s="18">
        <v>1</v>
      </c>
      <c r="P813" s="18">
        <v>0.05</v>
      </c>
      <c r="Q813" s="18">
        <v>0</v>
      </c>
      <c r="R813" s="6">
        <v>0</v>
      </c>
      <c r="S813" s="13">
        <v>0</v>
      </c>
      <c r="T813" s="11">
        <v>1</v>
      </c>
      <c r="U813" s="18">
        <v>1</v>
      </c>
      <c r="V813" s="18">
        <v>0</v>
      </c>
      <c r="W813" s="18">
        <v>2</v>
      </c>
      <c r="X813" s="18">
        <v>0</v>
      </c>
      <c r="Y813" s="18">
        <v>0</v>
      </c>
      <c r="Z813" s="18">
        <v>0</v>
      </c>
      <c r="AA813" s="18">
        <v>0</v>
      </c>
      <c r="AB813" s="11">
        <v>0</v>
      </c>
      <c r="AC813" s="18">
        <v>0</v>
      </c>
      <c r="AD813" s="18">
        <v>10</v>
      </c>
      <c r="AE813" s="18">
        <v>0</v>
      </c>
      <c r="AF813" s="18">
        <v>0</v>
      </c>
      <c r="AG813" s="6">
        <v>7</v>
      </c>
      <c r="AH813" s="6">
        <v>0</v>
      </c>
      <c r="AI813" s="6">
        <v>0</v>
      </c>
      <c r="AJ813" s="6">
        <v>0</v>
      </c>
      <c r="AK813" s="18">
        <v>0</v>
      </c>
      <c r="AL813" s="18">
        <v>0</v>
      </c>
      <c r="AM813" s="18">
        <v>0</v>
      </c>
      <c r="AN813" s="18">
        <v>0</v>
      </c>
      <c r="AO813" s="18">
        <v>1000</v>
      </c>
      <c r="AP813" s="18">
        <v>0.5</v>
      </c>
      <c r="AQ813" s="18">
        <v>0</v>
      </c>
      <c r="AR813" s="6">
        <v>0</v>
      </c>
      <c r="AS813" s="18" t="s">
        <v>1045</v>
      </c>
      <c r="AT813" s="19" t="s">
        <v>489</v>
      </c>
      <c r="AU813" s="18">
        <v>0</v>
      </c>
      <c r="AV813" s="18">
        <v>10007001</v>
      </c>
      <c r="AW813" s="18">
        <v>0</v>
      </c>
      <c r="AX813" s="19" t="s">
        <v>145</v>
      </c>
      <c r="AY813" s="19" t="s">
        <v>143</v>
      </c>
      <c r="AZ813" s="13">
        <v>0</v>
      </c>
      <c r="BA813" s="13">
        <v>0</v>
      </c>
      <c r="BB813" s="59" t="s">
        <v>1046</v>
      </c>
      <c r="BC813" s="18">
        <v>0</v>
      </c>
      <c r="BD813" s="11">
        <v>0</v>
      </c>
      <c r="BE813" s="18">
        <v>0</v>
      </c>
      <c r="BF813" s="18">
        <v>0</v>
      </c>
      <c r="BG813" s="18">
        <v>0</v>
      </c>
      <c r="BH813" s="18">
        <v>0</v>
      </c>
      <c r="BI813" s="9">
        <v>0</v>
      </c>
      <c r="BJ813" s="6">
        <v>0</v>
      </c>
    </row>
    <row r="814" ht="20.1" customHeight="1" spans="3:62">
      <c r="C814" s="18">
        <v>70203003</v>
      </c>
      <c r="D814" s="12" t="s">
        <v>1047</v>
      </c>
      <c r="E814" s="18">
        <v>1</v>
      </c>
      <c r="F814" s="11">
        <v>60010100</v>
      </c>
      <c r="G814" s="18">
        <v>0</v>
      </c>
      <c r="H814" s="13">
        <v>0</v>
      </c>
      <c r="I814" s="18">
        <v>1</v>
      </c>
      <c r="J814" s="18">
        <v>0</v>
      </c>
      <c r="K814" s="18">
        <v>0</v>
      </c>
      <c r="L814" s="11">
        <v>0</v>
      </c>
      <c r="M814" s="11">
        <v>0</v>
      </c>
      <c r="N814" s="11">
        <v>2</v>
      </c>
      <c r="O814" s="11">
        <v>1</v>
      </c>
      <c r="P814" s="11">
        <v>0.3</v>
      </c>
      <c r="Q814" s="11">
        <v>0</v>
      </c>
      <c r="R814" s="6">
        <v>0</v>
      </c>
      <c r="S814" s="11">
        <v>0</v>
      </c>
      <c r="T814" s="11">
        <v>1</v>
      </c>
      <c r="U814" s="11">
        <v>2</v>
      </c>
      <c r="V814" s="11">
        <v>0</v>
      </c>
      <c r="W814" s="11">
        <v>2.5</v>
      </c>
      <c r="X814" s="11">
        <v>0</v>
      </c>
      <c r="Y814" s="11">
        <v>1</v>
      </c>
      <c r="Z814" s="11">
        <v>0</v>
      </c>
      <c r="AA814" s="11">
        <v>0</v>
      </c>
      <c r="AB814" s="11">
        <v>0</v>
      </c>
      <c r="AC814" s="11">
        <v>0</v>
      </c>
      <c r="AD814" s="11">
        <v>15</v>
      </c>
      <c r="AE814" s="11">
        <v>1</v>
      </c>
      <c r="AF814" s="11">
        <v>3</v>
      </c>
      <c r="AG814" s="6">
        <v>4</v>
      </c>
      <c r="AH814" s="6">
        <v>1</v>
      </c>
      <c r="AI814" s="6">
        <v>0</v>
      </c>
      <c r="AJ814" s="6">
        <v>1.5</v>
      </c>
      <c r="AK814" s="11">
        <v>0</v>
      </c>
      <c r="AL814" s="11">
        <v>0</v>
      </c>
      <c r="AM814" s="11">
        <v>0</v>
      </c>
      <c r="AN814" s="11">
        <v>3</v>
      </c>
      <c r="AO814" s="11">
        <v>5000</v>
      </c>
      <c r="AP814" s="11">
        <v>3</v>
      </c>
      <c r="AQ814" s="11">
        <v>0</v>
      </c>
      <c r="AR814" s="6">
        <v>0</v>
      </c>
      <c r="AS814" s="11" t="s">
        <v>143</v>
      </c>
      <c r="AT814" s="19" t="s">
        <v>185</v>
      </c>
      <c r="AU814" s="11" t="s">
        <v>380</v>
      </c>
      <c r="AV814" s="18">
        <v>10000007</v>
      </c>
      <c r="AW814" s="18">
        <v>70203003</v>
      </c>
      <c r="AX814" s="12" t="s">
        <v>145</v>
      </c>
      <c r="AY814" s="11" t="s">
        <v>1048</v>
      </c>
      <c r="AZ814" s="13">
        <v>0</v>
      </c>
      <c r="BA814" s="13">
        <v>0</v>
      </c>
      <c r="BB814" s="37" t="s">
        <v>1049</v>
      </c>
      <c r="BC814" s="11">
        <v>0</v>
      </c>
      <c r="BD814" s="11">
        <v>0</v>
      </c>
      <c r="BE814" s="11">
        <v>0</v>
      </c>
      <c r="BF814" s="11">
        <v>0</v>
      </c>
      <c r="BG814" s="11">
        <v>0</v>
      </c>
      <c r="BH814" s="11">
        <v>0</v>
      </c>
      <c r="BI814" s="9">
        <v>0</v>
      </c>
      <c r="BJ814" s="6">
        <v>0</v>
      </c>
    </row>
    <row r="815" ht="19.5" customHeight="1" spans="3:62">
      <c r="C815" s="18">
        <v>70203004</v>
      </c>
      <c r="D815" s="12" t="s">
        <v>1050</v>
      </c>
      <c r="E815" s="18">
        <v>1</v>
      </c>
      <c r="F815" s="11">
        <v>60010100</v>
      </c>
      <c r="G815" s="18">
        <v>0</v>
      </c>
      <c r="H815" s="13">
        <v>0</v>
      </c>
      <c r="I815" s="18">
        <v>1</v>
      </c>
      <c r="J815" s="18">
        <v>0</v>
      </c>
      <c r="K815" s="18">
        <v>0</v>
      </c>
      <c r="L815" s="11">
        <v>0</v>
      </c>
      <c r="M815" s="11">
        <v>0</v>
      </c>
      <c r="N815" s="11">
        <v>2</v>
      </c>
      <c r="O815" s="11">
        <v>1</v>
      </c>
      <c r="P815" s="11">
        <v>0.3</v>
      </c>
      <c r="Q815" s="11">
        <v>0</v>
      </c>
      <c r="R815" s="6">
        <v>0</v>
      </c>
      <c r="S815" s="11">
        <v>0</v>
      </c>
      <c r="T815" s="11">
        <v>1</v>
      </c>
      <c r="U815" s="11">
        <v>2</v>
      </c>
      <c r="V815" s="11">
        <v>0</v>
      </c>
      <c r="W815" s="11">
        <v>3</v>
      </c>
      <c r="X815" s="11">
        <v>0</v>
      </c>
      <c r="Y815" s="11">
        <v>1</v>
      </c>
      <c r="Z815" s="11">
        <v>0</v>
      </c>
      <c r="AA815" s="11">
        <v>0</v>
      </c>
      <c r="AB815" s="11">
        <v>0</v>
      </c>
      <c r="AC815" s="11">
        <v>0</v>
      </c>
      <c r="AD815" s="11">
        <v>15</v>
      </c>
      <c r="AE815" s="11">
        <v>1</v>
      </c>
      <c r="AF815" s="11" t="s">
        <v>379</v>
      </c>
      <c r="AG815" s="6">
        <v>0</v>
      </c>
      <c r="AH815" s="6">
        <v>1</v>
      </c>
      <c r="AI815" s="6">
        <v>0</v>
      </c>
      <c r="AJ815" s="6">
        <v>3</v>
      </c>
      <c r="AK815" s="11">
        <v>0</v>
      </c>
      <c r="AL815" s="11">
        <v>0</v>
      </c>
      <c r="AM815" s="11">
        <v>0</v>
      </c>
      <c r="AN815" s="11">
        <v>3</v>
      </c>
      <c r="AO815" s="11">
        <v>5000</v>
      </c>
      <c r="AP815" s="11">
        <v>2.5</v>
      </c>
      <c r="AQ815" s="11">
        <v>0</v>
      </c>
      <c r="AR815" s="6">
        <v>0</v>
      </c>
      <c r="AS815" s="11" t="s">
        <v>1045</v>
      </c>
      <c r="AT815" s="19" t="s">
        <v>341</v>
      </c>
      <c r="AU815" s="11" t="s">
        <v>380</v>
      </c>
      <c r="AV815" s="18">
        <v>10000007</v>
      </c>
      <c r="AW815" s="18">
        <v>70203004</v>
      </c>
      <c r="AX815" s="12" t="s">
        <v>145</v>
      </c>
      <c r="AY815" s="11">
        <v>0</v>
      </c>
      <c r="AZ815" s="13">
        <v>0</v>
      </c>
      <c r="BA815" s="13">
        <v>0</v>
      </c>
      <c r="BB815" s="37" t="s">
        <v>1051</v>
      </c>
      <c r="BC815" s="11">
        <v>0</v>
      </c>
      <c r="BD815" s="11">
        <v>0</v>
      </c>
      <c r="BE815" s="11">
        <v>0</v>
      </c>
      <c r="BF815" s="11">
        <v>0</v>
      </c>
      <c r="BG815" s="11">
        <v>0</v>
      </c>
      <c r="BH815" s="11">
        <v>0</v>
      </c>
      <c r="BI815" s="9">
        <v>0</v>
      </c>
      <c r="BJ815" s="6">
        <v>0</v>
      </c>
    </row>
    <row r="816" ht="19.5" customHeight="1" spans="3:62">
      <c r="C816" s="18">
        <v>70204001</v>
      </c>
      <c r="D816" s="12" t="s">
        <v>1052</v>
      </c>
      <c r="E816" s="18">
        <v>1</v>
      </c>
      <c r="F816" s="11">
        <v>60010100</v>
      </c>
      <c r="G816" s="18">
        <v>0</v>
      </c>
      <c r="H816" s="13">
        <v>0</v>
      </c>
      <c r="I816" s="18">
        <v>1</v>
      </c>
      <c r="J816" s="18">
        <v>0</v>
      </c>
      <c r="K816" s="18">
        <v>0</v>
      </c>
      <c r="L816" s="11">
        <v>0</v>
      </c>
      <c r="M816" s="11">
        <v>0</v>
      </c>
      <c r="N816" s="11">
        <v>2</v>
      </c>
      <c r="O816" s="11">
        <v>1</v>
      </c>
      <c r="P816" s="11">
        <v>0.3</v>
      </c>
      <c r="Q816" s="11">
        <v>0</v>
      </c>
      <c r="R816" s="6">
        <v>0</v>
      </c>
      <c r="S816" s="11">
        <v>0</v>
      </c>
      <c r="T816" s="11">
        <v>1</v>
      </c>
      <c r="U816" s="11">
        <v>2</v>
      </c>
      <c r="V816" s="11">
        <v>0</v>
      </c>
      <c r="W816" s="11">
        <v>3</v>
      </c>
      <c r="X816" s="11">
        <v>0</v>
      </c>
      <c r="Y816" s="11">
        <v>1</v>
      </c>
      <c r="Z816" s="11">
        <v>0</v>
      </c>
      <c r="AA816" s="11">
        <v>0</v>
      </c>
      <c r="AB816" s="11">
        <v>0</v>
      </c>
      <c r="AC816" s="11">
        <v>0</v>
      </c>
      <c r="AD816" s="11">
        <v>12</v>
      </c>
      <c r="AE816" s="11">
        <v>1</v>
      </c>
      <c r="AF816" s="11" t="s">
        <v>379</v>
      </c>
      <c r="AG816" s="6">
        <v>0</v>
      </c>
      <c r="AH816" s="6">
        <v>1</v>
      </c>
      <c r="AI816" s="6">
        <v>0</v>
      </c>
      <c r="AJ816" s="6">
        <v>3</v>
      </c>
      <c r="AK816" s="11">
        <v>0</v>
      </c>
      <c r="AL816" s="11">
        <v>0</v>
      </c>
      <c r="AM816" s="11">
        <v>0</v>
      </c>
      <c r="AN816" s="11">
        <v>3</v>
      </c>
      <c r="AO816" s="11">
        <v>5000</v>
      </c>
      <c r="AP816" s="11">
        <v>2.5</v>
      </c>
      <c r="AQ816" s="11">
        <v>0</v>
      </c>
      <c r="AR816" s="6">
        <v>0</v>
      </c>
      <c r="AS816" s="11">
        <v>80001030</v>
      </c>
      <c r="AT816" s="19" t="s">
        <v>202</v>
      </c>
      <c r="AU816" s="11" t="s">
        <v>380</v>
      </c>
      <c r="AV816" s="18">
        <v>10000007</v>
      </c>
      <c r="AW816" s="18">
        <v>70204001</v>
      </c>
      <c r="AX816" s="12" t="s">
        <v>145</v>
      </c>
      <c r="AY816" s="11">
        <v>0</v>
      </c>
      <c r="AZ816" s="13">
        <v>0</v>
      </c>
      <c r="BA816" s="13">
        <v>0</v>
      </c>
      <c r="BB816" s="37" t="s">
        <v>1053</v>
      </c>
      <c r="BC816" s="11">
        <v>0</v>
      </c>
      <c r="BD816" s="11">
        <v>0</v>
      </c>
      <c r="BE816" s="11">
        <v>0</v>
      </c>
      <c r="BF816" s="11">
        <v>0</v>
      </c>
      <c r="BG816" s="11">
        <v>0</v>
      </c>
      <c r="BH816" s="11">
        <v>0</v>
      </c>
      <c r="BI816" s="9">
        <v>0</v>
      </c>
      <c r="BJ816" s="6">
        <v>0</v>
      </c>
    </row>
    <row r="817" ht="20.1" customHeight="1" spans="3:62">
      <c r="C817" s="18">
        <v>70204002</v>
      </c>
      <c r="D817" s="12" t="s">
        <v>1054</v>
      </c>
      <c r="E817" s="18">
        <v>1</v>
      </c>
      <c r="F817" s="11">
        <v>60010100</v>
      </c>
      <c r="G817" s="18">
        <v>0</v>
      </c>
      <c r="H817" s="13">
        <v>0</v>
      </c>
      <c r="I817" s="18">
        <v>1</v>
      </c>
      <c r="J817" s="18">
        <v>0</v>
      </c>
      <c r="K817" s="18">
        <v>0</v>
      </c>
      <c r="L817" s="11">
        <v>0</v>
      </c>
      <c r="M817" s="11">
        <v>0</v>
      </c>
      <c r="N817" s="11">
        <v>2</v>
      </c>
      <c r="O817" s="11">
        <v>1</v>
      </c>
      <c r="P817" s="11">
        <v>0.3</v>
      </c>
      <c r="Q817" s="11">
        <v>0</v>
      </c>
      <c r="R817" s="6">
        <v>0</v>
      </c>
      <c r="S817" s="11">
        <v>0</v>
      </c>
      <c r="T817" s="11">
        <v>1</v>
      </c>
      <c r="U817" s="11">
        <v>2</v>
      </c>
      <c r="V817" s="11">
        <v>0</v>
      </c>
      <c r="W817" s="11">
        <v>2.5</v>
      </c>
      <c r="X817" s="11">
        <v>0</v>
      </c>
      <c r="Y817" s="11">
        <v>1</v>
      </c>
      <c r="Z817" s="11">
        <v>0</v>
      </c>
      <c r="AA817" s="11">
        <v>0</v>
      </c>
      <c r="AB817" s="11">
        <v>0</v>
      </c>
      <c r="AC817" s="11">
        <v>0</v>
      </c>
      <c r="AD817" s="11">
        <v>10</v>
      </c>
      <c r="AE817" s="11">
        <v>1</v>
      </c>
      <c r="AF817" s="11">
        <v>3</v>
      </c>
      <c r="AG817" s="6">
        <v>4</v>
      </c>
      <c r="AH817" s="6">
        <v>1</v>
      </c>
      <c r="AI817" s="6">
        <v>0</v>
      </c>
      <c r="AJ817" s="6">
        <v>1.5</v>
      </c>
      <c r="AK817" s="11">
        <v>0</v>
      </c>
      <c r="AL817" s="11">
        <v>0</v>
      </c>
      <c r="AM817" s="11">
        <v>0</v>
      </c>
      <c r="AN817" s="11">
        <v>3</v>
      </c>
      <c r="AO817" s="11">
        <v>5000</v>
      </c>
      <c r="AP817" s="11">
        <v>3</v>
      </c>
      <c r="AQ817" s="11">
        <v>0</v>
      </c>
      <c r="AR817" s="6">
        <v>0</v>
      </c>
      <c r="AS817" s="11">
        <v>80001030</v>
      </c>
      <c r="AT817" s="19" t="s">
        <v>185</v>
      </c>
      <c r="AU817" s="11" t="s">
        <v>380</v>
      </c>
      <c r="AV817" s="18">
        <v>10000007</v>
      </c>
      <c r="AW817" s="18">
        <v>70204002</v>
      </c>
      <c r="AX817" s="12" t="s">
        <v>145</v>
      </c>
      <c r="AY817" s="11" t="s">
        <v>1055</v>
      </c>
      <c r="AZ817" s="13">
        <v>0</v>
      </c>
      <c r="BA817" s="13">
        <v>0</v>
      </c>
      <c r="BB817" s="37" t="s">
        <v>1056</v>
      </c>
      <c r="BC817" s="11">
        <v>0</v>
      </c>
      <c r="BD817" s="11">
        <v>0</v>
      </c>
      <c r="BE817" s="11">
        <v>0</v>
      </c>
      <c r="BF817" s="11">
        <v>0</v>
      </c>
      <c r="BG817" s="11">
        <v>0</v>
      </c>
      <c r="BH817" s="11">
        <v>0</v>
      </c>
      <c r="BI817" s="9">
        <v>0</v>
      </c>
      <c r="BJ817" s="6">
        <v>0</v>
      </c>
    </row>
    <row r="818" ht="20.1" customHeight="1" spans="3:62">
      <c r="C818" s="18">
        <v>70204003</v>
      </c>
      <c r="D818" s="12" t="s">
        <v>1057</v>
      </c>
      <c r="E818" s="18">
        <v>1</v>
      </c>
      <c r="F818" s="11">
        <v>60010100</v>
      </c>
      <c r="G818" s="18">
        <v>0</v>
      </c>
      <c r="H818" s="13">
        <v>0</v>
      </c>
      <c r="I818" s="18">
        <v>1</v>
      </c>
      <c r="J818" s="18">
        <v>0</v>
      </c>
      <c r="K818" s="18">
        <v>0</v>
      </c>
      <c r="L818" s="11">
        <v>0</v>
      </c>
      <c r="M818" s="11">
        <v>0</v>
      </c>
      <c r="N818" s="11">
        <v>2</v>
      </c>
      <c r="O818" s="11">
        <v>1</v>
      </c>
      <c r="P818" s="11">
        <v>0.3</v>
      </c>
      <c r="Q818" s="11">
        <v>0</v>
      </c>
      <c r="R818" s="6">
        <v>0</v>
      </c>
      <c r="S818" s="11">
        <v>0</v>
      </c>
      <c r="T818" s="11">
        <v>1</v>
      </c>
      <c r="U818" s="11">
        <v>2</v>
      </c>
      <c r="V818" s="11">
        <v>0</v>
      </c>
      <c r="W818" s="11">
        <v>3</v>
      </c>
      <c r="X818" s="11">
        <v>0</v>
      </c>
      <c r="Y818" s="11">
        <v>1</v>
      </c>
      <c r="Z818" s="11">
        <v>0</v>
      </c>
      <c r="AA818" s="11">
        <v>0</v>
      </c>
      <c r="AB818" s="11">
        <v>0</v>
      </c>
      <c r="AC818" s="11">
        <v>0</v>
      </c>
      <c r="AD818" s="11">
        <v>12</v>
      </c>
      <c r="AE818" s="11">
        <v>1</v>
      </c>
      <c r="AF818" s="11">
        <v>3</v>
      </c>
      <c r="AG818" s="6">
        <v>6</v>
      </c>
      <c r="AH818" s="6">
        <v>1</v>
      </c>
      <c r="AI818" s="6">
        <v>0</v>
      </c>
      <c r="AJ818" s="6">
        <v>1.5</v>
      </c>
      <c r="AK818" s="11">
        <v>0</v>
      </c>
      <c r="AL818" s="11">
        <v>0</v>
      </c>
      <c r="AM818" s="11">
        <v>0</v>
      </c>
      <c r="AN818" s="11">
        <v>3</v>
      </c>
      <c r="AO818" s="11">
        <v>5000</v>
      </c>
      <c r="AP818" s="11">
        <v>3</v>
      </c>
      <c r="AQ818" s="11">
        <v>0</v>
      </c>
      <c r="AR818" s="6">
        <v>0</v>
      </c>
      <c r="AS818" s="11">
        <v>80001030</v>
      </c>
      <c r="AT818" s="19" t="s">
        <v>341</v>
      </c>
      <c r="AU818" s="11" t="s">
        <v>380</v>
      </c>
      <c r="AV818" s="18">
        <v>10000007</v>
      </c>
      <c r="AW818" s="18">
        <v>70204003</v>
      </c>
      <c r="AX818" s="12" t="s">
        <v>145</v>
      </c>
      <c r="AY818" s="11" t="s">
        <v>1058</v>
      </c>
      <c r="AZ818" s="13">
        <v>0</v>
      </c>
      <c r="BA818" s="13">
        <v>0</v>
      </c>
      <c r="BB818" s="37" t="s">
        <v>1059</v>
      </c>
      <c r="BC818" s="11">
        <v>0</v>
      </c>
      <c r="BD818" s="11">
        <v>0</v>
      </c>
      <c r="BE818" s="11">
        <v>0</v>
      </c>
      <c r="BF818" s="11">
        <v>0</v>
      </c>
      <c r="BG818" s="11">
        <v>0</v>
      </c>
      <c r="BH818" s="11">
        <v>0</v>
      </c>
      <c r="BI818" s="9">
        <v>0</v>
      </c>
      <c r="BJ818" s="6">
        <v>0</v>
      </c>
    </row>
    <row r="819" ht="20.1" customHeight="1" spans="3:62">
      <c r="C819" s="18">
        <v>70204004</v>
      </c>
      <c r="D819" s="19" t="s">
        <v>747</v>
      </c>
      <c r="E819" s="18">
        <v>1</v>
      </c>
      <c r="F819" s="18">
        <v>60010500</v>
      </c>
      <c r="G819" s="18">
        <v>0</v>
      </c>
      <c r="H819" s="13">
        <v>0</v>
      </c>
      <c r="I819" s="18">
        <v>1</v>
      </c>
      <c r="J819" s="18">
        <v>0</v>
      </c>
      <c r="K819" s="18">
        <v>0</v>
      </c>
      <c r="L819" s="18">
        <v>0</v>
      </c>
      <c r="M819" s="18">
        <v>0</v>
      </c>
      <c r="N819" s="11">
        <v>2</v>
      </c>
      <c r="O819" s="18">
        <v>2</v>
      </c>
      <c r="P819" s="18">
        <v>0.3</v>
      </c>
      <c r="Q819" s="18">
        <v>0</v>
      </c>
      <c r="R819" s="6">
        <v>0</v>
      </c>
      <c r="S819" s="13">
        <v>0</v>
      </c>
      <c r="T819" s="11">
        <v>1</v>
      </c>
      <c r="U819" s="18">
        <v>2</v>
      </c>
      <c r="V819" s="18">
        <v>0</v>
      </c>
      <c r="W819" s="18">
        <v>0</v>
      </c>
      <c r="X819" s="18">
        <v>0</v>
      </c>
      <c r="Y819" s="18">
        <v>0</v>
      </c>
      <c r="Z819" s="18">
        <v>0</v>
      </c>
      <c r="AA819" s="18">
        <v>0</v>
      </c>
      <c r="AB819" s="11">
        <v>0</v>
      </c>
      <c r="AC819" s="18">
        <v>0</v>
      </c>
      <c r="AD819" s="11">
        <v>10</v>
      </c>
      <c r="AE819" s="18">
        <v>0</v>
      </c>
      <c r="AF819" s="18">
        <v>0</v>
      </c>
      <c r="AG819" s="6">
        <v>7</v>
      </c>
      <c r="AH819" s="6">
        <v>0</v>
      </c>
      <c r="AI819" s="6">
        <v>0</v>
      </c>
      <c r="AJ819" s="6">
        <v>0</v>
      </c>
      <c r="AK819" s="18">
        <v>0</v>
      </c>
      <c r="AL819" s="18">
        <v>0</v>
      </c>
      <c r="AM819" s="18">
        <v>0</v>
      </c>
      <c r="AN819" s="18">
        <v>0</v>
      </c>
      <c r="AO819" s="18">
        <v>1000</v>
      </c>
      <c r="AP819" s="18">
        <v>0</v>
      </c>
      <c r="AQ819" s="18">
        <v>0</v>
      </c>
      <c r="AR819" s="6">
        <v>0</v>
      </c>
      <c r="AS819" s="18">
        <v>90204004</v>
      </c>
      <c r="AT819" s="19" t="s">
        <v>144</v>
      </c>
      <c r="AU819" s="18" t="s">
        <v>235</v>
      </c>
      <c r="AV819" s="18">
        <v>0</v>
      </c>
      <c r="AW819" s="18">
        <v>0</v>
      </c>
      <c r="AX819" s="19" t="s">
        <v>145</v>
      </c>
      <c r="AY819" s="19" t="s">
        <v>143</v>
      </c>
      <c r="AZ819" s="13">
        <v>0</v>
      </c>
      <c r="BA819" s="13">
        <v>0</v>
      </c>
      <c r="BB819" s="59" t="s">
        <v>1060</v>
      </c>
      <c r="BC819" s="18">
        <v>0</v>
      </c>
      <c r="BD819" s="11">
        <v>0</v>
      </c>
      <c r="BE819" s="18">
        <v>0</v>
      </c>
      <c r="BF819" s="18">
        <v>0</v>
      </c>
      <c r="BG819" s="18">
        <v>0</v>
      </c>
      <c r="BH819" s="18">
        <v>0</v>
      </c>
      <c r="BI819" s="9">
        <v>0</v>
      </c>
      <c r="BJ819" s="6">
        <v>0</v>
      </c>
    </row>
    <row r="820" ht="19.5" customHeight="1" spans="3:62">
      <c r="C820" s="18">
        <v>70204005</v>
      </c>
      <c r="D820" s="19" t="s">
        <v>1061</v>
      </c>
      <c r="E820" s="18">
        <v>1</v>
      </c>
      <c r="F820" s="18">
        <v>60010300</v>
      </c>
      <c r="G820" s="18">
        <v>0</v>
      </c>
      <c r="H820" s="13">
        <v>0</v>
      </c>
      <c r="I820" s="18">
        <v>1</v>
      </c>
      <c r="J820" s="18">
        <v>0</v>
      </c>
      <c r="K820" s="18">
        <v>0</v>
      </c>
      <c r="L820" s="18">
        <v>0</v>
      </c>
      <c r="M820" s="18">
        <v>0</v>
      </c>
      <c r="N820" s="11">
        <v>2</v>
      </c>
      <c r="O820" s="18">
        <v>0</v>
      </c>
      <c r="P820" s="18">
        <v>0</v>
      </c>
      <c r="Q820" s="18">
        <v>0</v>
      </c>
      <c r="R820" s="6">
        <v>0</v>
      </c>
      <c r="S820" s="13">
        <v>0</v>
      </c>
      <c r="T820" s="11">
        <v>1</v>
      </c>
      <c r="U820" s="18">
        <v>2</v>
      </c>
      <c r="V820" s="18">
        <v>0</v>
      </c>
      <c r="W820" s="18">
        <v>3</v>
      </c>
      <c r="X820" s="18">
        <v>0</v>
      </c>
      <c r="Y820" s="18">
        <v>0</v>
      </c>
      <c r="Z820" s="18">
        <v>0</v>
      </c>
      <c r="AA820" s="18">
        <v>0</v>
      </c>
      <c r="AB820" s="11">
        <v>0</v>
      </c>
      <c r="AC820" s="18">
        <v>0</v>
      </c>
      <c r="AD820" s="18">
        <v>15</v>
      </c>
      <c r="AE820" s="18">
        <v>1</v>
      </c>
      <c r="AF820" s="18">
        <v>1</v>
      </c>
      <c r="AG820" s="6">
        <v>2</v>
      </c>
      <c r="AH820" s="6">
        <v>2</v>
      </c>
      <c r="AI820" s="6">
        <v>0</v>
      </c>
      <c r="AJ820" s="6">
        <v>1.5</v>
      </c>
      <c r="AK820" s="18">
        <v>0</v>
      </c>
      <c r="AL820" s="18">
        <v>0</v>
      </c>
      <c r="AM820" s="18">
        <v>0</v>
      </c>
      <c r="AN820" s="18">
        <v>1</v>
      </c>
      <c r="AO820" s="18">
        <v>30000</v>
      </c>
      <c r="AP820" s="18">
        <v>0</v>
      </c>
      <c r="AQ820" s="18">
        <v>4</v>
      </c>
      <c r="AR820" s="6">
        <v>0</v>
      </c>
      <c r="AS820" s="11" t="s">
        <v>1045</v>
      </c>
      <c r="AT820" s="19" t="s">
        <v>144</v>
      </c>
      <c r="AU820" s="18" t="s">
        <v>373</v>
      </c>
      <c r="AV820" s="18">
        <v>10003002</v>
      </c>
      <c r="AW820" s="18">
        <v>70106005</v>
      </c>
      <c r="AX820" s="19" t="s">
        <v>532</v>
      </c>
      <c r="AY820" s="19">
        <v>0</v>
      </c>
      <c r="AZ820" s="13">
        <v>0</v>
      </c>
      <c r="BA820" s="13">
        <v>0</v>
      </c>
      <c r="BB820" s="59" t="s">
        <v>1062</v>
      </c>
      <c r="BC820" s="18">
        <v>0</v>
      </c>
      <c r="BD820" s="11">
        <v>0</v>
      </c>
      <c r="BE820" s="18">
        <v>0</v>
      </c>
      <c r="BF820" s="18">
        <v>0</v>
      </c>
      <c r="BG820" s="18">
        <v>0</v>
      </c>
      <c r="BH820" s="18">
        <v>0</v>
      </c>
      <c r="BI820" s="9">
        <v>0</v>
      </c>
      <c r="BJ820" s="6">
        <v>0</v>
      </c>
    </row>
    <row r="821" ht="20.1" customHeight="1" spans="3:62">
      <c r="C821" s="18">
        <v>70205001</v>
      </c>
      <c r="D821" s="12" t="s">
        <v>1063</v>
      </c>
      <c r="E821" s="18">
        <v>1</v>
      </c>
      <c r="F821" s="11">
        <v>60010100</v>
      </c>
      <c r="G821" s="18">
        <v>0</v>
      </c>
      <c r="H821" s="13">
        <v>0</v>
      </c>
      <c r="I821" s="18">
        <v>1</v>
      </c>
      <c r="J821" s="18">
        <v>0</v>
      </c>
      <c r="K821" s="18">
        <v>0</v>
      </c>
      <c r="L821" s="11">
        <v>0</v>
      </c>
      <c r="M821" s="11">
        <v>0</v>
      </c>
      <c r="N821" s="11">
        <v>2</v>
      </c>
      <c r="O821" s="11">
        <v>1</v>
      </c>
      <c r="P821" s="11">
        <v>0.3</v>
      </c>
      <c r="Q821" s="11">
        <v>0</v>
      </c>
      <c r="R821" s="6">
        <v>0</v>
      </c>
      <c r="S821" s="11">
        <v>0</v>
      </c>
      <c r="T821" s="11">
        <v>1</v>
      </c>
      <c r="U821" s="11">
        <v>2</v>
      </c>
      <c r="V821" s="11">
        <v>0</v>
      </c>
      <c r="W821" s="11">
        <v>3</v>
      </c>
      <c r="X821" s="11">
        <v>0</v>
      </c>
      <c r="Y821" s="11">
        <v>1</v>
      </c>
      <c r="Z821" s="11">
        <v>0</v>
      </c>
      <c r="AA821" s="11">
        <v>0</v>
      </c>
      <c r="AB821" s="11">
        <v>0</v>
      </c>
      <c r="AC821" s="11">
        <v>0</v>
      </c>
      <c r="AD821" s="11">
        <v>15</v>
      </c>
      <c r="AE821" s="11">
        <v>1</v>
      </c>
      <c r="AF821" s="11">
        <v>3</v>
      </c>
      <c r="AG821" s="6">
        <v>4</v>
      </c>
      <c r="AH821" s="6">
        <v>1</v>
      </c>
      <c r="AI821" s="6">
        <v>0</v>
      </c>
      <c r="AJ821" s="6">
        <v>1.5</v>
      </c>
      <c r="AK821" s="11">
        <v>0</v>
      </c>
      <c r="AL821" s="11">
        <v>0</v>
      </c>
      <c r="AM821" s="11">
        <v>0</v>
      </c>
      <c r="AN821" s="11">
        <v>3</v>
      </c>
      <c r="AO821" s="11">
        <v>999999</v>
      </c>
      <c r="AP821" s="11">
        <v>3</v>
      </c>
      <c r="AQ821" s="11">
        <v>0</v>
      </c>
      <c r="AR821" s="6">
        <v>0</v>
      </c>
      <c r="AS821" s="11" t="s">
        <v>143</v>
      </c>
      <c r="AT821" s="19" t="s">
        <v>202</v>
      </c>
      <c r="AU821" s="11" t="s">
        <v>380</v>
      </c>
      <c r="AV821" s="18">
        <v>10000007</v>
      </c>
      <c r="AW821" s="18">
        <v>70205001</v>
      </c>
      <c r="AX821" s="12" t="s">
        <v>145</v>
      </c>
      <c r="AY821" s="11" t="s">
        <v>1064</v>
      </c>
      <c r="AZ821" s="13">
        <v>0</v>
      </c>
      <c r="BA821" s="13">
        <v>0</v>
      </c>
      <c r="BB821" s="37" t="s">
        <v>1065</v>
      </c>
      <c r="BC821" s="11">
        <v>0</v>
      </c>
      <c r="BD821" s="11">
        <v>0</v>
      </c>
      <c r="BE821" s="11">
        <v>0</v>
      </c>
      <c r="BF821" s="11">
        <v>0</v>
      </c>
      <c r="BG821" s="11">
        <v>0</v>
      </c>
      <c r="BH821" s="11">
        <v>0</v>
      </c>
      <c r="BI821" s="9">
        <v>0</v>
      </c>
      <c r="BJ821" s="6">
        <v>0</v>
      </c>
    </row>
    <row r="822" ht="20.1" customHeight="1" spans="3:62">
      <c r="C822" s="18">
        <v>70205002</v>
      </c>
      <c r="D822" s="19" t="s">
        <v>358</v>
      </c>
      <c r="E822" s="18">
        <v>1</v>
      </c>
      <c r="F822" s="18">
        <v>60010500</v>
      </c>
      <c r="G822" s="18">
        <v>0</v>
      </c>
      <c r="H822" s="13">
        <v>0</v>
      </c>
      <c r="I822" s="18">
        <v>1</v>
      </c>
      <c r="J822" s="18">
        <v>0</v>
      </c>
      <c r="K822" s="18">
        <v>0</v>
      </c>
      <c r="L822" s="18">
        <v>0</v>
      </c>
      <c r="M822" s="18">
        <v>0</v>
      </c>
      <c r="N822" s="11">
        <v>2</v>
      </c>
      <c r="O822" s="18">
        <v>2</v>
      </c>
      <c r="P822" s="18">
        <v>0.3</v>
      </c>
      <c r="Q822" s="18">
        <v>0</v>
      </c>
      <c r="R822" s="6">
        <v>0</v>
      </c>
      <c r="S822" s="13">
        <v>0</v>
      </c>
      <c r="T822" s="11">
        <v>1</v>
      </c>
      <c r="U822" s="18">
        <v>2</v>
      </c>
      <c r="V822" s="18">
        <v>0</v>
      </c>
      <c r="W822" s="18">
        <v>0</v>
      </c>
      <c r="X822" s="18">
        <v>0</v>
      </c>
      <c r="Y822" s="18">
        <v>0</v>
      </c>
      <c r="Z822" s="18">
        <v>0</v>
      </c>
      <c r="AA822" s="18">
        <v>0</v>
      </c>
      <c r="AB822" s="11">
        <v>0</v>
      </c>
      <c r="AC822" s="18">
        <v>0</v>
      </c>
      <c r="AD822" s="11">
        <v>99999</v>
      </c>
      <c r="AE822" s="18">
        <v>0</v>
      </c>
      <c r="AF822" s="18">
        <v>0</v>
      </c>
      <c r="AG822" s="6">
        <v>8</v>
      </c>
      <c r="AH822" s="6">
        <v>0</v>
      </c>
      <c r="AI822" s="6">
        <v>0</v>
      </c>
      <c r="AJ822" s="6">
        <v>0</v>
      </c>
      <c r="AK822" s="18">
        <v>0</v>
      </c>
      <c r="AL822" s="18">
        <v>0</v>
      </c>
      <c r="AM822" s="18">
        <v>0</v>
      </c>
      <c r="AN822" s="18">
        <v>0</v>
      </c>
      <c r="AO822" s="18">
        <v>1000</v>
      </c>
      <c r="AP822" s="18">
        <v>0</v>
      </c>
      <c r="AQ822" s="18">
        <v>0</v>
      </c>
      <c r="AR822" s="6">
        <v>90105002</v>
      </c>
      <c r="AS822" s="18" t="s">
        <v>143</v>
      </c>
      <c r="AT822" s="19" t="s">
        <v>144</v>
      </c>
      <c r="AU822" s="18" t="s">
        <v>235</v>
      </c>
      <c r="AV822" s="18">
        <v>0</v>
      </c>
      <c r="AW822" s="18">
        <v>0</v>
      </c>
      <c r="AX822" s="19" t="s">
        <v>145</v>
      </c>
      <c r="AY822" s="19" t="s">
        <v>143</v>
      </c>
      <c r="AZ822" s="13">
        <v>0</v>
      </c>
      <c r="BA822" s="13">
        <v>0</v>
      </c>
      <c r="BB822" s="59" t="s">
        <v>1066</v>
      </c>
      <c r="BC822" s="18">
        <v>0</v>
      </c>
      <c r="BD822" s="11">
        <v>0</v>
      </c>
      <c r="BE822" s="18">
        <v>0</v>
      </c>
      <c r="BF822" s="18">
        <v>0</v>
      </c>
      <c r="BG822" s="18">
        <v>0</v>
      </c>
      <c r="BH822" s="18">
        <v>0</v>
      </c>
      <c r="BI822" s="9">
        <v>0</v>
      </c>
      <c r="BJ822" s="6">
        <v>0</v>
      </c>
    </row>
    <row r="823" ht="20.1" customHeight="1" spans="3:62">
      <c r="C823" s="18">
        <v>70205003</v>
      </c>
      <c r="D823" s="19" t="s">
        <v>1020</v>
      </c>
      <c r="E823" s="18">
        <v>1</v>
      </c>
      <c r="F823" s="18">
        <v>60010500</v>
      </c>
      <c r="G823" s="18">
        <v>0</v>
      </c>
      <c r="H823" s="13">
        <v>0</v>
      </c>
      <c r="I823" s="18">
        <v>1</v>
      </c>
      <c r="J823" s="18">
        <v>0</v>
      </c>
      <c r="K823" s="18">
        <v>0</v>
      </c>
      <c r="L823" s="18">
        <v>0</v>
      </c>
      <c r="M823" s="18">
        <v>0</v>
      </c>
      <c r="N823" s="11">
        <v>2</v>
      </c>
      <c r="O823" s="18">
        <v>2</v>
      </c>
      <c r="P823" s="18">
        <v>0.3</v>
      </c>
      <c r="Q823" s="18">
        <v>0</v>
      </c>
      <c r="R823" s="6">
        <v>0</v>
      </c>
      <c r="S823" s="13">
        <v>0</v>
      </c>
      <c r="T823" s="11">
        <v>1</v>
      </c>
      <c r="U823" s="18">
        <v>2</v>
      </c>
      <c r="V823" s="18">
        <v>0</v>
      </c>
      <c r="W823" s="18">
        <v>0</v>
      </c>
      <c r="X823" s="18">
        <v>0</v>
      </c>
      <c r="Y823" s="18">
        <v>0</v>
      </c>
      <c r="Z823" s="18">
        <v>0</v>
      </c>
      <c r="AA823" s="18">
        <v>0</v>
      </c>
      <c r="AB823" s="11">
        <v>0</v>
      </c>
      <c r="AC823" s="18">
        <v>0</v>
      </c>
      <c r="AD823" s="11">
        <v>99999</v>
      </c>
      <c r="AE823" s="18">
        <v>0</v>
      </c>
      <c r="AF823" s="18">
        <v>0</v>
      </c>
      <c r="AG823" s="6">
        <v>8</v>
      </c>
      <c r="AH823" s="6">
        <v>0</v>
      </c>
      <c r="AI823" s="6">
        <v>0</v>
      </c>
      <c r="AJ823" s="6">
        <v>0</v>
      </c>
      <c r="AK823" s="18">
        <v>0</v>
      </c>
      <c r="AL823" s="18">
        <v>0</v>
      </c>
      <c r="AM823" s="18">
        <v>0</v>
      </c>
      <c r="AN823" s="18">
        <v>0</v>
      </c>
      <c r="AO823" s="18">
        <v>1000</v>
      </c>
      <c r="AP823" s="18">
        <v>0</v>
      </c>
      <c r="AQ823" s="18">
        <v>0</v>
      </c>
      <c r="AR823" s="6" t="s">
        <v>1067</v>
      </c>
      <c r="AS823" s="18" t="s">
        <v>143</v>
      </c>
      <c r="AT823" s="19" t="s">
        <v>144</v>
      </c>
      <c r="AU823" s="18" t="s">
        <v>235</v>
      </c>
      <c r="AV823" s="18">
        <v>0</v>
      </c>
      <c r="AW823" s="18">
        <v>0</v>
      </c>
      <c r="AX823" s="19" t="s">
        <v>145</v>
      </c>
      <c r="AY823" s="19" t="s">
        <v>143</v>
      </c>
      <c r="AZ823" s="13">
        <v>0</v>
      </c>
      <c r="BA823" s="13">
        <v>0</v>
      </c>
      <c r="BB823" s="59" t="s">
        <v>1033</v>
      </c>
      <c r="BC823" s="18">
        <v>0</v>
      </c>
      <c r="BD823" s="11">
        <v>0</v>
      </c>
      <c r="BE823" s="18">
        <v>0</v>
      </c>
      <c r="BF823" s="18">
        <v>0</v>
      </c>
      <c r="BG823" s="18">
        <v>0</v>
      </c>
      <c r="BH823" s="18">
        <v>0</v>
      </c>
      <c r="BI823" s="9">
        <v>0</v>
      </c>
      <c r="BJ823" s="6">
        <v>0</v>
      </c>
    </row>
    <row r="824" ht="20.1" customHeight="1" spans="3:62">
      <c r="C824" s="18">
        <v>70205004</v>
      </c>
      <c r="D824" s="12" t="s">
        <v>375</v>
      </c>
      <c r="E824" s="11">
        <v>1</v>
      </c>
      <c r="F824" s="11">
        <v>60010300</v>
      </c>
      <c r="G824" s="18">
        <v>0</v>
      </c>
      <c r="H824" s="13">
        <v>0</v>
      </c>
      <c r="I824" s="18">
        <v>1</v>
      </c>
      <c r="J824" s="18">
        <v>0</v>
      </c>
      <c r="K824" s="18">
        <v>0</v>
      </c>
      <c r="L824" s="11">
        <v>0</v>
      </c>
      <c r="M824" s="11">
        <v>0</v>
      </c>
      <c r="N824" s="11">
        <v>2</v>
      </c>
      <c r="O824" s="11">
        <v>2</v>
      </c>
      <c r="P824" s="11">
        <v>0.9</v>
      </c>
      <c r="Q824" s="11">
        <v>0</v>
      </c>
      <c r="R824" s="6">
        <v>0</v>
      </c>
      <c r="S824" s="11">
        <v>0</v>
      </c>
      <c r="T824" s="11">
        <v>1</v>
      </c>
      <c r="U824" s="11">
        <v>2</v>
      </c>
      <c r="V824" s="11">
        <v>0</v>
      </c>
      <c r="W824" s="11">
        <v>0</v>
      </c>
      <c r="X824" s="11">
        <v>0</v>
      </c>
      <c r="Y824" s="11">
        <v>0</v>
      </c>
      <c r="Z824" s="11">
        <v>0</v>
      </c>
      <c r="AA824" s="11">
        <v>0</v>
      </c>
      <c r="AB824" s="11">
        <v>0</v>
      </c>
      <c r="AC824" s="11">
        <v>0</v>
      </c>
      <c r="AD824" s="11">
        <v>30</v>
      </c>
      <c r="AE824" s="11">
        <v>0</v>
      </c>
      <c r="AF824" s="11">
        <v>0</v>
      </c>
      <c r="AG824" s="6">
        <v>2</v>
      </c>
      <c r="AH824" s="6">
        <v>2</v>
      </c>
      <c r="AI824" s="6">
        <v>0</v>
      </c>
      <c r="AJ824" s="6">
        <v>1.5</v>
      </c>
      <c r="AK824" s="11">
        <v>0</v>
      </c>
      <c r="AL824" s="11">
        <v>0</v>
      </c>
      <c r="AM824" s="11">
        <v>0</v>
      </c>
      <c r="AN824" s="11">
        <v>1</v>
      </c>
      <c r="AO824" s="11">
        <v>3000</v>
      </c>
      <c r="AP824" s="11">
        <v>0.5</v>
      </c>
      <c r="AQ824" s="11">
        <v>0</v>
      </c>
      <c r="AR824" s="6">
        <v>0</v>
      </c>
      <c r="AS824" s="11" t="s">
        <v>143</v>
      </c>
      <c r="AT824" s="19" t="s">
        <v>202</v>
      </c>
      <c r="AU824" s="11" t="s">
        <v>373</v>
      </c>
      <c r="AV824" s="18">
        <v>0</v>
      </c>
      <c r="AW824" s="18">
        <v>0</v>
      </c>
      <c r="AX824" s="12" t="s">
        <v>332</v>
      </c>
      <c r="AY824" s="11" t="s">
        <v>1068</v>
      </c>
      <c r="AZ824" s="13">
        <v>0</v>
      </c>
      <c r="BA824" s="13">
        <v>0</v>
      </c>
      <c r="BB824" s="37" t="s">
        <v>1069</v>
      </c>
      <c r="BC824" s="11">
        <v>0</v>
      </c>
      <c r="BD824" s="11">
        <v>0</v>
      </c>
      <c r="BE824" s="11">
        <v>0</v>
      </c>
      <c r="BF824" s="11">
        <v>0</v>
      </c>
      <c r="BG824" s="11">
        <v>0</v>
      </c>
      <c r="BH824" s="11">
        <v>0</v>
      </c>
      <c r="BI824" s="9">
        <v>0</v>
      </c>
      <c r="BJ824" s="6">
        <v>0</v>
      </c>
    </row>
    <row r="825" ht="19.5" customHeight="1" spans="3:62">
      <c r="C825" s="18">
        <v>70205005</v>
      </c>
      <c r="D825" s="12" t="s">
        <v>1070</v>
      </c>
      <c r="E825" s="18">
        <v>1</v>
      </c>
      <c r="F825" s="11">
        <v>60010100</v>
      </c>
      <c r="G825" s="18">
        <v>0</v>
      </c>
      <c r="H825" s="13">
        <v>0</v>
      </c>
      <c r="I825" s="18">
        <v>1</v>
      </c>
      <c r="J825" s="18">
        <v>0</v>
      </c>
      <c r="K825" s="18">
        <v>0</v>
      </c>
      <c r="L825" s="11">
        <v>0</v>
      </c>
      <c r="M825" s="11">
        <v>0</v>
      </c>
      <c r="N825" s="11">
        <v>2</v>
      </c>
      <c r="O825" s="11">
        <v>1</v>
      </c>
      <c r="P825" s="11">
        <v>0.3</v>
      </c>
      <c r="Q825" s="11">
        <v>0</v>
      </c>
      <c r="R825" s="6">
        <v>0</v>
      </c>
      <c r="S825" s="11">
        <v>0</v>
      </c>
      <c r="T825" s="11">
        <v>1</v>
      </c>
      <c r="U825" s="11">
        <v>2</v>
      </c>
      <c r="V825" s="11">
        <v>0</v>
      </c>
      <c r="W825" s="11">
        <v>3</v>
      </c>
      <c r="X825" s="11">
        <v>0</v>
      </c>
      <c r="Y825" s="11">
        <v>1</v>
      </c>
      <c r="Z825" s="11">
        <v>0</v>
      </c>
      <c r="AA825" s="11">
        <v>0</v>
      </c>
      <c r="AB825" s="11">
        <v>0</v>
      </c>
      <c r="AC825" s="11">
        <v>0</v>
      </c>
      <c r="AD825" s="11">
        <v>15</v>
      </c>
      <c r="AE825" s="11">
        <v>1</v>
      </c>
      <c r="AF825" s="11" t="s">
        <v>379</v>
      </c>
      <c r="AG825" s="6">
        <v>0</v>
      </c>
      <c r="AH825" s="6">
        <v>1</v>
      </c>
      <c r="AI825" s="6">
        <v>0</v>
      </c>
      <c r="AJ825" s="6">
        <v>3</v>
      </c>
      <c r="AK825" s="11">
        <v>0</v>
      </c>
      <c r="AL825" s="11">
        <v>0</v>
      </c>
      <c r="AM825" s="11">
        <v>0</v>
      </c>
      <c r="AN825" s="11">
        <v>3</v>
      </c>
      <c r="AO825" s="11">
        <v>5000</v>
      </c>
      <c r="AP825" s="11">
        <v>2.5</v>
      </c>
      <c r="AQ825" s="11">
        <v>0</v>
      </c>
      <c r="AR825" s="6">
        <v>0</v>
      </c>
      <c r="AS825" s="11" t="s">
        <v>1045</v>
      </c>
      <c r="AT825" s="19" t="s">
        <v>185</v>
      </c>
      <c r="AU825" s="11" t="s">
        <v>380</v>
      </c>
      <c r="AV825" s="18">
        <v>10000007</v>
      </c>
      <c r="AW825" s="18">
        <v>70205002</v>
      </c>
      <c r="AX825" s="12" t="s">
        <v>145</v>
      </c>
      <c r="AY825" s="11">
        <v>0</v>
      </c>
      <c r="AZ825" s="13">
        <v>0</v>
      </c>
      <c r="BA825" s="13">
        <v>0</v>
      </c>
      <c r="BB825" s="37" t="s">
        <v>1071</v>
      </c>
      <c r="BC825" s="11">
        <v>0</v>
      </c>
      <c r="BD825" s="11">
        <v>0</v>
      </c>
      <c r="BE825" s="11">
        <v>0</v>
      </c>
      <c r="BF825" s="11">
        <v>0</v>
      </c>
      <c r="BG825" s="11">
        <v>0</v>
      </c>
      <c r="BH825" s="11">
        <v>0</v>
      </c>
      <c r="BI825" s="9">
        <v>0</v>
      </c>
      <c r="BJ825" s="6">
        <v>0</v>
      </c>
    </row>
    <row r="826" ht="19.5" customHeight="1" spans="3:62">
      <c r="C826" s="18">
        <v>70205006</v>
      </c>
      <c r="D826" s="12" t="s">
        <v>1072</v>
      </c>
      <c r="E826" s="18">
        <v>1</v>
      </c>
      <c r="F826" s="11">
        <v>60010100</v>
      </c>
      <c r="G826" s="18">
        <v>0</v>
      </c>
      <c r="H826" s="13">
        <v>0</v>
      </c>
      <c r="I826" s="18">
        <v>1</v>
      </c>
      <c r="J826" s="18">
        <v>0</v>
      </c>
      <c r="K826" s="18">
        <v>0</v>
      </c>
      <c r="L826" s="11">
        <v>0</v>
      </c>
      <c r="M826" s="11">
        <v>0</v>
      </c>
      <c r="N826" s="11">
        <v>2</v>
      </c>
      <c r="O826" s="11">
        <v>1</v>
      </c>
      <c r="P826" s="11">
        <v>0.3</v>
      </c>
      <c r="Q826" s="11">
        <v>0</v>
      </c>
      <c r="R826" s="6">
        <v>0</v>
      </c>
      <c r="S826" s="11">
        <v>0</v>
      </c>
      <c r="T826" s="11">
        <v>1</v>
      </c>
      <c r="U826" s="11">
        <v>2</v>
      </c>
      <c r="V826" s="11">
        <v>0</v>
      </c>
      <c r="W826" s="11">
        <v>1</v>
      </c>
      <c r="X826" s="11">
        <v>0</v>
      </c>
      <c r="Y826" s="11">
        <v>1</v>
      </c>
      <c r="Z826" s="11">
        <v>0</v>
      </c>
      <c r="AA826" s="11">
        <v>0</v>
      </c>
      <c r="AB826" s="11">
        <v>0</v>
      </c>
      <c r="AC826" s="11">
        <v>0</v>
      </c>
      <c r="AD826" s="11">
        <v>15</v>
      </c>
      <c r="AE826" s="11">
        <v>1</v>
      </c>
      <c r="AF826" s="11" t="s">
        <v>502</v>
      </c>
      <c r="AG826" s="6">
        <v>0</v>
      </c>
      <c r="AH826" s="6">
        <v>0</v>
      </c>
      <c r="AI826" s="6">
        <v>0</v>
      </c>
      <c r="AJ826" s="6">
        <v>0</v>
      </c>
      <c r="AK826" s="11">
        <v>0</v>
      </c>
      <c r="AL826" s="11">
        <v>0</v>
      </c>
      <c r="AM826" s="11">
        <v>0</v>
      </c>
      <c r="AN826" s="11">
        <v>0.5</v>
      </c>
      <c r="AO826" s="11">
        <v>999999</v>
      </c>
      <c r="AP826" s="11">
        <v>0.5</v>
      </c>
      <c r="AQ826" s="11">
        <v>0</v>
      </c>
      <c r="AR826" s="6">
        <v>0</v>
      </c>
      <c r="AS826" s="6">
        <v>90105006</v>
      </c>
      <c r="AT826" s="19" t="s">
        <v>341</v>
      </c>
      <c r="AU826" s="11" t="s">
        <v>380</v>
      </c>
      <c r="AV826" s="18">
        <v>10000007</v>
      </c>
      <c r="AW826" s="18">
        <v>70205003</v>
      </c>
      <c r="AX826" s="19" t="s">
        <v>218</v>
      </c>
      <c r="AY826" s="19" t="s">
        <v>248</v>
      </c>
      <c r="AZ826" s="13">
        <v>0</v>
      </c>
      <c r="BA826" s="13">
        <v>0</v>
      </c>
      <c r="BB826" s="37" t="s">
        <v>1073</v>
      </c>
      <c r="BC826" s="11">
        <v>0</v>
      </c>
      <c r="BD826" s="11">
        <v>0</v>
      </c>
      <c r="BE826" s="11">
        <v>0</v>
      </c>
      <c r="BF826" s="11">
        <v>0</v>
      </c>
      <c r="BG826" s="11">
        <v>0</v>
      </c>
      <c r="BH826" s="11">
        <v>0</v>
      </c>
      <c r="BI826" s="9">
        <v>0</v>
      </c>
      <c r="BJ826" s="6">
        <v>0</v>
      </c>
    </row>
    <row r="827" ht="19.5" customHeight="1" spans="3:62">
      <c r="C827" s="18">
        <v>70205007</v>
      </c>
      <c r="D827" s="12" t="s">
        <v>1074</v>
      </c>
      <c r="E827" s="18">
        <v>1</v>
      </c>
      <c r="F827" s="11">
        <v>60010100</v>
      </c>
      <c r="G827" s="18">
        <v>0</v>
      </c>
      <c r="H827" s="13">
        <v>0</v>
      </c>
      <c r="I827" s="18">
        <v>1</v>
      </c>
      <c r="J827" s="18">
        <v>0</v>
      </c>
      <c r="K827" s="18">
        <v>0</v>
      </c>
      <c r="L827" s="11">
        <v>0</v>
      </c>
      <c r="M827" s="11">
        <v>0</v>
      </c>
      <c r="N827" s="11">
        <v>2</v>
      </c>
      <c r="O827" s="11">
        <v>1</v>
      </c>
      <c r="P827" s="11">
        <v>0.3</v>
      </c>
      <c r="Q827" s="11">
        <v>0</v>
      </c>
      <c r="R827" s="6">
        <v>0</v>
      </c>
      <c r="S827" s="11">
        <v>0</v>
      </c>
      <c r="T827" s="11">
        <v>1</v>
      </c>
      <c r="U827" s="11">
        <v>2</v>
      </c>
      <c r="V827" s="11">
        <v>0</v>
      </c>
      <c r="W827" s="11">
        <v>2</v>
      </c>
      <c r="X827" s="11">
        <v>0</v>
      </c>
      <c r="Y827" s="11">
        <v>1</v>
      </c>
      <c r="Z827" s="11">
        <v>0</v>
      </c>
      <c r="AA827" s="11">
        <v>0</v>
      </c>
      <c r="AB827" s="11">
        <v>0</v>
      </c>
      <c r="AC827" s="11">
        <v>0</v>
      </c>
      <c r="AD827" s="11">
        <v>15</v>
      </c>
      <c r="AE827" s="11">
        <v>1</v>
      </c>
      <c r="AF827" s="11" t="s">
        <v>502</v>
      </c>
      <c r="AG827" s="6">
        <v>0</v>
      </c>
      <c r="AH827" s="6">
        <v>0</v>
      </c>
      <c r="AI827" s="6">
        <v>0</v>
      </c>
      <c r="AJ827" s="6">
        <v>0</v>
      </c>
      <c r="AK827" s="11">
        <v>0</v>
      </c>
      <c r="AL827" s="11">
        <v>0</v>
      </c>
      <c r="AM827" s="11">
        <v>0</v>
      </c>
      <c r="AN827" s="11">
        <v>0.5</v>
      </c>
      <c r="AO827" s="11">
        <v>999999</v>
      </c>
      <c r="AP827" s="11">
        <v>0.5</v>
      </c>
      <c r="AQ827" s="11">
        <v>0</v>
      </c>
      <c r="AR827" s="6">
        <v>0</v>
      </c>
      <c r="AS827" s="6">
        <v>90205007</v>
      </c>
      <c r="AT827" s="19" t="s">
        <v>341</v>
      </c>
      <c r="AU827" s="11" t="s">
        <v>380</v>
      </c>
      <c r="AV827" s="18">
        <v>10000007</v>
      </c>
      <c r="AW827" s="18">
        <v>70205001</v>
      </c>
      <c r="AX827" s="19" t="s">
        <v>218</v>
      </c>
      <c r="AY827" s="19" t="s">
        <v>248</v>
      </c>
      <c r="AZ827" s="13">
        <v>0</v>
      </c>
      <c r="BA827" s="13">
        <v>0</v>
      </c>
      <c r="BB827" s="37"/>
      <c r="BC827" s="11">
        <v>0</v>
      </c>
      <c r="BD827" s="11">
        <v>0</v>
      </c>
      <c r="BE827" s="11">
        <v>0</v>
      </c>
      <c r="BF827" s="11">
        <v>0</v>
      </c>
      <c r="BG827" s="11">
        <v>0</v>
      </c>
      <c r="BH827" s="11">
        <v>0</v>
      </c>
      <c r="BI827" s="9">
        <v>0</v>
      </c>
      <c r="BJ827" s="6">
        <v>0</v>
      </c>
    </row>
    <row r="828" ht="19.5" customHeight="1" spans="3:62">
      <c r="C828" s="18">
        <v>70301001</v>
      </c>
      <c r="D828" s="12" t="s">
        <v>1075</v>
      </c>
      <c r="E828" s="18">
        <v>1</v>
      </c>
      <c r="F828" s="11">
        <v>60010100</v>
      </c>
      <c r="G828" s="18">
        <v>0</v>
      </c>
      <c r="H828" s="13">
        <v>0</v>
      </c>
      <c r="I828" s="18">
        <v>1</v>
      </c>
      <c r="J828" s="18">
        <v>0</v>
      </c>
      <c r="K828" s="18">
        <v>0</v>
      </c>
      <c r="L828" s="11">
        <v>0</v>
      </c>
      <c r="M828" s="11">
        <v>0</v>
      </c>
      <c r="N828" s="11">
        <v>2</v>
      </c>
      <c r="O828" s="11">
        <v>1</v>
      </c>
      <c r="P828" s="11">
        <v>0.3</v>
      </c>
      <c r="Q828" s="11">
        <v>0</v>
      </c>
      <c r="R828" s="6">
        <v>0</v>
      </c>
      <c r="S828" s="11">
        <v>0</v>
      </c>
      <c r="T828" s="11">
        <v>1</v>
      </c>
      <c r="U828" s="11">
        <v>2</v>
      </c>
      <c r="V828" s="11">
        <v>0</v>
      </c>
      <c r="W828" s="11">
        <v>3</v>
      </c>
      <c r="X828" s="11">
        <v>0</v>
      </c>
      <c r="Y828" s="11">
        <v>1</v>
      </c>
      <c r="Z828" s="11">
        <v>0</v>
      </c>
      <c r="AA828" s="11">
        <v>0</v>
      </c>
      <c r="AB828" s="11">
        <v>0</v>
      </c>
      <c r="AC828" s="11">
        <v>0</v>
      </c>
      <c r="AD828" s="11">
        <v>15</v>
      </c>
      <c r="AE828" s="11">
        <v>1</v>
      </c>
      <c r="AF828" s="11" t="s">
        <v>379</v>
      </c>
      <c r="AG828" s="6">
        <v>0</v>
      </c>
      <c r="AH828" s="6">
        <v>1</v>
      </c>
      <c r="AI828" s="6">
        <v>0</v>
      </c>
      <c r="AJ828" s="6">
        <v>3</v>
      </c>
      <c r="AK828" s="11">
        <v>0</v>
      </c>
      <c r="AL828" s="11">
        <v>0</v>
      </c>
      <c r="AM828" s="11">
        <v>0</v>
      </c>
      <c r="AN828" s="11">
        <v>3</v>
      </c>
      <c r="AO828" s="11">
        <v>5000</v>
      </c>
      <c r="AP828" s="11">
        <v>2.5</v>
      </c>
      <c r="AQ828" s="11">
        <v>0</v>
      </c>
      <c r="AR828" s="6">
        <v>0</v>
      </c>
      <c r="AS828" s="11" t="s">
        <v>1045</v>
      </c>
      <c r="AT828" s="19" t="s">
        <v>341</v>
      </c>
      <c r="AU828" s="11" t="s">
        <v>380</v>
      </c>
      <c r="AV828" s="18">
        <v>10000007</v>
      </c>
      <c r="AW828" s="18">
        <v>70301001</v>
      </c>
      <c r="AX828" s="12" t="s">
        <v>145</v>
      </c>
      <c r="AY828" s="11">
        <v>0</v>
      </c>
      <c r="AZ828" s="13">
        <v>0</v>
      </c>
      <c r="BA828" s="13">
        <v>0</v>
      </c>
      <c r="BB828" s="37" t="s">
        <v>1076</v>
      </c>
      <c r="BC828" s="11">
        <v>0</v>
      </c>
      <c r="BD828" s="11">
        <v>0</v>
      </c>
      <c r="BE828" s="11">
        <v>0</v>
      </c>
      <c r="BF828" s="11">
        <v>0</v>
      </c>
      <c r="BG828" s="11">
        <v>0</v>
      </c>
      <c r="BH828" s="11">
        <v>0</v>
      </c>
      <c r="BI828" s="9">
        <v>0</v>
      </c>
      <c r="BJ828" s="6">
        <v>0</v>
      </c>
    </row>
    <row r="829" ht="20.1" customHeight="1" spans="3:62">
      <c r="C829" s="18">
        <v>70301002</v>
      </c>
      <c r="D829" s="12" t="s">
        <v>1077</v>
      </c>
      <c r="E829" s="11">
        <v>1</v>
      </c>
      <c r="F829" s="11">
        <v>60010300</v>
      </c>
      <c r="G829" s="18">
        <v>0</v>
      </c>
      <c r="H829" s="13">
        <v>0</v>
      </c>
      <c r="I829" s="18">
        <v>1</v>
      </c>
      <c r="J829" s="18">
        <v>0</v>
      </c>
      <c r="K829" s="18">
        <v>0</v>
      </c>
      <c r="L829" s="11">
        <v>0</v>
      </c>
      <c r="M829" s="11">
        <v>0</v>
      </c>
      <c r="N829" s="11">
        <v>2</v>
      </c>
      <c r="O829" s="11">
        <v>2</v>
      </c>
      <c r="P829" s="11">
        <v>0.8</v>
      </c>
      <c r="Q829" s="11">
        <v>0</v>
      </c>
      <c r="R829" s="6">
        <v>0</v>
      </c>
      <c r="S829" s="11">
        <v>0</v>
      </c>
      <c r="T829" s="11">
        <v>1</v>
      </c>
      <c r="U829" s="11">
        <v>2</v>
      </c>
      <c r="V829" s="11">
        <v>0</v>
      </c>
      <c r="W829" s="11">
        <v>0</v>
      </c>
      <c r="X829" s="11">
        <v>0</v>
      </c>
      <c r="Y829" s="11">
        <v>0</v>
      </c>
      <c r="Z829" s="11">
        <v>0</v>
      </c>
      <c r="AA829" s="11">
        <v>0</v>
      </c>
      <c r="AB829" s="11">
        <v>0</v>
      </c>
      <c r="AC829" s="11">
        <v>0</v>
      </c>
      <c r="AD829" s="11">
        <v>20</v>
      </c>
      <c r="AE829" s="11">
        <v>0</v>
      </c>
      <c r="AF829" s="11">
        <v>0</v>
      </c>
      <c r="AG829" s="6">
        <v>2</v>
      </c>
      <c r="AH829" s="6">
        <v>2</v>
      </c>
      <c r="AI829" s="6">
        <v>0</v>
      </c>
      <c r="AJ829" s="6">
        <v>1.5</v>
      </c>
      <c r="AK829" s="11">
        <v>0</v>
      </c>
      <c r="AL829" s="11">
        <v>0</v>
      </c>
      <c r="AM829" s="11">
        <v>0</v>
      </c>
      <c r="AN829" s="11">
        <v>1</v>
      </c>
      <c r="AO829" s="11">
        <v>3000</v>
      </c>
      <c r="AP829" s="11">
        <v>0.5</v>
      </c>
      <c r="AQ829" s="11">
        <v>0</v>
      </c>
      <c r="AR829" s="6">
        <v>0</v>
      </c>
      <c r="AS829" s="11" t="s">
        <v>143</v>
      </c>
      <c r="AT829" s="19" t="s">
        <v>144</v>
      </c>
      <c r="AU829" s="11" t="s">
        <v>373</v>
      </c>
      <c r="AV829" s="18">
        <v>0</v>
      </c>
      <c r="AW829" s="18">
        <v>0</v>
      </c>
      <c r="AX829" s="12" t="s">
        <v>332</v>
      </c>
      <c r="AY829" s="11" t="s">
        <v>1078</v>
      </c>
      <c r="AZ829" s="13">
        <v>0</v>
      </c>
      <c r="BA829" s="13">
        <v>0</v>
      </c>
      <c r="BB829" s="37" t="s">
        <v>1079</v>
      </c>
      <c r="BC829" s="11">
        <v>0</v>
      </c>
      <c r="BD829" s="11">
        <v>0</v>
      </c>
      <c r="BE829" s="11">
        <v>0</v>
      </c>
      <c r="BF829" s="11">
        <v>0</v>
      </c>
      <c r="BG829" s="11">
        <v>0</v>
      </c>
      <c r="BH829" s="11">
        <v>0</v>
      </c>
      <c r="BI829" s="9">
        <v>0</v>
      </c>
      <c r="BJ829" s="6">
        <v>0</v>
      </c>
    </row>
    <row r="830" ht="20.1" customHeight="1" spans="3:62">
      <c r="C830" s="18">
        <v>70301003</v>
      </c>
      <c r="D830" s="12" t="s">
        <v>1080</v>
      </c>
      <c r="E830" s="18">
        <v>1</v>
      </c>
      <c r="F830" s="11">
        <v>60010100</v>
      </c>
      <c r="G830" s="18">
        <v>0</v>
      </c>
      <c r="H830" s="13">
        <v>0</v>
      </c>
      <c r="I830" s="18">
        <v>1</v>
      </c>
      <c r="J830" s="18">
        <v>0</v>
      </c>
      <c r="K830" s="18">
        <v>0</v>
      </c>
      <c r="L830" s="11">
        <v>0</v>
      </c>
      <c r="M830" s="11">
        <v>0</v>
      </c>
      <c r="N830" s="11">
        <v>2</v>
      </c>
      <c r="O830" s="11">
        <v>1</v>
      </c>
      <c r="P830" s="11">
        <v>0.3</v>
      </c>
      <c r="Q830" s="11">
        <v>0</v>
      </c>
      <c r="R830" s="6">
        <v>0</v>
      </c>
      <c r="S830" s="11">
        <v>0</v>
      </c>
      <c r="T830" s="11">
        <v>1</v>
      </c>
      <c r="U830" s="11">
        <v>2</v>
      </c>
      <c r="V830" s="11">
        <v>0</v>
      </c>
      <c r="W830" s="11">
        <v>3</v>
      </c>
      <c r="X830" s="11">
        <v>0</v>
      </c>
      <c r="Y830" s="11">
        <v>1</v>
      </c>
      <c r="Z830" s="11">
        <v>0</v>
      </c>
      <c r="AA830" s="11">
        <v>0</v>
      </c>
      <c r="AB830" s="11">
        <v>0</v>
      </c>
      <c r="AC830" s="11">
        <v>0</v>
      </c>
      <c r="AD830" s="11">
        <v>12</v>
      </c>
      <c r="AE830" s="11">
        <v>1</v>
      </c>
      <c r="AF830" s="11">
        <v>3</v>
      </c>
      <c r="AG830" s="6">
        <v>6</v>
      </c>
      <c r="AH830" s="6">
        <v>1</v>
      </c>
      <c r="AI830" s="6">
        <v>0</v>
      </c>
      <c r="AJ830" s="6">
        <v>1.5</v>
      </c>
      <c r="AK830" s="11">
        <v>0</v>
      </c>
      <c r="AL830" s="11">
        <v>0</v>
      </c>
      <c r="AM830" s="11">
        <v>0</v>
      </c>
      <c r="AN830" s="11">
        <v>3</v>
      </c>
      <c r="AO830" s="11">
        <v>5000</v>
      </c>
      <c r="AP830" s="11">
        <v>3</v>
      </c>
      <c r="AQ830" s="11">
        <v>0</v>
      </c>
      <c r="AR830" s="6">
        <v>0</v>
      </c>
      <c r="AS830" s="11">
        <v>80001030</v>
      </c>
      <c r="AT830" s="19" t="s">
        <v>185</v>
      </c>
      <c r="AU830" s="11" t="s">
        <v>380</v>
      </c>
      <c r="AV830" s="18">
        <v>10000007</v>
      </c>
      <c r="AW830" s="18">
        <v>70301003</v>
      </c>
      <c r="AX830" s="12" t="s">
        <v>145</v>
      </c>
      <c r="AY830" s="11" t="s">
        <v>1081</v>
      </c>
      <c r="AZ830" s="13">
        <v>0</v>
      </c>
      <c r="BA830" s="13">
        <v>0</v>
      </c>
      <c r="BB830" s="37" t="s">
        <v>1082</v>
      </c>
      <c r="BC830" s="11">
        <v>0</v>
      </c>
      <c r="BD830" s="11">
        <v>0</v>
      </c>
      <c r="BE830" s="11">
        <v>0</v>
      </c>
      <c r="BF830" s="11">
        <v>0</v>
      </c>
      <c r="BG830" s="11">
        <v>0</v>
      </c>
      <c r="BH830" s="11">
        <v>0</v>
      </c>
      <c r="BI830" s="9">
        <v>0</v>
      </c>
      <c r="BJ830" s="6">
        <v>0</v>
      </c>
    </row>
    <row r="831" ht="20.1" customHeight="1" spans="3:62">
      <c r="C831" s="18">
        <v>70301004</v>
      </c>
      <c r="D831" s="19" t="s">
        <v>1083</v>
      </c>
      <c r="E831" s="18">
        <v>1</v>
      </c>
      <c r="F831" s="18">
        <v>60010500</v>
      </c>
      <c r="G831" s="18">
        <v>0</v>
      </c>
      <c r="H831" s="13">
        <v>0</v>
      </c>
      <c r="I831" s="18">
        <v>1</v>
      </c>
      <c r="J831" s="18">
        <v>0</v>
      </c>
      <c r="K831" s="18">
        <v>0</v>
      </c>
      <c r="L831" s="18">
        <v>0</v>
      </c>
      <c r="M831" s="18">
        <v>0</v>
      </c>
      <c r="N831" s="11">
        <v>2</v>
      </c>
      <c r="O831" s="18">
        <v>2</v>
      </c>
      <c r="P831" s="18">
        <v>0.3</v>
      </c>
      <c r="Q831" s="18">
        <v>0</v>
      </c>
      <c r="R831" s="6">
        <v>0</v>
      </c>
      <c r="S831" s="13">
        <v>0</v>
      </c>
      <c r="T831" s="11">
        <v>1</v>
      </c>
      <c r="U831" s="18">
        <v>2</v>
      </c>
      <c r="V831" s="18">
        <v>0</v>
      </c>
      <c r="W831" s="18">
        <v>0</v>
      </c>
      <c r="X831" s="18">
        <v>0</v>
      </c>
      <c r="Y831" s="18">
        <v>0</v>
      </c>
      <c r="Z831" s="18">
        <v>0</v>
      </c>
      <c r="AA831" s="18">
        <v>0</v>
      </c>
      <c r="AB831" s="11">
        <v>0</v>
      </c>
      <c r="AC831" s="18">
        <v>0</v>
      </c>
      <c r="AD831" s="18">
        <v>20</v>
      </c>
      <c r="AE831" s="18">
        <v>0</v>
      </c>
      <c r="AF831" s="18">
        <v>0</v>
      </c>
      <c r="AG831" s="6">
        <v>7</v>
      </c>
      <c r="AH831" s="6">
        <v>0</v>
      </c>
      <c r="AI831" s="6">
        <v>0</v>
      </c>
      <c r="AJ831" s="6">
        <v>0</v>
      </c>
      <c r="AK831" s="18">
        <v>0</v>
      </c>
      <c r="AL831" s="18">
        <v>0</v>
      </c>
      <c r="AM831" s="18">
        <v>0</v>
      </c>
      <c r="AN831" s="18">
        <v>0</v>
      </c>
      <c r="AO831" s="18">
        <v>1000</v>
      </c>
      <c r="AP831" s="18">
        <v>0</v>
      </c>
      <c r="AQ831" s="18">
        <v>0</v>
      </c>
      <c r="AR831" s="6">
        <v>0</v>
      </c>
      <c r="AS831" s="18" t="s">
        <v>1084</v>
      </c>
      <c r="AT831" s="19" t="s">
        <v>144</v>
      </c>
      <c r="AU831" s="18" t="s">
        <v>235</v>
      </c>
      <c r="AV831" s="18">
        <v>0</v>
      </c>
      <c r="AW831" s="18">
        <v>0</v>
      </c>
      <c r="AX831" s="19" t="s">
        <v>145</v>
      </c>
      <c r="AY831" s="19" t="s">
        <v>143</v>
      </c>
      <c r="AZ831" s="13">
        <v>0</v>
      </c>
      <c r="BA831" s="13">
        <v>0</v>
      </c>
      <c r="BB831" s="59" t="s">
        <v>1085</v>
      </c>
      <c r="BC831" s="18">
        <v>0</v>
      </c>
      <c r="BD831" s="11">
        <v>0</v>
      </c>
      <c r="BE831" s="18">
        <v>0</v>
      </c>
      <c r="BF831" s="18">
        <v>0</v>
      </c>
      <c r="BG831" s="18">
        <v>0</v>
      </c>
      <c r="BH831" s="18">
        <v>0</v>
      </c>
      <c r="BI831" s="9">
        <v>0</v>
      </c>
      <c r="BJ831" s="6">
        <v>0</v>
      </c>
    </row>
    <row r="832" ht="20.1" customHeight="1" spans="3:62">
      <c r="C832" s="18">
        <v>70301005</v>
      </c>
      <c r="D832" s="19" t="s">
        <v>1086</v>
      </c>
      <c r="E832" s="18">
        <v>1</v>
      </c>
      <c r="F832" s="18">
        <v>60010500</v>
      </c>
      <c r="G832" s="18">
        <v>0</v>
      </c>
      <c r="H832" s="13">
        <v>0</v>
      </c>
      <c r="I832" s="18">
        <v>1</v>
      </c>
      <c r="J832" s="18">
        <v>0</v>
      </c>
      <c r="K832" s="18">
        <v>0</v>
      </c>
      <c r="L832" s="18">
        <v>0</v>
      </c>
      <c r="M832" s="18">
        <v>0</v>
      </c>
      <c r="N832" s="11">
        <v>2</v>
      </c>
      <c r="O832" s="18">
        <v>0</v>
      </c>
      <c r="P832" s="18">
        <v>0</v>
      </c>
      <c r="Q832" s="18">
        <v>0</v>
      </c>
      <c r="R832" s="6">
        <v>0</v>
      </c>
      <c r="S832" s="13">
        <v>0</v>
      </c>
      <c r="T832" s="11">
        <v>1</v>
      </c>
      <c r="U832" s="18">
        <v>1</v>
      </c>
      <c r="V832" s="18">
        <v>0</v>
      </c>
      <c r="W832" s="18">
        <v>1</v>
      </c>
      <c r="X832" s="18">
        <v>0</v>
      </c>
      <c r="Y832" s="18">
        <v>0</v>
      </c>
      <c r="Z832" s="18">
        <v>0</v>
      </c>
      <c r="AA832" s="18">
        <v>0</v>
      </c>
      <c r="AB832" s="11">
        <v>0</v>
      </c>
      <c r="AC832" s="18">
        <v>0</v>
      </c>
      <c r="AD832" s="18">
        <v>1</v>
      </c>
      <c r="AE832" s="18">
        <v>0</v>
      </c>
      <c r="AF832" s="18">
        <v>0</v>
      </c>
      <c r="AG832" s="6">
        <v>7</v>
      </c>
      <c r="AH832" s="6">
        <v>0</v>
      </c>
      <c r="AI832" s="6">
        <v>0</v>
      </c>
      <c r="AJ832" s="6">
        <v>0</v>
      </c>
      <c r="AK832" s="18">
        <v>0</v>
      </c>
      <c r="AL832" s="18">
        <v>0</v>
      </c>
      <c r="AM832" s="18">
        <v>0</v>
      </c>
      <c r="AN832" s="18">
        <v>0</v>
      </c>
      <c r="AO832" s="18">
        <v>1000</v>
      </c>
      <c r="AP832" s="18">
        <v>0.5</v>
      </c>
      <c r="AQ832" s="18">
        <v>10</v>
      </c>
      <c r="AR832" s="6">
        <v>0</v>
      </c>
      <c r="AS832" s="18" t="s">
        <v>1087</v>
      </c>
      <c r="AT832" s="19" t="s">
        <v>489</v>
      </c>
      <c r="AU832" s="18">
        <v>0</v>
      </c>
      <c r="AV832" s="18">
        <v>10000011</v>
      </c>
      <c r="AW832" s="18">
        <v>50000001</v>
      </c>
      <c r="AX832" s="19" t="s">
        <v>183</v>
      </c>
      <c r="AY832" s="19" t="s">
        <v>143</v>
      </c>
      <c r="AZ832" s="13">
        <v>0</v>
      </c>
      <c r="BA832" s="13">
        <v>0</v>
      </c>
      <c r="BB832" s="59" t="s">
        <v>1088</v>
      </c>
      <c r="BC832" s="18">
        <v>0</v>
      </c>
      <c r="BD832" s="11">
        <v>0</v>
      </c>
      <c r="BE832" s="18">
        <v>0</v>
      </c>
      <c r="BF832" s="18">
        <v>0</v>
      </c>
      <c r="BG832" s="18">
        <v>0</v>
      </c>
      <c r="BH832" s="18">
        <v>0</v>
      </c>
      <c r="BI832" s="9">
        <v>0</v>
      </c>
      <c r="BJ832" s="6">
        <v>0</v>
      </c>
    </row>
    <row r="833" ht="19.5" customHeight="1" spans="3:62">
      <c r="C833" s="18">
        <v>70302001</v>
      </c>
      <c r="D833" s="12" t="s">
        <v>1034</v>
      </c>
      <c r="E833" s="18">
        <v>1</v>
      </c>
      <c r="F833" s="11">
        <v>60010100</v>
      </c>
      <c r="G833" s="18">
        <v>0</v>
      </c>
      <c r="H833" s="13">
        <v>0</v>
      </c>
      <c r="I833" s="18">
        <v>1</v>
      </c>
      <c r="J833" s="18">
        <v>0</v>
      </c>
      <c r="K833" s="18">
        <v>0</v>
      </c>
      <c r="L833" s="11">
        <v>0</v>
      </c>
      <c r="M833" s="11">
        <v>0</v>
      </c>
      <c r="N833" s="11">
        <v>2</v>
      </c>
      <c r="O833" s="11">
        <v>1</v>
      </c>
      <c r="P833" s="11">
        <v>0.5</v>
      </c>
      <c r="Q833" s="11">
        <v>0</v>
      </c>
      <c r="R833" s="6">
        <v>0</v>
      </c>
      <c r="S833" s="11">
        <v>0</v>
      </c>
      <c r="T833" s="11">
        <v>1</v>
      </c>
      <c r="U833" s="11">
        <v>2</v>
      </c>
      <c r="V833" s="11">
        <v>0</v>
      </c>
      <c r="W833" s="11">
        <v>1</v>
      </c>
      <c r="X833" s="11">
        <v>0</v>
      </c>
      <c r="Y833" s="11">
        <v>1</v>
      </c>
      <c r="Z833" s="11">
        <v>0</v>
      </c>
      <c r="AA833" s="11">
        <v>0</v>
      </c>
      <c r="AB833" s="11">
        <v>0</v>
      </c>
      <c r="AC833" s="11">
        <v>0</v>
      </c>
      <c r="AD833" s="11">
        <v>10</v>
      </c>
      <c r="AE833" s="11">
        <v>1</v>
      </c>
      <c r="AF833" s="11" t="s">
        <v>502</v>
      </c>
      <c r="AG833" s="6">
        <v>0</v>
      </c>
      <c r="AH833" s="6">
        <v>0</v>
      </c>
      <c r="AI833" s="6">
        <v>0</v>
      </c>
      <c r="AJ833" s="6">
        <v>0</v>
      </c>
      <c r="AK833" s="11">
        <v>0</v>
      </c>
      <c r="AL833" s="11">
        <v>0</v>
      </c>
      <c r="AM833" s="11">
        <v>0</v>
      </c>
      <c r="AN833" s="11">
        <v>0.5</v>
      </c>
      <c r="AO833" s="11">
        <v>999999</v>
      </c>
      <c r="AP833" s="11">
        <v>0.5</v>
      </c>
      <c r="AQ833" s="11">
        <v>0</v>
      </c>
      <c r="AR833" s="6">
        <v>0</v>
      </c>
      <c r="AS833" s="91" t="s">
        <v>1041</v>
      </c>
      <c r="AT833" s="19" t="s">
        <v>185</v>
      </c>
      <c r="AU833" s="11" t="s">
        <v>380</v>
      </c>
      <c r="AV833" s="18">
        <v>10000007</v>
      </c>
      <c r="AW833" s="18">
        <v>70302001</v>
      </c>
      <c r="AX833" s="19" t="s">
        <v>218</v>
      </c>
      <c r="AY833" s="19" t="s">
        <v>248</v>
      </c>
      <c r="AZ833" s="13">
        <v>0</v>
      </c>
      <c r="BA833" s="13">
        <v>0</v>
      </c>
      <c r="BB833" s="37" t="s">
        <v>1035</v>
      </c>
      <c r="BC833" s="11">
        <v>0</v>
      </c>
      <c r="BD833" s="11">
        <v>0</v>
      </c>
      <c r="BE833" s="11">
        <v>0</v>
      </c>
      <c r="BF833" s="11">
        <v>0</v>
      </c>
      <c r="BG833" s="11">
        <v>0</v>
      </c>
      <c r="BH833" s="11">
        <v>0</v>
      </c>
      <c r="BI833" s="9">
        <v>0</v>
      </c>
      <c r="BJ833" s="6">
        <v>0</v>
      </c>
    </row>
    <row r="834" ht="20.1" customHeight="1" spans="3:62">
      <c r="C834" s="18">
        <v>70302002</v>
      </c>
      <c r="D834" s="19" t="s">
        <v>1036</v>
      </c>
      <c r="E834" s="18">
        <v>1</v>
      </c>
      <c r="F834" s="18">
        <v>60010500</v>
      </c>
      <c r="G834" s="18">
        <v>0</v>
      </c>
      <c r="H834" s="13">
        <v>0</v>
      </c>
      <c r="I834" s="18">
        <v>1</v>
      </c>
      <c r="J834" s="18">
        <v>0</v>
      </c>
      <c r="K834" s="18">
        <v>0</v>
      </c>
      <c r="L834" s="18">
        <v>0</v>
      </c>
      <c r="M834" s="18">
        <v>0</v>
      </c>
      <c r="N834" s="11">
        <v>2</v>
      </c>
      <c r="O834" s="18">
        <v>2</v>
      </c>
      <c r="P834" s="18">
        <v>0.3</v>
      </c>
      <c r="Q834" s="18">
        <v>0</v>
      </c>
      <c r="R834" s="6">
        <v>0</v>
      </c>
      <c r="S834" s="13">
        <v>0</v>
      </c>
      <c r="T834" s="11">
        <v>1</v>
      </c>
      <c r="U834" s="18">
        <v>2</v>
      </c>
      <c r="V834" s="18">
        <v>0</v>
      </c>
      <c r="W834" s="18">
        <v>0</v>
      </c>
      <c r="X834" s="18">
        <v>0</v>
      </c>
      <c r="Y834" s="18">
        <v>0</v>
      </c>
      <c r="Z834" s="18">
        <v>0</v>
      </c>
      <c r="AA834" s="18">
        <v>0</v>
      </c>
      <c r="AB834" s="11">
        <v>0</v>
      </c>
      <c r="AC834" s="18">
        <v>0</v>
      </c>
      <c r="AD834" s="11">
        <v>30</v>
      </c>
      <c r="AE834" s="18">
        <v>0</v>
      </c>
      <c r="AF834" s="18">
        <v>0</v>
      </c>
      <c r="AG834" s="6">
        <v>8</v>
      </c>
      <c r="AH834" s="6">
        <v>0</v>
      </c>
      <c r="AI834" s="6">
        <v>0</v>
      </c>
      <c r="AJ834" s="6">
        <v>0</v>
      </c>
      <c r="AK834" s="18">
        <v>0</v>
      </c>
      <c r="AL834" s="18">
        <v>0</v>
      </c>
      <c r="AM834" s="18">
        <v>0</v>
      </c>
      <c r="AN834" s="18">
        <v>0</v>
      </c>
      <c r="AO834" s="18">
        <v>1000</v>
      </c>
      <c r="AP834" s="18">
        <v>0</v>
      </c>
      <c r="AQ834" s="18">
        <v>0</v>
      </c>
      <c r="AR834" s="6">
        <v>90301006</v>
      </c>
      <c r="AS834" s="18" t="s">
        <v>143</v>
      </c>
      <c r="AT834" s="19" t="s">
        <v>144</v>
      </c>
      <c r="AU834" s="18" t="s">
        <v>235</v>
      </c>
      <c r="AV834" s="18">
        <v>0</v>
      </c>
      <c r="AW834" s="18">
        <v>0</v>
      </c>
      <c r="AX834" s="19" t="s">
        <v>145</v>
      </c>
      <c r="AY834" s="19" t="s">
        <v>143</v>
      </c>
      <c r="AZ834" s="13">
        <v>0</v>
      </c>
      <c r="BA834" s="13">
        <v>0</v>
      </c>
      <c r="BB834" s="59" t="s">
        <v>1038</v>
      </c>
      <c r="BC834" s="18">
        <v>0</v>
      </c>
      <c r="BD834" s="11">
        <v>0</v>
      </c>
      <c r="BE834" s="18">
        <v>0</v>
      </c>
      <c r="BF834" s="18">
        <v>0</v>
      </c>
      <c r="BG834" s="18">
        <v>0</v>
      </c>
      <c r="BH834" s="18">
        <v>0</v>
      </c>
      <c r="BI834" s="9">
        <v>0</v>
      </c>
      <c r="BJ834" s="6">
        <v>0</v>
      </c>
    </row>
    <row r="835" ht="19.5" customHeight="1" spans="3:62">
      <c r="C835" s="18">
        <v>70302003</v>
      </c>
      <c r="D835" s="12" t="s">
        <v>591</v>
      </c>
      <c r="E835" s="18">
        <v>1</v>
      </c>
      <c r="F835" s="11">
        <v>60010100</v>
      </c>
      <c r="G835" s="18">
        <v>0</v>
      </c>
      <c r="H835" s="13">
        <v>0</v>
      </c>
      <c r="I835" s="18">
        <v>1</v>
      </c>
      <c r="J835" s="18">
        <v>0</v>
      </c>
      <c r="K835" s="18">
        <v>0</v>
      </c>
      <c r="L835" s="11">
        <v>0</v>
      </c>
      <c r="M835" s="11">
        <v>0</v>
      </c>
      <c r="N835" s="11">
        <v>2</v>
      </c>
      <c r="O835" s="11">
        <v>1</v>
      </c>
      <c r="P835" s="11">
        <v>0.5</v>
      </c>
      <c r="Q835" s="11">
        <v>0</v>
      </c>
      <c r="R835" s="6">
        <v>0</v>
      </c>
      <c r="S835" s="11">
        <v>0</v>
      </c>
      <c r="T835" s="11">
        <v>1</v>
      </c>
      <c r="U835" s="11">
        <v>2</v>
      </c>
      <c r="V835" s="11">
        <v>0</v>
      </c>
      <c r="W835" s="11">
        <v>2</v>
      </c>
      <c r="X835" s="11">
        <v>0</v>
      </c>
      <c r="Y835" s="11">
        <v>1</v>
      </c>
      <c r="Z835" s="11">
        <v>0</v>
      </c>
      <c r="AA835" s="11">
        <v>0</v>
      </c>
      <c r="AB835" s="11">
        <v>0</v>
      </c>
      <c r="AC835" s="11">
        <v>0</v>
      </c>
      <c r="AD835" s="11">
        <v>12</v>
      </c>
      <c r="AE835" s="11">
        <v>2</v>
      </c>
      <c r="AF835" s="11" t="s">
        <v>152</v>
      </c>
      <c r="AG835" s="6">
        <v>0</v>
      </c>
      <c r="AH835" s="6">
        <v>2</v>
      </c>
      <c r="AI835" s="6">
        <v>0</v>
      </c>
      <c r="AJ835" s="6">
        <v>1.5</v>
      </c>
      <c r="AK835" s="11">
        <v>0</v>
      </c>
      <c r="AL835" s="11">
        <v>0</v>
      </c>
      <c r="AM835" s="11">
        <v>0</v>
      </c>
      <c r="AN835" s="11">
        <v>1.5</v>
      </c>
      <c r="AO835" s="11">
        <v>10000</v>
      </c>
      <c r="AP835" s="11">
        <v>1</v>
      </c>
      <c r="AQ835" s="11">
        <v>5</v>
      </c>
      <c r="AR835" s="6">
        <v>0</v>
      </c>
      <c r="AS835" s="11" t="s">
        <v>143</v>
      </c>
      <c r="AT835" s="19" t="s">
        <v>341</v>
      </c>
      <c r="AU835" s="11" t="s">
        <v>380</v>
      </c>
      <c r="AV835" s="18">
        <v>10000007</v>
      </c>
      <c r="AW835" s="18">
        <v>70302003</v>
      </c>
      <c r="AX835" s="19" t="s">
        <v>532</v>
      </c>
      <c r="AY835" s="11">
        <v>0</v>
      </c>
      <c r="AZ835" s="13">
        <v>0</v>
      </c>
      <c r="BA835" s="13">
        <v>0</v>
      </c>
      <c r="BB835" s="37" t="s">
        <v>1039</v>
      </c>
      <c r="BC835" s="11">
        <v>0</v>
      </c>
      <c r="BD835" s="11">
        <v>0</v>
      </c>
      <c r="BE835" s="11">
        <v>0</v>
      </c>
      <c r="BF835" s="11">
        <v>0</v>
      </c>
      <c r="BG835" s="11">
        <v>0</v>
      </c>
      <c r="BH835" s="11">
        <v>0</v>
      </c>
      <c r="BI835" s="9">
        <v>0</v>
      </c>
      <c r="BJ835" s="6">
        <v>0</v>
      </c>
    </row>
    <row r="836" ht="20.1" customHeight="1" spans="3:62">
      <c r="C836" s="18">
        <v>70302004</v>
      </c>
      <c r="D836" s="12" t="s">
        <v>1040</v>
      </c>
      <c r="E836" s="18">
        <v>1</v>
      </c>
      <c r="F836" s="11">
        <v>60010100</v>
      </c>
      <c r="G836" s="18">
        <v>0</v>
      </c>
      <c r="H836" s="13">
        <v>0</v>
      </c>
      <c r="I836" s="18">
        <v>1</v>
      </c>
      <c r="J836" s="18">
        <v>0</v>
      </c>
      <c r="K836" s="18">
        <v>0</v>
      </c>
      <c r="L836" s="11">
        <v>0</v>
      </c>
      <c r="M836" s="11">
        <v>0</v>
      </c>
      <c r="N836" s="11">
        <v>2</v>
      </c>
      <c r="O836" s="11">
        <v>1</v>
      </c>
      <c r="P836" s="11">
        <v>0.5</v>
      </c>
      <c r="Q836" s="11">
        <v>0</v>
      </c>
      <c r="R836" s="6">
        <v>0</v>
      </c>
      <c r="S836" s="11">
        <v>0</v>
      </c>
      <c r="T836" s="11">
        <v>1</v>
      </c>
      <c r="U836" s="11">
        <v>2</v>
      </c>
      <c r="V836" s="11">
        <v>0</v>
      </c>
      <c r="W836" s="11">
        <v>2</v>
      </c>
      <c r="X836" s="11">
        <v>0</v>
      </c>
      <c r="Y836" s="11">
        <v>1</v>
      </c>
      <c r="Z836" s="11">
        <v>0</v>
      </c>
      <c r="AA836" s="11">
        <v>0</v>
      </c>
      <c r="AB836" s="11">
        <v>0</v>
      </c>
      <c r="AC836" s="11">
        <v>0</v>
      </c>
      <c r="AD836" s="11">
        <v>12</v>
      </c>
      <c r="AE836" s="11">
        <v>1</v>
      </c>
      <c r="AF836" s="11">
        <v>3</v>
      </c>
      <c r="AG836" s="6">
        <v>4</v>
      </c>
      <c r="AH836" s="6">
        <v>1</v>
      </c>
      <c r="AI836" s="6">
        <v>0</v>
      </c>
      <c r="AJ836" s="6">
        <v>1.5</v>
      </c>
      <c r="AK836" s="11">
        <v>0</v>
      </c>
      <c r="AL836" s="11">
        <v>0</v>
      </c>
      <c r="AM836" s="11">
        <v>0</v>
      </c>
      <c r="AN836" s="11">
        <v>3</v>
      </c>
      <c r="AO836" s="11">
        <v>999999</v>
      </c>
      <c r="AP836" s="11">
        <v>3</v>
      </c>
      <c r="AQ836" s="11">
        <v>0</v>
      </c>
      <c r="AR836" s="6">
        <v>0</v>
      </c>
      <c r="AS836" s="11" t="s">
        <v>143</v>
      </c>
      <c r="AT836" s="19" t="s">
        <v>202</v>
      </c>
      <c r="AU836" s="11" t="s">
        <v>380</v>
      </c>
      <c r="AV836" s="18">
        <v>10000007</v>
      </c>
      <c r="AW836" s="18">
        <v>70302004</v>
      </c>
      <c r="AX836" s="12" t="s">
        <v>145</v>
      </c>
      <c r="AY836" s="11" t="s">
        <v>1089</v>
      </c>
      <c r="AZ836" s="13">
        <v>0</v>
      </c>
      <c r="BA836" s="13">
        <v>0</v>
      </c>
      <c r="BB836" s="37" t="s">
        <v>1042</v>
      </c>
      <c r="BC836" s="11">
        <v>0</v>
      </c>
      <c r="BD836" s="11">
        <v>0</v>
      </c>
      <c r="BE836" s="11">
        <v>0</v>
      </c>
      <c r="BF836" s="11">
        <v>0</v>
      </c>
      <c r="BG836" s="11">
        <v>0</v>
      </c>
      <c r="BH836" s="11">
        <v>0</v>
      </c>
      <c r="BI836" s="9">
        <v>0</v>
      </c>
      <c r="BJ836" s="6">
        <v>0</v>
      </c>
    </row>
    <row r="837" ht="20.1" customHeight="1" spans="3:62">
      <c r="C837" s="18">
        <v>70303001</v>
      </c>
      <c r="D837" s="12" t="s">
        <v>1090</v>
      </c>
      <c r="E837" s="11">
        <v>1</v>
      </c>
      <c r="F837" s="11">
        <v>60010300</v>
      </c>
      <c r="G837" s="18">
        <v>0</v>
      </c>
      <c r="H837" s="13">
        <v>0</v>
      </c>
      <c r="I837" s="18">
        <v>1</v>
      </c>
      <c r="J837" s="18">
        <v>0</v>
      </c>
      <c r="K837" s="18">
        <v>0</v>
      </c>
      <c r="L837" s="11">
        <v>0</v>
      </c>
      <c r="M837" s="11">
        <v>0</v>
      </c>
      <c r="N837" s="11">
        <v>2</v>
      </c>
      <c r="O837" s="11">
        <v>2</v>
      </c>
      <c r="P837" s="11">
        <v>0.8</v>
      </c>
      <c r="Q837" s="11">
        <v>1</v>
      </c>
      <c r="R837" s="6">
        <v>0</v>
      </c>
      <c r="S837" s="11">
        <v>0</v>
      </c>
      <c r="T837" s="11">
        <v>1</v>
      </c>
      <c r="U837" s="11">
        <v>2</v>
      </c>
      <c r="V837" s="11">
        <v>0</v>
      </c>
      <c r="W837" s="11">
        <v>0</v>
      </c>
      <c r="X837" s="11">
        <v>0</v>
      </c>
      <c r="Y837" s="11">
        <v>0</v>
      </c>
      <c r="Z837" s="11">
        <v>0</v>
      </c>
      <c r="AA837" s="11">
        <v>0</v>
      </c>
      <c r="AB837" s="11">
        <v>0</v>
      </c>
      <c r="AC837" s="11">
        <v>0</v>
      </c>
      <c r="AD837" s="11">
        <v>99999</v>
      </c>
      <c r="AE837" s="11">
        <v>0</v>
      </c>
      <c r="AF837" s="11">
        <v>0</v>
      </c>
      <c r="AG837" s="6">
        <v>2</v>
      </c>
      <c r="AH837" s="6">
        <v>2</v>
      </c>
      <c r="AI837" s="6">
        <v>0</v>
      </c>
      <c r="AJ837" s="6">
        <v>1.5</v>
      </c>
      <c r="AK837" s="11">
        <v>0</v>
      </c>
      <c r="AL837" s="11">
        <v>0</v>
      </c>
      <c r="AM837" s="11">
        <v>0</v>
      </c>
      <c r="AN837" s="11">
        <v>1</v>
      </c>
      <c r="AO837" s="11">
        <v>3000</v>
      </c>
      <c r="AP837" s="11">
        <v>0.5</v>
      </c>
      <c r="AQ837" s="11">
        <v>0</v>
      </c>
      <c r="AR837" s="6">
        <v>0</v>
      </c>
      <c r="AS837" s="11" t="s">
        <v>143</v>
      </c>
      <c r="AT837" s="19" t="s">
        <v>144</v>
      </c>
      <c r="AU837" s="11" t="s">
        <v>373</v>
      </c>
      <c r="AV837" s="18">
        <v>0</v>
      </c>
      <c r="AW837" s="18">
        <v>0</v>
      </c>
      <c r="AX837" s="12" t="s">
        <v>332</v>
      </c>
      <c r="AY837" s="11" t="s">
        <v>1091</v>
      </c>
      <c r="AZ837" s="13">
        <v>0</v>
      </c>
      <c r="BA837" s="13">
        <v>0</v>
      </c>
      <c r="BB837" s="37" t="s">
        <v>1092</v>
      </c>
      <c r="BC837" s="11">
        <v>0</v>
      </c>
      <c r="BD837" s="11">
        <v>0</v>
      </c>
      <c r="BE837" s="11">
        <v>0</v>
      </c>
      <c r="BF837" s="11">
        <v>0</v>
      </c>
      <c r="BG837" s="11">
        <v>0</v>
      </c>
      <c r="BH837" s="11">
        <v>0</v>
      </c>
      <c r="BI837" s="9">
        <v>0</v>
      </c>
      <c r="BJ837" s="6">
        <v>0</v>
      </c>
    </row>
    <row r="838" ht="19.5" customHeight="1" spans="3:62">
      <c r="C838" s="18">
        <v>70303002</v>
      </c>
      <c r="D838" s="12" t="s">
        <v>1093</v>
      </c>
      <c r="E838" s="18">
        <v>1</v>
      </c>
      <c r="F838" s="11">
        <v>60010100</v>
      </c>
      <c r="G838" s="18">
        <v>0</v>
      </c>
      <c r="H838" s="13">
        <v>0</v>
      </c>
      <c r="I838" s="18">
        <v>1</v>
      </c>
      <c r="J838" s="18">
        <v>0</v>
      </c>
      <c r="K838" s="18">
        <v>0</v>
      </c>
      <c r="L838" s="11">
        <v>0</v>
      </c>
      <c r="M838" s="11">
        <v>0</v>
      </c>
      <c r="N838" s="11">
        <v>2</v>
      </c>
      <c r="O838" s="11">
        <v>1</v>
      </c>
      <c r="P838" s="11">
        <v>0.3</v>
      </c>
      <c r="Q838" s="11">
        <v>0</v>
      </c>
      <c r="R838" s="6">
        <v>0</v>
      </c>
      <c r="S838" s="11">
        <v>0</v>
      </c>
      <c r="T838" s="11">
        <v>1</v>
      </c>
      <c r="U838" s="11">
        <v>2</v>
      </c>
      <c r="V838" s="11">
        <v>0</v>
      </c>
      <c r="W838" s="11">
        <v>3</v>
      </c>
      <c r="X838" s="11">
        <v>0</v>
      </c>
      <c r="Y838" s="11">
        <v>1</v>
      </c>
      <c r="Z838" s="11">
        <v>0</v>
      </c>
      <c r="AA838" s="11">
        <v>0</v>
      </c>
      <c r="AB838" s="11">
        <v>0</v>
      </c>
      <c r="AC838" s="11">
        <v>0</v>
      </c>
      <c r="AD838" s="11">
        <v>12</v>
      </c>
      <c r="AE838" s="11">
        <v>1</v>
      </c>
      <c r="AF838" s="11" t="s">
        <v>379</v>
      </c>
      <c r="AG838" s="6">
        <v>0</v>
      </c>
      <c r="AH838" s="6">
        <v>1</v>
      </c>
      <c r="AI838" s="6">
        <v>0</v>
      </c>
      <c r="AJ838" s="6">
        <v>3</v>
      </c>
      <c r="AK838" s="11">
        <v>0</v>
      </c>
      <c r="AL838" s="11">
        <v>0</v>
      </c>
      <c r="AM838" s="11">
        <v>0</v>
      </c>
      <c r="AN838" s="11">
        <v>3</v>
      </c>
      <c r="AO838" s="11">
        <v>5000</v>
      </c>
      <c r="AP838" s="11">
        <v>2.5</v>
      </c>
      <c r="AQ838" s="11">
        <v>0</v>
      </c>
      <c r="AR838" s="6">
        <v>0</v>
      </c>
      <c r="AS838" s="11">
        <v>80001030</v>
      </c>
      <c r="AT838" s="19" t="s">
        <v>202</v>
      </c>
      <c r="AU838" s="11" t="s">
        <v>380</v>
      </c>
      <c r="AV838" s="18">
        <v>10000007</v>
      </c>
      <c r="AW838" s="18">
        <v>70204001</v>
      </c>
      <c r="AX838" s="12" t="s">
        <v>145</v>
      </c>
      <c r="AY838" s="11">
        <v>0</v>
      </c>
      <c r="AZ838" s="13">
        <v>0</v>
      </c>
      <c r="BA838" s="13">
        <v>0</v>
      </c>
      <c r="BB838" s="37" t="s">
        <v>1094</v>
      </c>
      <c r="BC838" s="11">
        <v>0</v>
      </c>
      <c r="BD838" s="11">
        <v>0</v>
      </c>
      <c r="BE838" s="11">
        <v>0</v>
      </c>
      <c r="BF838" s="11">
        <v>0</v>
      </c>
      <c r="BG838" s="11">
        <v>0</v>
      </c>
      <c r="BH838" s="11">
        <v>0</v>
      </c>
      <c r="BI838" s="9">
        <v>0</v>
      </c>
      <c r="BJ838" s="6">
        <v>0</v>
      </c>
    </row>
    <row r="839" ht="20.1" customHeight="1" spans="3:62">
      <c r="C839" s="18">
        <v>70303003</v>
      </c>
      <c r="D839" s="12" t="s">
        <v>1095</v>
      </c>
      <c r="E839" s="18">
        <v>1</v>
      </c>
      <c r="F839" s="11">
        <v>60010100</v>
      </c>
      <c r="G839" s="18">
        <v>0</v>
      </c>
      <c r="H839" s="13">
        <v>0</v>
      </c>
      <c r="I839" s="18">
        <v>1</v>
      </c>
      <c r="J839" s="18">
        <v>0</v>
      </c>
      <c r="K839" s="18">
        <v>0</v>
      </c>
      <c r="L839" s="11">
        <v>0</v>
      </c>
      <c r="M839" s="11">
        <v>0</v>
      </c>
      <c r="N839" s="11">
        <v>2</v>
      </c>
      <c r="O839" s="11">
        <v>1</v>
      </c>
      <c r="P839" s="11">
        <v>0.3</v>
      </c>
      <c r="Q839" s="11">
        <v>0</v>
      </c>
      <c r="R839" s="6">
        <v>0</v>
      </c>
      <c r="S839" s="11">
        <v>0</v>
      </c>
      <c r="T839" s="11">
        <v>1</v>
      </c>
      <c r="U839" s="11">
        <v>2</v>
      </c>
      <c r="V839" s="11">
        <v>0</v>
      </c>
      <c r="W839" s="11">
        <v>2.5</v>
      </c>
      <c r="X839" s="11">
        <v>0</v>
      </c>
      <c r="Y839" s="11">
        <v>1</v>
      </c>
      <c r="Z839" s="11">
        <v>0</v>
      </c>
      <c r="AA839" s="11">
        <v>0</v>
      </c>
      <c r="AB839" s="11">
        <v>0</v>
      </c>
      <c r="AC839" s="11">
        <v>0</v>
      </c>
      <c r="AD839" s="11">
        <v>12</v>
      </c>
      <c r="AE839" s="11">
        <v>1</v>
      </c>
      <c r="AF839" s="11">
        <v>3</v>
      </c>
      <c r="AG839" s="6">
        <v>4</v>
      </c>
      <c r="AH839" s="6">
        <v>1</v>
      </c>
      <c r="AI839" s="6">
        <v>0</v>
      </c>
      <c r="AJ839" s="6">
        <v>1.5</v>
      </c>
      <c r="AK839" s="11">
        <v>0</v>
      </c>
      <c r="AL839" s="11">
        <v>0</v>
      </c>
      <c r="AM839" s="11">
        <v>0</v>
      </c>
      <c r="AN839" s="11">
        <v>3</v>
      </c>
      <c r="AO839" s="11">
        <v>5000</v>
      </c>
      <c r="AP839" s="11">
        <v>3</v>
      </c>
      <c r="AQ839" s="11">
        <v>0</v>
      </c>
      <c r="AR839" s="6">
        <v>0</v>
      </c>
      <c r="AS839" s="11">
        <v>80001030</v>
      </c>
      <c r="AT839" s="19" t="s">
        <v>185</v>
      </c>
      <c r="AU839" s="11" t="s">
        <v>380</v>
      </c>
      <c r="AV839" s="18">
        <v>10000007</v>
      </c>
      <c r="AW839" s="18">
        <v>70204002</v>
      </c>
      <c r="AX839" s="12" t="s">
        <v>145</v>
      </c>
      <c r="AY839" s="11" t="s">
        <v>1096</v>
      </c>
      <c r="AZ839" s="13">
        <v>0</v>
      </c>
      <c r="BA839" s="13">
        <v>0</v>
      </c>
      <c r="BB839" s="37" t="s">
        <v>1097</v>
      </c>
      <c r="BC839" s="11">
        <v>0</v>
      </c>
      <c r="BD839" s="11">
        <v>0</v>
      </c>
      <c r="BE839" s="11">
        <v>0</v>
      </c>
      <c r="BF839" s="11">
        <v>0</v>
      </c>
      <c r="BG839" s="11">
        <v>0</v>
      </c>
      <c r="BH839" s="11">
        <v>0</v>
      </c>
      <c r="BI839" s="9">
        <v>0</v>
      </c>
      <c r="BJ839" s="6">
        <v>0</v>
      </c>
    </row>
    <row r="840" ht="20.1" customHeight="1" spans="3:62">
      <c r="C840" s="18">
        <v>70303004</v>
      </c>
      <c r="D840" s="12" t="s">
        <v>838</v>
      </c>
      <c r="E840" s="18">
        <v>1</v>
      </c>
      <c r="F840" s="11">
        <v>60010100</v>
      </c>
      <c r="G840" s="18">
        <v>0</v>
      </c>
      <c r="H840" s="13">
        <v>0</v>
      </c>
      <c r="I840" s="18">
        <v>1</v>
      </c>
      <c r="J840" s="18">
        <v>0</v>
      </c>
      <c r="K840" s="18">
        <v>0</v>
      </c>
      <c r="L840" s="11">
        <v>0</v>
      </c>
      <c r="M840" s="11">
        <v>0</v>
      </c>
      <c r="N840" s="11">
        <v>2</v>
      </c>
      <c r="O840" s="11">
        <v>1</v>
      </c>
      <c r="P840" s="11">
        <v>0.3</v>
      </c>
      <c r="Q840" s="11">
        <v>0</v>
      </c>
      <c r="R840" s="6">
        <v>0</v>
      </c>
      <c r="S840" s="11">
        <v>0</v>
      </c>
      <c r="T840" s="11">
        <v>1</v>
      </c>
      <c r="U840" s="11">
        <v>2</v>
      </c>
      <c r="V840" s="11">
        <v>0</v>
      </c>
      <c r="W840" s="11">
        <v>3</v>
      </c>
      <c r="X840" s="11">
        <v>0</v>
      </c>
      <c r="Y840" s="11">
        <v>1</v>
      </c>
      <c r="Z840" s="11">
        <v>0</v>
      </c>
      <c r="AA840" s="11">
        <v>0</v>
      </c>
      <c r="AB840" s="11">
        <v>0</v>
      </c>
      <c r="AC840" s="11">
        <v>0</v>
      </c>
      <c r="AD840" s="11">
        <v>12</v>
      </c>
      <c r="AE840" s="11">
        <v>1</v>
      </c>
      <c r="AF840" s="11">
        <v>3</v>
      </c>
      <c r="AG840" s="6">
        <v>6</v>
      </c>
      <c r="AH840" s="6">
        <v>1</v>
      </c>
      <c r="AI840" s="6">
        <v>0</v>
      </c>
      <c r="AJ840" s="6">
        <v>1.5</v>
      </c>
      <c r="AK840" s="11">
        <v>0</v>
      </c>
      <c r="AL840" s="11">
        <v>0</v>
      </c>
      <c r="AM840" s="11">
        <v>0</v>
      </c>
      <c r="AN840" s="11">
        <v>3</v>
      </c>
      <c r="AO840" s="11">
        <v>5000</v>
      </c>
      <c r="AP840" s="11">
        <v>3</v>
      </c>
      <c r="AQ840" s="11">
        <v>0</v>
      </c>
      <c r="AR840" s="6">
        <v>0</v>
      </c>
      <c r="AS840" s="11">
        <v>80001030</v>
      </c>
      <c r="AT840" s="19" t="s">
        <v>341</v>
      </c>
      <c r="AU840" s="11" t="s">
        <v>380</v>
      </c>
      <c r="AV840" s="18">
        <v>10000007</v>
      </c>
      <c r="AW840" s="18">
        <v>70204003</v>
      </c>
      <c r="AX840" s="12" t="s">
        <v>145</v>
      </c>
      <c r="AY840" s="11" t="s">
        <v>1058</v>
      </c>
      <c r="AZ840" s="13">
        <v>0</v>
      </c>
      <c r="BA840" s="13">
        <v>0</v>
      </c>
      <c r="BB840" s="37" t="s">
        <v>1098</v>
      </c>
      <c r="BC840" s="11">
        <v>0</v>
      </c>
      <c r="BD840" s="11">
        <v>0</v>
      </c>
      <c r="BE840" s="11">
        <v>0</v>
      </c>
      <c r="BF840" s="11">
        <v>0</v>
      </c>
      <c r="BG840" s="11">
        <v>0</v>
      </c>
      <c r="BH840" s="11">
        <v>0</v>
      </c>
      <c r="BI840" s="9">
        <v>0</v>
      </c>
      <c r="BJ840" s="6">
        <v>0</v>
      </c>
    </row>
    <row r="841" ht="20.1" customHeight="1" spans="3:62">
      <c r="C841" s="18">
        <v>70304001</v>
      </c>
      <c r="D841" s="12" t="s">
        <v>1099</v>
      </c>
      <c r="E841" s="11">
        <v>1</v>
      </c>
      <c r="F841" s="11">
        <v>60010300</v>
      </c>
      <c r="G841" s="18">
        <v>0</v>
      </c>
      <c r="H841" s="13">
        <v>0</v>
      </c>
      <c r="I841" s="18">
        <v>1</v>
      </c>
      <c r="J841" s="18">
        <v>0</v>
      </c>
      <c r="K841" s="18">
        <v>0</v>
      </c>
      <c r="L841" s="11">
        <v>0</v>
      </c>
      <c r="M841" s="11">
        <v>0</v>
      </c>
      <c r="N841" s="11">
        <v>2</v>
      </c>
      <c r="O841" s="11">
        <v>2</v>
      </c>
      <c r="P841" s="11">
        <v>0.8</v>
      </c>
      <c r="Q841" s="11">
        <v>0</v>
      </c>
      <c r="R841" s="6">
        <v>0</v>
      </c>
      <c r="S841" s="11">
        <v>0</v>
      </c>
      <c r="T841" s="11">
        <v>1</v>
      </c>
      <c r="U841" s="11">
        <v>2</v>
      </c>
      <c r="V841" s="11">
        <v>0</v>
      </c>
      <c r="W841" s="11">
        <v>0</v>
      </c>
      <c r="X841" s="11">
        <v>0</v>
      </c>
      <c r="Y841" s="11">
        <v>0</v>
      </c>
      <c r="Z841" s="11">
        <v>0</v>
      </c>
      <c r="AA841" s="11">
        <v>0</v>
      </c>
      <c r="AB841" s="11">
        <v>0</v>
      </c>
      <c r="AC841" s="11">
        <v>0</v>
      </c>
      <c r="AD841" s="11">
        <v>20</v>
      </c>
      <c r="AE841" s="11">
        <v>0</v>
      </c>
      <c r="AF841" s="11">
        <v>0</v>
      </c>
      <c r="AG841" s="6">
        <v>2</v>
      </c>
      <c r="AH841" s="6">
        <v>2</v>
      </c>
      <c r="AI841" s="6">
        <v>0</v>
      </c>
      <c r="AJ841" s="6">
        <v>1.5</v>
      </c>
      <c r="AK841" s="11">
        <v>0</v>
      </c>
      <c r="AL841" s="11">
        <v>0</v>
      </c>
      <c r="AM841" s="11">
        <v>0</v>
      </c>
      <c r="AN841" s="11">
        <v>1</v>
      </c>
      <c r="AO841" s="11">
        <v>3000</v>
      </c>
      <c r="AP841" s="11">
        <v>0.5</v>
      </c>
      <c r="AQ841" s="11">
        <v>0</v>
      </c>
      <c r="AR841" s="6">
        <v>0</v>
      </c>
      <c r="AS841" s="11" t="s">
        <v>143</v>
      </c>
      <c r="AT841" s="19" t="s">
        <v>144</v>
      </c>
      <c r="AU841" s="11" t="s">
        <v>373</v>
      </c>
      <c r="AV841" s="18">
        <v>0</v>
      </c>
      <c r="AW841" s="18">
        <v>0</v>
      </c>
      <c r="AX841" s="12" t="s">
        <v>332</v>
      </c>
      <c r="AY841" s="11" t="s">
        <v>1100</v>
      </c>
      <c r="AZ841" s="13">
        <v>0</v>
      </c>
      <c r="BA841" s="13">
        <v>0</v>
      </c>
      <c r="BB841" s="37" t="s">
        <v>1101</v>
      </c>
      <c r="BC841" s="11">
        <v>0</v>
      </c>
      <c r="BD841" s="11">
        <v>0</v>
      </c>
      <c r="BE841" s="11">
        <v>0</v>
      </c>
      <c r="BF841" s="11">
        <v>0</v>
      </c>
      <c r="BG841" s="11">
        <v>0</v>
      </c>
      <c r="BH841" s="11">
        <v>0</v>
      </c>
      <c r="BI841" s="9">
        <v>0</v>
      </c>
      <c r="BJ841" s="6">
        <v>0</v>
      </c>
    </row>
    <row r="842" ht="20.1" customHeight="1" spans="3:62">
      <c r="C842" s="18">
        <v>70304002</v>
      </c>
      <c r="D842" s="19" t="s">
        <v>653</v>
      </c>
      <c r="E842" s="18">
        <v>1</v>
      </c>
      <c r="F842" s="18">
        <v>60010500</v>
      </c>
      <c r="G842" s="18">
        <v>0</v>
      </c>
      <c r="H842" s="13">
        <v>0</v>
      </c>
      <c r="I842" s="18">
        <v>1</v>
      </c>
      <c r="J842" s="18">
        <v>0</v>
      </c>
      <c r="K842" s="18">
        <v>0</v>
      </c>
      <c r="L842" s="18">
        <v>0</v>
      </c>
      <c r="M842" s="18">
        <v>0</v>
      </c>
      <c r="N842" s="11">
        <v>2</v>
      </c>
      <c r="O842" s="18">
        <v>1</v>
      </c>
      <c r="P842" s="18">
        <v>0.05</v>
      </c>
      <c r="Q842" s="18">
        <v>0</v>
      </c>
      <c r="R842" s="6">
        <v>0</v>
      </c>
      <c r="S842" s="13">
        <v>0</v>
      </c>
      <c r="T842" s="11">
        <v>1</v>
      </c>
      <c r="U842" s="18">
        <v>1</v>
      </c>
      <c r="V842" s="18">
        <v>0</v>
      </c>
      <c r="W842" s="18">
        <v>2</v>
      </c>
      <c r="X842" s="18">
        <v>0</v>
      </c>
      <c r="Y842" s="18">
        <v>0</v>
      </c>
      <c r="Z842" s="18">
        <v>0</v>
      </c>
      <c r="AA842" s="18">
        <v>0</v>
      </c>
      <c r="AB842" s="11">
        <v>0</v>
      </c>
      <c r="AC842" s="18">
        <v>0</v>
      </c>
      <c r="AD842" s="18">
        <v>10</v>
      </c>
      <c r="AE842" s="18">
        <v>0</v>
      </c>
      <c r="AF842" s="18">
        <v>0</v>
      </c>
      <c r="AG842" s="6">
        <v>7</v>
      </c>
      <c r="AH842" s="6">
        <v>0</v>
      </c>
      <c r="AI842" s="6">
        <v>0</v>
      </c>
      <c r="AJ842" s="6">
        <v>0</v>
      </c>
      <c r="AK842" s="18">
        <v>0</v>
      </c>
      <c r="AL842" s="18">
        <v>0</v>
      </c>
      <c r="AM842" s="18">
        <v>0</v>
      </c>
      <c r="AN842" s="18">
        <v>0</v>
      </c>
      <c r="AO842" s="18">
        <v>1000</v>
      </c>
      <c r="AP842" s="18">
        <v>0.5</v>
      </c>
      <c r="AQ842" s="18">
        <v>0</v>
      </c>
      <c r="AR842" s="6">
        <v>0</v>
      </c>
      <c r="AS842" s="18" t="s">
        <v>1045</v>
      </c>
      <c r="AT842" s="19" t="s">
        <v>489</v>
      </c>
      <c r="AU842" s="18">
        <v>0</v>
      </c>
      <c r="AV842" s="18">
        <v>10007001</v>
      </c>
      <c r="AW842" s="18">
        <v>0</v>
      </c>
      <c r="AX842" s="19" t="s">
        <v>145</v>
      </c>
      <c r="AY842" s="19" t="s">
        <v>143</v>
      </c>
      <c r="AZ842" s="13">
        <v>0</v>
      </c>
      <c r="BA842" s="13">
        <v>0</v>
      </c>
      <c r="BB842" s="59" t="s">
        <v>1046</v>
      </c>
      <c r="BC842" s="18">
        <v>0</v>
      </c>
      <c r="BD842" s="11">
        <v>0</v>
      </c>
      <c r="BE842" s="18">
        <v>0</v>
      </c>
      <c r="BF842" s="18">
        <v>0</v>
      </c>
      <c r="BG842" s="18">
        <v>0</v>
      </c>
      <c r="BH842" s="18">
        <v>0</v>
      </c>
      <c r="BI842" s="9">
        <v>0</v>
      </c>
      <c r="BJ842" s="6">
        <v>0</v>
      </c>
    </row>
    <row r="843" ht="20.1" customHeight="1" spans="3:62">
      <c r="C843" s="18">
        <v>70304003</v>
      </c>
      <c r="D843" s="12" t="s">
        <v>1025</v>
      </c>
      <c r="E843" s="18">
        <v>1</v>
      </c>
      <c r="F843" s="11">
        <v>60010100</v>
      </c>
      <c r="G843" s="18">
        <v>0</v>
      </c>
      <c r="H843" s="13">
        <v>0</v>
      </c>
      <c r="I843" s="18">
        <v>1</v>
      </c>
      <c r="J843" s="18">
        <v>0</v>
      </c>
      <c r="K843" s="18">
        <v>0</v>
      </c>
      <c r="L843" s="11">
        <v>0</v>
      </c>
      <c r="M843" s="11">
        <v>0</v>
      </c>
      <c r="N843" s="11">
        <v>2</v>
      </c>
      <c r="O843" s="11">
        <v>1</v>
      </c>
      <c r="P843" s="11">
        <v>1</v>
      </c>
      <c r="Q843" s="11">
        <v>0</v>
      </c>
      <c r="R843" s="6">
        <v>0</v>
      </c>
      <c r="S843" s="11">
        <v>0</v>
      </c>
      <c r="T843" s="11">
        <v>1</v>
      </c>
      <c r="U843" s="11">
        <v>2</v>
      </c>
      <c r="V843" s="11">
        <v>0</v>
      </c>
      <c r="W843" s="11">
        <v>2</v>
      </c>
      <c r="X843" s="11">
        <v>0</v>
      </c>
      <c r="Y843" s="11">
        <v>1</v>
      </c>
      <c r="Z843" s="11">
        <v>0</v>
      </c>
      <c r="AA843" s="11">
        <v>0</v>
      </c>
      <c r="AB843" s="11">
        <v>0</v>
      </c>
      <c r="AC843" s="11">
        <v>0</v>
      </c>
      <c r="AD843" s="11">
        <v>12</v>
      </c>
      <c r="AE843" s="11">
        <v>2</v>
      </c>
      <c r="AF843" s="11" t="s">
        <v>152</v>
      </c>
      <c r="AG843" s="6">
        <v>0</v>
      </c>
      <c r="AH843" s="6">
        <v>0</v>
      </c>
      <c r="AI843" s="6">
        <v>0</v>
      </c>
      <c r="AJ843" s="6">
        <v>1.5</v>
      </c>
      <c r="AK843" s="11">
        <v>0</v>
      </c>
      <c r="AL843" s="11">
        <v>0</v>
      </c>
      <c r="AM843" s="11">
        <v>0</v>
      </c>
      <c r="AN843" s="11">
        <v>1</v>
      </c>
      <c r="AO843" s="11">
        <v>5000</v>
      </c>
      <c r="AP843" s="11">
        <v>0.5</v>
      </c>
      <c r="AQ843" s="11">
        <v>0</v>
      </c>
      <c r="AR843" s="6">
        <v>0</v>
      </c>
      <c r="AS843" s="11" t="s">
        <v>143</v>
      </c>
      <c r="AT843" s="19" t="s">
        <v>341</v>
      </c>
      <c r="AU843" s="11" t="s">
        <v>380</v>
      </c>
      <c r="AV843" s="18">
        <v>10000007</v>
      </c>
      <c r="AW843" s="18">
        <v>70201001</v>
      </c>
      <c r="AX843" s="12" t="s">
        <v>145</v>
      </c>
      <c r="AY843" s="11">
        <v>0</v>
      </c>
      <c r="AZ843" s="13">
        <v>0</v>
      </c>
      <c r="BA843" s="13">
        <v>0</v>
      </c>
      <c r="BB843" s="37" t="s">
        <v>1026</v>
      </c>
      <c r="BC843" s="11">
        <v>0</v>
      </c>
      <c r="BD843" s="11">
        <v>0</v>
      </c>
      <c r="BE843" s="11">
        <v>0</v>
      </c>
      <c r="BF843" s="11">
        <v>0</v>
      </c>
      <c r="BG843" s="11">
        <v>0</v>
      </c>
      <c r="BH843" s="11">
        <v>0</v>
      </c>
      <c r="BI843" s="9">
        <v>0</v>
      </c>
      <c r="BJ843" s="6">
        <v>0</v>
      </c>
    </row>
    <row r="844" ht="20.1" customHeight="1" spans="3:62">
      <c r="C844" s="18">
        <v>70304004</v>
      </c>
      <c r="D844" s="19" t="s">
        <v>1031</v>
      </c>
      <c r="E844" s="18">
        <v>1</v>
      </c>
      <c r="F844" s="18">
        <v>60010500</v>
      </c>
      <c r="G844" s="18">
        <v>0</v>
      </c>
      <c r="H844" s="13">
        <v>0</v>
      </c>
      <c r="I844" s="18">
        <v>1</v>
      </c>
      <c r="J844" s="18">
        <v>0</v>
      </c>
      <c r="K844" s="18">
        <v>0</v>
      </c>
      <c r="L844" s="18">
        <v>0</v>
      </c>
      <c r="M844" s="18">
        <v>0</v>
      </c>
      <c r="N844" s="11">
        <v>2</v>
      </c>
      <c r="O844" s="18">
        <v>2</v>
      </c>
      <c r="P844" s="18">
        <v>0.3</v>
      </c>
      <c r="Q844" s="18">
        <v>0</v>
      </c>
      <c r="R844" s="6">
        <v>0</v>
      </c>
      <c r="S844" s="13">
        <v>0</v>
      </c>
      <c r="T844" s="11">
        <v>1</v>
      </c>
      <c r="U844" s="18">
        <v>2</v>
      </c>
      <c r="V844" s="18">
        <v>0</v>
      </c>
      <c r="W844" s="18">
        <v>0</v>
      </c>
      <c r="X844" s="18">
        <v>0</v>
      </c>
      <c r="Y844" s="18">
        <v>0</v>
      </c>
      <c r="Z844" s="18">
        <v>0</v>
      </c>
      <c r="AA844" s="18">
        <v>0</v>
      </c>
      <c r="AB844" s="11">
        <v>0</v>
      </c>
      <c r="AC844" s="18">
        <v>0</v>
      </c>
      <c r="AD844" s="11">
        <v>99999</v>
      </c>
      <c r="AE844" s="18">
        <v>0</v>
      </c>
      <c r="AF844" s="18">
        <v>0</v>
      </c>
      <c r="AG844" s="6">
        <v>2</v>
      </c>
      <c r="AH844" s="6">
        <v>0</v>
      </c>
      <c r="AI844" s="6">
        <v>0</v>
      </c>
      <c r="AJ844" s="6">
        <v>0</v>
      </c>
      <c r="AK844" s="18">
        <v>0</v>
      </c>
      <c r="AL844" s="18">
        <v>0</v>
      </c>
      <c r="AM844" s="18">
        <v>0</v>
      </c>
      <c r="AN844" s="18">
        <v>0</v>
      </c>
      <c r="AO844" s="18">
        <v>1000</v>
      </c>
      <c r="AP844" s="18">
        <v>0</v>
      </c>
      <c r="AQ844" s="18">
        <v>0</v>
      </c>
      <c r="AR844" s="6" t="s">
        <v>1032</v>
      </c>
      <c r="AS844" s="18" t="s">
        <v>143</v>
      </c>
      <c r="AT844" s="19" t="s">
        <v>144</v>
      </c>
      <c r="AU844" s="18" t="s">
        <v>235</v>
      </c>
      <c r="AV844" s="18">
        <v>0</v>
      </c>
      <c r="AW844" s="18">
        <v>0</v>
      </c>
      <c r="AX844" s="19" t="s">
        <v>145</v>
      </c>
      <c r="AY844" s="19" t="s">
        <v>143</v>
      </c>
      <c r="AZ844" s="13">
        <v>0</v>
      </c>
      <c r="BA844" s="13">
        <v>0</v>
      </c>
      <c r="BB844" s="59" t="s">
        <v>1033</v>
      </c>
      <c r="BC844" s="18">
        <v>0</v>
      </c>
      <c r="BD844" s="11">
        <v>0</v>
      </c>
      <c r="BE844" s="18">
        <v>0</v>
      </c>
      <c r="BF844" s="18">
        <v>0</v>
      </c>
      <c r="BG844" s="18">
        <v>0</v>
      </c>
      <c r="BH844" s="18">
        <v>0</v>
      </c>
      <c r="BI844" s="9">
        <v>0</v>
      </c>
      <c r="BJ844" s="6">
        <v>0</v>
      </c>
    </row>
    <row r="845" ht="20.1" customHeight="1" spans="3:62">
      <c r="C845" s="18">
        <v>70304005</v>
      </c>
      <c r="D845" s="19" t="s">
        <v>670</v>
      </c>
      <c r="E845" s="18">
        <v>1</v>
      </c>
      <c r="F845" s="18">
        <v>60010500</v>
      </c>
      <c r="G845" s="18">
        <v>0</v>
      </c>
      <c r="H845" s="13">
        <v>0</v>
      </c>
      <c r="I845" s="18">
        <v>1</v>
      </c>
      <c r="J845" s="18">
        <v>0</v>
      </c>
      <c r="K845" s="18">
        <v>0</v>
      </c>
      <c r="L845" s="18">
        <v>0</v>
      </c>
      <c r="M845" s="18">
        <v>0</v>
      </c>
      <c r="N845" s="11">
        <v>2</v>
      </c>
      <c r="O845" s="18">
        <v>2</v>
      </c>
      <c r="P845" s="18">
        <v>1</v>
      </c>
      <c r="Q845" s="18">
        <v>0</v>
      </c>
      <c r="R845" s="6">
        <v>0</v>
      </c>
      <c r="S845" s="13">
        <v>0</v>
      </c>
      <c r="T845" s="11">
        <v>1</v>
      </c>
      <c r="U845" s="18">
        <v>2</v>
      </c>
      <c r="V845" s="18">
        <v>0</v>
      </c>
      <c r="W845" s="18">
        <v>0</v>
      </c>
      <c r="X845" s="18">
        <v>0</v>
      </c>
      <c r="Y845" s="18">
        <v>0</v>
      </c>
      <c r="Z845" s="18">
        <v>0</v>
      </c>
      <c r="AA845" s="18">
        <v>0</v>
      </c>
      <c r="AB845" s="11">
        <v>0</v>
      </c>
      <c r="AC845" s="18">
        <v>0</v>
      </c>
      <c r="AD845" s="11">
        <v>20</v>
      </c>
      <c r="AE845" s="18">
        <v>0</v>
      </c>
      <c r="AF845" s="18">
        <v>0</v>
      </c>
      <c r="AG845" s="6">
        <v>2</v>
      </c>
      <c r="AH845" s="6">
        <v>0</v>
      </c>
      <c r="AI845" s="6">
        <v>0</v>
      </c>
      <c r="AJ845" s="6">
        <v>0</v>
      </c>
      <c r="AK845" s="18">
        <v>0</v>
      </c>
      <c r="AL845" s="18">
        <v>0</v>
      </c>
      <c r="AM845" s="18">
        <v>0</v>
      </c>
      <c r="AN845" s="18">
        <v>0</v>
      </c>
      <c r="AO845" s="18">
        <v>1000</v>
      </c>
      <c r="AP845" s="18">
        <v>0</v>
      </c>
      <c r="AQ845" s="18">
        <v>0</v>
      </c>
      <c r="AR845" s="6">
        <v>90304001</v>
      </c>
      <c r="AS845" s="18" t="s">
        <v>143</v>
      </c>
      <c r="AT845" s="19" t="s">
        <v>144</v>
      </c>
      <c r="AU845" s="18" t="s">
        <v>235</v>
      </c>
      <c r="AV845" s="18">
        <v>0</v>
      </c>
      <c r="AW845" s="18">
        <v>0</v>
      </c>
      <c r="AX845" s="19" t="s">
        <v>145</v>
      </c>
      <c r="AY845" s="19" t="s">
        <v>143</v>
      </c>
      <c r="AZ845" s="13">
        <v>0</v>
      </c>
      <c r="BA845" s="13">
        <v>0</v>
      </c>
      <c r="BB845" s="59" t="s">
        <v>1102</v>
      </c>
      <c r="BC845" s="18">
        <v>0</v>
      </c>
      <c r="BD845" s="11">
        <v>0</v>
      </c>
      <c r="BE845" s="18">
        <v>0</v>
      </c>
      <c r="BF845" s="18">
        <v>0</v>
      </c>
      <c r="BG845" s="18">
        <v>0</v>
      </c>
      <c r="BH845" s="18">
        <v>0</v>
      </c>
      <c r="BI845" s="9">
        <v>0</v>
      </c>
      <c r="BJ845" s="6">
        <v>0</v>
      </c>
    </row>
    <row r="846" ht="20.1" customHeight="1" spans="3:62">
      <c r="C846" s="18">
        <v>70304006</v>
      </c>
      <c r="D846" s="12" t="s">
        <v>1103</v>
      </c>
      <c r="E846" s="11">
        <v>2</v>
      </c>
      <c r="F846" s="11">
        <v>61012301</v>
      </c>
      <c r="G846" s="11">
        <v>0</v>
      </c>
      <c r="H846" s="13">
        <v>0</v>
      </c>
      <c r="I846" s="18">
        <v>1</v>
      </c>
      <c r="J846" s="18">
        <v>0</v>
      </c>
      <c r="K846" s="18">
        <v>0</v>
      </c>
      <c r="L846" s="11">
        <v>0</v>
      </c>
      <c r="M846" s="11">
        <v>0</v>
      </c>
      <c r="N846" s="11">
        <v>2</v>
      </c>
      <c r="O846" s="11">
        <v>1</v>
      </c>
      <c r="P846" s="11">
        <v>0.5</v>
      </c>
      <c r="Q846" s="11">
        <v>0</v>
      </c>
      <c r="R846" s="6">
        <v>0</v>
      </c>
      <c r="S846" s="11">
        <v>0</v>
      </c>
      <c r="T846" s="11">
        <v>1</v>
      </c>
      <c r="U846" s="11">
        <v>2</v>
      </c>
      <c r="V846" s="11">
        <v>0</v>
      </c>
      <c r="W846" s="11">
        <v>1.4</v>
      </c>
      <c r="X846" s="11">
        <v>150</v>
      </c>
      <c r="Y846" s="11">
        <v>1</v>
      </c>
      <c r="Z846" s="11">
        <v>0</v>
      </c>
      <c r="AA846" s="11">
        <v>0</v>
      </c>
      <c r="AB846" s="11">
        <v>0</v>
      </c>
      <c r="AC846" s="11">
        <v>0</v>
      </c>
      <c r="AD846" s="11">
        <v>12</v>
      </c>
      <c r="AE846" s="11">
        <v>2</v>
      </c>
      <c r="AF846" s="11" t="s">
        <v>152</v>
      </c>
      <c r="AG846" s="6">
        <v>0</v>
      </c>
      <c r="AH846" s="6">
        <v>2</v>
      </c>
      <c r="AI846" s="6">
        <v>0</v>
      </c>
      <c r="AJ846" s="6">
        <v>1.5</v>
      </c>
      <c r="AK846" s="11">
        <v>0</v>
      </c>
      <c r="AL846" s="11">
        <v>0</v>
      </c>
      <c r="AM846" s="11">
        <v>0</v>
      </c>
      <c r="AN846" s="11">
        <v>1.5</v>
      </c>
      <c r="AO846" s="11">
        <v>1200</v>
      </c>
      <c r="AP846" s="11">
        <v>1</v>
      </c>
      <c r="AQ846" s="11">
        <v>15</v>
      </c>
      <c r="AR846" s="6">
        <v>0</v>
      </c>
      <c r="AS846" s="11" t="s">
        <v>143</v>
      </c>
      <c r="AT846" s="12" t="s">
        <v>185</v>
      </c>
      <c r="AU846" s="11" t="s">
        <v>154</v>
      </c>
      <c r="AV846" s="18">
        <v>10000011</v>
      </c>
      <c r="AW846" s="18">
        <v>70404001</v>
      </c>
      <c r="AX846" s="12" t="s">
        <v>155</v>
      </c>
      <c r="AY846" s="11">
        <v>0</v>
      </c>
      <c r="AZ846" s="13">
        <v>0</v>
      </c>
      <c r="BA846" s="13">
        <v>0</v>
      </c>
      <c r="BB846" s="37" t="s">
        <v>1104</v>
      </c>
      <c r="BC846" s="11">
        <v>0</v>
      </c>
      <c r="BD846" s="11">
        <v>0</v>
      </c>
      <c r="BE846" s="11">
        <v>0</v>
      </c>
      <c r="BF846" s="11">
        <v>0</v>
      </c>
      <c r="BG846" s="11">
        <v>0</v>
      </c>
      <c r="BH846" s="11">
        <v>0</v>
      </c>
      <c r="BI846" s="9">
        <v>0</v>
      </c>
      <c r="BJ846" s="6">
        <v>0</v>
      </c>
    </row>
    <row r="847" ht="19.5" customHeight="1" spans="3:62">
      <c r="C847" s="18">
        <v>70304007</v>
      </c>
      <c r="D847" s="12" t="s">
        <v>1070</v>
      </c>
      <c r="E847" s="18">
        <v>1</v>
      </c>
      <c r="F847" s="11">
        <v>60010100</v>
      </c>
      <c r="G847" s="18">
        <v>0</v>
      </c>
      <c r="H847" s="13">
        <v>0</v>
      </c>
      <c r="I847" s="18">
        <v>1</v>
      </c>
      <c r="J847" s="18">
        <v>0</v>
      </c>
      <c r="K847" s="18">
        <v>0</v>
      </c>
      <c r="L847" s="11">
        <v>0</v>
      </c>
      <c r="M847" s="11">
        <v>0</v>
      </c>
      <c r="N847" s="11">
        <v>2</v>
      </c>
      <c r="O847" s="11">
        <v>1</v>
      </c>
      <c r="P847" s="11">
        <v>0.3</v>
      </c>
      <c r="Q847" s="11">
        <v>0</v>
      </c>
      <c r="R847" s="6">
        <v>0</v>
      </c>
      <c r="S847" s="11">
        <v>0</v>
      </c>
      <c r="T847" s="11">
        <v>1</v>
      </c>
      <c r="U847" s="11">
        <v>2</v>
      </c>
      <c r="V847" s="11">
        <v>0</v>
      </c>
      <c r="W847" s="11">
        <v>3</v>
      </c>
      <c r="X847" s="11">
        <v>0</v>
      </c>
      <c r="Y847" s="11">
        <v>1</v>
      </c>
      <c r="Z847" s="11">
        <v>0</v>
      </c>
      <c r="AA847" s="11">
        <v>0</v>
      </c>
      <c r="AB847" s="11">
        <v>0</v>
      </c>
      <c r="AC847" s="11">
        <v>0</v>
      </c>
      <c r="AD847" s="11">
        <v>15</v>
      </c>
      <c r="AE847" s="11">
        <v>1</v>
      </c>
      <c r="AF847" s="11" t="s">
        <v>379</v>
      </c>
      <c r="AG847" s="6">
        <v>0</v>
      </c>
      <c r="AH847" s="6">
        <v>1</v>
      </c>
      <c r="AI847" s="6">
        <v>0</v>
      </c>
      <c r="AJ847" s="6">
        <v>3</v>
      </c>
      <c r="AK847" s="11">
        <v>0</v>
      </c>
      <c r="AL847" s="11">
        <v>0</v>
      </c>
      <c r="AM847" s="11">
        <v>0</v>
      </c>
      <c r="AN847" s="11">
        <v>3</v>
      </c>
      <c r="AO847" s="11">
        <v>5000</v>
      </c>
      <c r="AP847" s="11">
        <v>2.5</v>
      </c>
      <c r="AQ847" s="11">
        <v>0</v>
      </c>
      <c r="AR847" s="6">
        <v>0</v>
      </c>
      <c r="AS847" s="11" t="s">
        <v>1045</v>
      </c>
      <c r="AT847" s="19" t="s">
        <v>185</v>
      </c>
      <c r="AU847" s="11" t="s">
        <v>380</v>
      </c>
      <c r="AV847" s="18">
        <v>10000007</v>
      </c>
      <c r="AW847" s="18">
        <v>70205002</v>
      </c>
      <c r="AX847" s="12" t="s">
        <v>145</v>
      </c>
      <c r="AY847" s="11">
        <v>0</v>
      </c>
      <c r="AZ847" s="13">
        <v>0</v>
      </c>
      <c r="BA847" s="13">
        <v>0</v>
      </c>
      <c r="BB847" s="37" t="s">
        <v>1071</v>
      </c>
      <c r="BC847" s="11">
        <v>0</v>
      </c>
      <c r="BD847" s="11">
        <v>0</v>
      </c>
      <c r="BE847" s="11">
        <v>0</v>
      </c>
      <c r="BF847" s="11">
        <v>0</v>
      </c>
      <c r="BG847" s="11">
        <v>0</v>
      </c>
      <c r="BH847" s="11">
        <v>0</v>
      </c>
      <c r="BI847" s="9">
        <v>0</v>
      </c>
      <c r="BJ847" s="6">
        <v>0</v>
      </c>
    </row>
    <row r="848" ht="20.1" customHeight="1" spans="3:62">
      <c r="C848" s="18">
        <v>70304008</v>
      </c>
      <c r="D848" s="9" t="s">
        <v>1105</v>
      </c>
      <c r="E848" s="9">
        <v>1</v>
      </c>
      <c r="F848" s="9">
        <v>60010002</v>
      </c>
      <c r="G848" s="9">
        <v>0</v>
      </c>
      <c r="H848" s="10">
        <v>0</v>
      </c>
      <c r="I848" s="9">
        <v>0</v>
      </c>
      <c r="J848" s="9">
        <v>0</v>
      </c>
      <c r="K848" s="10">
        <v>0</v>
      </c>
      <c r="L848" s="10">
        <v>0</v>
      </c>
      <c r="M848" s="9">
        <v>0</v>
      </c>
      <c r="N848" s="11">
        <v>2</v>
      </c>
      <c r="O848" s="9">
        <v>2</v>
      </c>
      <c r="P848" s="9">
        <v>0.95</v>
      </c>
      <c r="Q848" s="9">
        <v>0</v>
      </c>
      <c r="R848" s="6">
        <v>0</v>
      </c>
      <c r="S848" s="9">
        <v>0</v>
      </c>
      <c r="T848" s="11">
        <v>1</v>
      </c>
      <c r="U848" s="9">
        <v>2</v>
      </c>
      <c r="V848" s="10">
        <v>0</v>
      </c>
      <c r="W848" s="9">
        <v>3</v>
      </c>
      <c r="X848" s="9">
        <v>0</v>
      </c>
      <c r="Y848" s="9">
        <v>0</v>
      </c>
      <c r="Z848" s="9">
        <v>0</v>
      </c>
      <c r="AA848" s="10">
        <v>0</v>
      </c>
      <c r="AB848" s="9">
        <v>0</v>
      </c>
      <c r="AC848" s="9">
        <v>0</v>
      </c>
      <c r="AD848" s="9">
        <v>15</v>
      </c>
      <c r="AE848" s="9">
        <v>2</v>
      </c>
      <c r="AF848" s="9" t="s">
        <v>418</v>
      </c>
      <c r="AG848" s="27">
        <v>0</v>
      </c>
      <c r="AH848" s="27">
        <v>2</v>
      </c>
      <c r="AI848" s="6">
        <v>0</v>
      </c>
      <c r="AJ848" s="9">
        <v>4</v>
      </c>
      <c r="AK848" s="28">
        <v>0</v>
      </c>
      <c r="AL848" s="9">
        <v>0</v>
      </c>
      <c r="AM848" s="9">
        <v>0</v>
      </c>
      <c r="AN848" s="9">
        <v>2</v>
      </c>
      <c r="AO848" s="11">
        <v>4000</v>
      </c>
      <c r="AP848" s="9">
        <v>2</v>
      </c>
      <c r="AQ848" s="9">
        <v>0</v>
      </c>
      <c r="AR848" s="6">
        <v>0</v>
      </c>
      <c r="AS848" s="11" t="s">
        <v>1045</v>
      </c>
      <c r="AT848" s="19" t="s">
        <v>202</v>
      </c>
      <c r="AU848" s="10">
        <v>0</v>
      </c>
      <c r="AV848" s="10">
        <v>0</v>
      </c>
      <c r="AW848" s="10">
        <v>70205004</v>
      </c>
      <c r="AX848" s="19" t="s">
        <v>145</v>
      </c>
      <c r="AY848" s="11">
        <v>0</v>
      </c>
      <c r="AZ848" s="13">
        <v>0</v>
      </c>
      <c r="BA848" s="13">
        <v>0</v>
      </c>
      <c r="BB848" s="37" t="s">
        <v>1106</v>
      </c>
      <c r="BC848" s="9">
        <v>2</v>
      </c>
      <c r="BD848" s="9">
        <v>0</v>
      </c>
      <c r="BE848" s="18">
        <v>0</v>
      </c>
      <c r="BF848" s="9">
        <v>1</v>
      </c>
      <c r="BG848" s="9">
        <v>2</v>
      </c>
      <c r="BH848" s="28">
        <v>0</v>
      </c>
      <c r="BI848" s="9">
        <v>0</v>
      </c>
      <c r="BJ848" s="6">
        <v>0</v>
      </c>
    </row>
    <row r="849" ht="20.1" customHeight="1" spans="3:62">
      <c r="C849" s="18">
        <v>70305001</v>
      </c>
      <c r="D849" s="12" t="s">
        <v>1050</v>
      </c>
      <c r="E849" s="18">
        <v>1</v>
      </c>
      <c r="F849" s="11">
        <v>60010100</v>
      </c>
      <c r="G849" s="18">
        <v>0</v>
      </c>
      <c r="H849" s="13">
        <v>0</v>
      </c>
      <c r="I849" s="18">
        <v>1</v>
      </c>
      <c r="J849" s="18">
        <v>0</v>
      </c>
      <c r="K849" s="18">
        <v>0</v>
      </c>
      <c r="L849" s="11">
        <v>0</v>
      </c>
      <c r="M849" s="11">
        <v>0</v>
      </c>
      <c r="N849" s="11">
        <v>2</v>
      </c>
      <c r="O849" s="11">
        <v>1</v>
      </c>
      <c r="P849" s="11">
        <v>0.3</v>
      </c>
      <c r="Q849" s="11">
        <v>0</v>
      </c>
      <c r="R849" s="6">
        <v>0</v>
      </c>
      <c r="S849" s="11">
        <v>0</v>
      </c>
      <c r="T849" s="11">
        <v>1</v>
      </c>
      <c r="U849" s="11">
        <v>2</v>
      </c>
      <c r="V849" s="11">
        <v>0</v>
      </c>
      <c r="W849" s="11">
        <v>2.5</v>
      </c>
      <c r="X849" s="11">
        <v>0</v>
      </c>
      <c r="Y849" s="11">
        <v>1</v>
      </c>
      <c r="Z849" s="11">
        <v>0</v>
      </c>
      <c r="AA849" s="11">
        <v>0</v>
      </c>
      <c r="AB849" s="11">
        <v>0</v>
      </c>
      <c r="AC849" s="11">
        <v>0</v>
      </c>
      <c r="AD849" s="11">
        <v>12</v>
      </c>
      <c r="AE849" s="11">
        <v>1</v>
      </c>
      <c r="AF849" s="11">
        <v>3</v>
      </c>
      <c r="AG849" s="6">
        <v>4</v>
      </c>
      <c r="AH849" s="6">
        <v>1</v>
      </c>
      <c r="AI849" s="6">
        <v>0</v>
      </c>
      <c r="AJ849" s="6">
        <v>1.5</v>
      </c>
      <c r="AK849" s="11">
        <v>0</v>
      </c>
      <c r="AL849" s="11">
        <v>0</v>
      </c>
      <c r="AM849" s="11">
        <v>0</v>
      </c>
      <c r="AN849" s="11">
        <v>3</v>
      </c>
      <c r="AO849" s="11">
        <v>5000</v>
      </c>
      <c r="AP849" s="11">
        <v>3</v>
      </c>
      <c r="AQ849" s="11">
        <v>0</v>
      </c>
      <c r="AR849" s="6">
        <v>0</v>
      </c>
      <c r="AS849" s="11">
        <v>80001030</v>
      </c>
      <c r="AT849" s="19" t="s">
        <v>185</v>
      </c>
      <c r="AU849" s="11" t="s">
        <v>380</v>
      </c>
      <c r="AV849" s="18">
        <v>10000007</v>
      </c>
      <c r="AW849" s="18">
        <v>70204002</v>
      </c>
      <c r="AX849" s="12" t="s">
        <v>145</v>
      </c>
      <c r="AY849" s="11" t="s">
        <v>1107</v>
      </c>
      <c r="AZ849" s="13">
        <v>0</v>
      </c>
      <c r="BA849" s="13">
        <v>0</v>
      </c>
      <c r="BB849" s="37" t="s">
        <v>1056</v>
      </c>
      <c r="BC849" s="11">
        <v>0</v>
      </c>
      <c r="BD849" s="11">
        <v>0</v>
      </c>
      <c r="BE849" s="11">
        <v>0</v>
      </c>
      <c r="BF849" s="11">
        <v>0</v>
      </c>
      <c r="BG849" s="11">
        <v>0</v>
      </c>
      <c r="BH849" s="11">
        <v>0</v>
      </c>
      <c r="BI849" s="9">
        <v>0</v>
      </c>
      <c r="BJ849" s="6">
        <v>0</v>
      </c>
    </row>
    <row r="850" ht="20.1" customHeight="1" spans="3:62">
      <c r="C850" s="18">
        <v>70305002</v>
      </c>
      <c r="D850" s="12" t="s">
        <v>591</v>
      </c>
      <c r="E850" s="18">
        <v>1</v>
      </c>
      <c r="F850" s="11">
        <v>60010100</v>
      </c>
      <c r="G850" s="18">
        <v>0</v>
      </c>
      <c r="H850" s="13">
        <v>0</v>
      </c>
      <c r="I850" s="18">
        <v>1</v>
      </c>
      <c r="J850" s="18">
        <v>0</v>
      </c>
      <c r="K850" s="18">
        <v>0</v>
      </c>
      <c r="L850" s="11">
        <v>0</v>
      </c>
      <c r="M850" s="11">
        <v>0</v>
      </c>
      <c r="N850" s="11">
        <v>2</v>
      </c>
      <c r="O850" s="11">
        <v>1</v>
      </c>
      <c r="P850" s="11">
        <v>1</v>
      </c>
      <c r="Q850" s="11">
        <v>0</v>
      </c>
      <c r="R850" s="6">
        <v>0</v>
      </c>
      <c r="S850" s="11">
        <v>0</v>
      </c>
      <c r="T850" s="11">
        <v>1</v>
      </c>
      <c r="U850" s="11">
        <v>2</v>
      </c>
      <c r="V850" s="11">
        <v>0</v>
      </c>
      <c r="W850" s="11">
        <v>2</v>
      </c>
      <c r="X850" s="11">
        <v>0</v>
      </c>
      <c r="Y850" s="11">
        <v>1</v>
      </c>
      <c r="Z850" s="11">
        <v>0</v>
      </c>
      <c r="AA850" s="11">
        <v>0</v>
      </c>
      <c r="AB850" s="11">
        <v>0</v>
      </c>
      <c r="AC850" s="11">
        <v>0</v>
      </c>
      <c r="AD850" s="11">
        <v>12</v>
      </c>
      <c r="AE850" s="11">
        <v>2</v>
      </c>
      <c r="AF850" s="11" t="s">
        <v>152</v>
      </c>
      <c r="AG850" s="6">
        <v>0</v>
      </c>
      <c r="AH850" s="6">
        <v>2</v>
      </c>
      <c r="AI850" s="6">
        <v>0</v>
      </c>
      <c r="AJ850" s="6">
        <v>1.5</v>
      </c>
      <c r="AK850" s="11">
        <v>0</v>
      </c>
      <c r="AL850" s="11">
        <v>0</v>
      </c>
      <c r="AM850" s="11">
        <v>0</v>
      </c>
      <c r="AN850" s="11">
        <v>1.5</v>
      </c>
      <c r="AO850" s="11">
        <v>10000</v>
      </c>
      <c r="AP850" s="11">
        <v>1</v>
      </c>
      <c r="AQ850" s="11">
        <v>5</v>
      </c>
      <c r="AR850" s="6">
        <v>0</v>
      </c>
      <c r="AS850" s="11" t="s">
        <v>143</v>
      </c>
      <c r="AT850" s="19" t="s">
        <v>341</v>
      </c>
      <c r="AU850" s="11" t="s">
        <v>380</v>
      </c>
      <c r="AV850" s="18">
        <v>10000007</v>
      </c>
      <c r="AW850" s="18">
        <v>70302003</v>
      </c>
      <c r="AX850" s="19" t="s">
        <v>532</v>
      </c>
      <c r="AY850" s="11">
        <v>0</v>
      </c>
      <c r="AZ850" s="13">
        <v>0</v>
      </c>
      <c r="BA850" s="13">
        <v>0</v>
      </c>
      <c r="BB850" s="37" t="s">
        <v>1108</v>
      </c>
      <c r="BC850" s="11">
        <v>0</v>
      </c>
      <c r="BD850" s="11">
        <v>0</v>
      </c>
      <c r="BE850" s="11">
        <v>0</v>
      </c>
      <c r="BF850" s="11">
        <v>0</v>
      </c>
      <c r="BG850" s="11">
        <v>0</v>
      </c>
      <c r="BH850" s="11">
        <v>0</v>
      </c>
      <c r="BI850" s="9">
        <v>0</v>
      </c>
      <c r="BJ850" s="6">
        <v>0</v>
      </c>
    </row>
    <row r="851" ht="20.1" customHeight="1" spans="3:62">
      <c r="C851" s="18">
        <v>70305003</v>
      </c>
      <c r="D851" s="19" t="s">
        <v>747</v>
      </c>
      <c r="E851" s="18">
        <v>1</v>
      </c>
      <c r="F851" s="18">
        <v>60010500</v>
      </c>
      <c r="G851" s="18">
        <v>0</v>
      </c>
      <c r="H851" s="13">
        <v>0</v>
      </c>
      <c r="I851" s="18">
        <v>1</v>
      </c>
      <c r="J851" s="18">
        <v>0</v>
      </c>
      <c r="K851" s="18">
        <v>0</v>
      </c>
      <c r="L851" s="18">
        <v>0</v>
      </c>
      <c r="M851" s="18">
        <v>0</v>
      </c>
      <c r="N851" s="11">
        <v>2</v>
      </c>
      <c r="O851" s="18">
        <v>2</v>
      </c>
      <c r="P851" s="18">
        <v>0.3</v>
      </c>
      <c r="Q851" s="18">
        <v>0</v>
      </c>
      <c r="R851" s="6">
        <v>0</v>
      </c>
      <c r="S851" s="13">
        <v>0</v>
      </c>
      <c r="T851" s="11">
        <v>1</v>
      </c>
      <c r="U851" s="18">
        <v>2</v>
      </c>
      <c r="V851" s="18">
        <v>0</v>
      </c>
      <c r="W851" s="18">
        <v>0</v>
      </c>
      <c r="X851" s="18">
        <v>0</v>
      </c>
      <c r="Y851" s="18">
        <v>0</v>
      </c>
      <c r="Z851" s="18">
        <v>0</v>
      </c>
      <c r="AA851" s="18">
        <v>0</v>
      </c>
      <c r="AB851" s="11">
        <v>0</v>
      </c>
      <c r="AC851" s="18">
        <v>0</v>
      </c>
      <c r="AD851" s="11">
        <v>12</v>
      </c>
      <c r="AE851" s="18">
        <v>0</v>
      </c>
      <c r="AF851" s="18">
        <v>0</v>
      </c>
      <c r="AG851" s="6">
        <v>7</v>
      </c>
      <c r="AH851" s="6">
        <v>0</v>
      </c>
      <c r="AI851" s="6">
        <v>0</v>
      </c>
      <c r="AJ851" s="6">
        <v>0</v>
      </c>
      <c r="AK851" s="18">
        <v>0</v>
      </c>
      <c r="AL851" s="18">
        <v>0</v>
      </c>
      <c r="AM851" s="18">
        <v>0</v>
      </c>
      <c r="AN851" s="18">
        <v>0</v>
      </c>
      <c r="AO851" s="18">
        <v>1000</v>
      </c>
      <c r="AP851" s="18">
        <v>0</v>
      </c>
      <c r="AQ851" s="18">
        <v>0</v>
      </c>
      <c r="AR851" s="6">
        <v>0</v>
      </c>
      <c r="AS851" s="18">
        <v>90204004</v>
      </c>
      <c r="AT851" s="19" t="s">
        <v>144</v>
      </c>
      <c r="AU851" s="18" t="s">
        <v>235</v>
      </c>
      <c r="AV851" s="18">
        <v>0</v>
      </c>
      <c r="AW851" s="18">
        <v>0</v>
      </c>
      <c r="AX851" s="19" t="s">
        <v>145</v>
      </c>
      <c r="AY851" s="19" t="s">
        <v>143</v>
      </c>
      <c r="AZ851" s="13">
        <v>0</v>
      </c>
      <c r="BA851" s="13">
        <v>0</v>
      </c>
      <c r="BB851" s="59" t="s">
        <v>1060</v>
      </c>
      <c r="BC851" s="18">
        <v>0</v>
      </c>
      <c r="BD851" s="11">
        <v>0</v>
      </c>
      <c r="BE851" s="18">
        <v>0</v>
      </c>
      <c r="BF851" s="18">
        <v>0</v>
      </c>
      <c r="BG851" s="18">
        <v>0</v>
      </c>
      <c r="BH851" s="18">
        <v>0</v>
      </c>
      <c r="BI851" s="9">
        <v>0</v>
      </c>
      <c r="BJ851" s="6">
        <v>0</v>
      </c>
    </row>
    <row r="852" ht="19.5" customHeight="1" spans="3:62">
      <c r="C852" s="18">
        <v>70305004</v>
      </c>
      <c r="D852" s="19" t="s">
        <v>670</v>
      </c>
      <c r="E852" s="18">
        <v>1</v>
      </c>
      <c r="F852" s="18">
        <v>60010500</v>
      </c>
      <c r="G852" s="18">
        <v>0</v>
      </c>
      <c r="H852" s="13">
        <v>0</v>
      </c>
      <c r="I852" s="18">
        <v>1</v>
      </c>
      <c r="J852" s="18">
        <v>0</v>
      </c>
      <c r="K852" s="18">
        <v>0</v>
      </c>
      <c r="L852" s="18">
        <v>0</v>
      </c>
      <c r="M852" s="18">
        <v>0</v>
      </c>
      <c r="N852" s="11">
        <v>2</v>
      </c>
      <c r="O852" s="18">
        <v>2</v>
      </c>
      <c r="P852" s="18">
        <v>0.3</v>
      </c>
      <c r="Q852" s="18">
        <v>0</v>
      </c>
      <c r="R852" s="6">
        <v>0</v>
      </c>
      <c r="S852" s="13">
        <v>0</v>
      </c>
      <c r="T852" s="11">
        <v>1</v>
      </c>
      <c r="U852" s="18">
        <v>2</v>
      </c>
      <c r="V852" s="18">
        <v>0</v>
      </c>
      <c r="W852" s="18">
        <v>0</v>
      </c>
      <c r="X852" s="18">
        <v>0</v>
      </c>
      <c r="Y852" s="18">
        <v>0</v>
      </c>
      <c r="Z852" s="18">
        <v>0</v>
      </c>
      <c r="AA852" s="18">
        <v>0</v>
      </c>
      <c r="AB852" s="11">
        <v>0</v>
      </c>
      <c r="AC852" s="18">
        <v>0</v>
      </c>
      <c r="AD852" s="11">
        <v>15</v>
      </c>
      <c r="AE852" s="18">
        <v>0</v>
      </c>
      <c r="AF852" s="18">
        <v>0</v>
      </c>
      <c r="AG852" s="6">
        <v>2</v>
      </c>
      <c r="AH852" s="6">
        <v>0</v>
      </c>
      <c r="AI852" s="6">
        <v>0</v>
      </c>
      <c r="AJ852" s="6">
        <v>0</v>
      </c>
      <c r="AK852" s="18">
        <v>0</v>
      </c>
      <c r="AL852" s="18">
        <v>0</v>
      </c>
      <c r="AM852" s="18">
        <v>0</v>
      </c>
      <c r="AN852" s="18">
        <v>0</v>
      </c>
      <c r="AO852" s="18">
        <v>1000</v>
      </c>
      <c r="AP852" s="18">
        <v>0</v>
      </c>
      <c r="AQ852" s="18">
        <v>0</v>
      </c>
      <c r="AR852" s="6" t="s">
        <v>1032</v>
      </c>
      <c r="AS852" s="18" t="s">
        <v>143</v>
      </c>
      <c r="AT852" s="19" t="s">
        <v>144</v>
      </c>
      <c r="AU852" s="18" t="s">
        <v>235</v>
      </c>
      <c r="AV852" s="18">
        <v>0</v>
      </c>
      <c r="AW852" s="18">
        <v>0</v>
      </c>
      <c r="AX852" s="19" t="s">
        <v>145</v>
      </c>
      <c r="AY852" s="19" t="s">
        <v>143</v>
      </c>
      <c r="AZ852" s="13">
        <v>0</v>
      </c>
      <c r="BA852" s="13">
        <v>0</v>
      </c>
      <c r="BB852" s="59" t="s">
        <v>1109</v>
      </c>
      <c r="BC852" s="18">
        <v>0</v>
      </c>
      <c r="BD852" s="11">
        <v>0</v>
      </c>
      <c r="BE852" s="18">
        <v>0</v>
      </c>
      <c r="BF852" s="18">
        <v>0</v>
      </c>
      <c r="BG852" s="18">
        <v>0</v>
      </c>
      <c r="BH852" s="18">
        <v>0</v>
      </c>
      <c r="BI852" s="9">
        <v>0</v>
      </c>
      <c r="BJ852" s="6">
        <v>0</v>
      </c>
    </row>
    <row r="853" ht="19.5" customHeight="1" spans="3:62">
      <c r="C853" s="18">
        <v>70305005</v>
      </c>
      <c r="D853" s="12" t="s">
        <v>1110</v>
      </c>
      <c r="E853" s="18">
        <v>1</v>
      </c>
      <c r="F853" s="11">
        <v>60010100</v>
      </c>
      <c r="G853" s="18">
        <v>0</v>
      </c>
      <c r="H853" s="13">
        <v>0</v>
      </c>
      <c r="I853" s="18">
        <v>1</v>
      </c>
      <c r="J853" s="18">
        <v>0</v>
      </c>
      <c r="K853" s="18">
        <v>0</v>
      </c>
      <c r="L853" s="11">
        <v>0</v>
      </c>
      <c r="M853" s="11">
        <v>0</v>
      </c>
      <c r="N853" s="11">
        <v>2</v>
      </c>
      <c r="O853" s="11">
        <v>1</v>
      </c>
      <c r="P853" s="11">
        <v>0.3</v>
      </c>
      <c r="Q853" s="11">
        <v>0</v>
      </c>
      <c r="R853" s="6">
        <v>0</v>
      </c>
      <c r="S853" s="11">
        <v>0</v>
      </c>
      <c r="T853" s="11">
        <v>1</v>
      </c>
      <c r="U853" s="11">
        <v>2</v>
      </c>
      <c r="V853" s="11">
        <v>0</v>
      </c>
      <c r="W853" s="11">
        <v>3</v>
      </c>
      <c r="X853" s="11">
        <v>0</v>
      </c>
      <c r="Y853" s="11">
        <v>1</v>
      </c>
      <c r="Z853" s="11">
        <v>0</v>
      </c>
      <c r="AA853" s="11">
        <v>0</v>
      </c>
      <c r="AB853" s="11">
        <v>0</v>
      </c>
      <c r="AC853" s="11">
        <v>0</v>
      </c>
      <c r="AD853" s="11">
        <v>15</v>
      </c>
      <c r="AE853" s="11">
        <v>1</v>
      </c>
      <c r="AF853" s="11" t="s">
        <v>379</v>
      </c>
      <c r="AG853" s="6">
        <v>0</v>
      </c>
      <c r="AH853" s="6">
        <v>1</v>
      </c>
      <c r="AI853" s="6">
        <v>0</v>
      </c>
      <c r="AJ853" s="6">
        <v>3</v>
      </c>
      <c r="AK853" s="11">
        <v>0</v>
      </c>
      <c r="AL853" s="11">
        <v>0</v>
      </c>
      <c r="AM853" s="11">
        <v>0</v>
      </c>
      <c r="AN853" s="11">
        <v>3</v>
      </c>
      <c r="AO853" s="11">
        <v>5000</v>
      </c>
      <c r="AP853" s="11">
        <v>2.5</v>
      </c>
      <c r="AQ853" s="11">
        <v>0</v>
      </c>
      <c r="AR853" s="6">
        <v>0</v>
      </c>
      <c r="AS853" s="11" t="s">
        <v>1045</v>
      </c>
      <c r="AT853" s="19" t="s">
        <v>202</v>
      </c>
      <c r="AU853" s="11" t="s">
        <v>380</v>
      </c>
      <c r="AV853" s="18">
        <v>10000007</v>
      </c>
      <c r="AW853" s="18">
        <v>70305005</v>
      </c>
      <c r="AX853" s="12" t="s">
        <v>145</v>
      </c>
      <c r="AY853" s="11">
        <v>0</v>
      </c>
      <c r="AZ853" s="13">
        <v>0</v>
      </c>
      <c r="BA853" s="13">
        <v>0</v>
      </c>
      <c r="BB853" s="37" t="s">
        <v>1111</v>
      </c>
      <c r="BC853" s="11">
        <v>0</v>
      </c>
      <c r="BD853" s="11">
        <v>0</v>
      </c>
      <c r="BE853" s="11">
        <v>0</v>
      </c>
      <c r="BF853" s="11">
        <v>0</v>
      </c>
      <c r="BG853" s="11">
        <v>0</v>
      </c>
      <c r="BH853" s="11">
        <v>0</v>
      </c>
      <c r="BI853" s="9">
        <v>0</v>
      </c>
      <c r="BJ853" s="6">
        <v>0</v>
      </c>
    </row>
    <row r="854" ht="19.5" customHeight="1" spans="3:62">
      <c r="C854" s="18">
        <v>70305006</v>
      </c>
      <c r="D854" s="12" t="s">
        <v>1112</v>
      </c>
      <c r="E854" s="11">
        <v>1</v>
      </c>
      <c r="F854" s="11">
        <v>60010300</v>
      </c>
      <c r="G854" s="18">
        <v>0</v>
      </c>
      <c r="H854" s="13">
        <v>0</v>
      </c>
      <c r="I854" s="18">
        <v>1</v>
      </c>
      <c r="J854" s="18">
        <v>0</v>
      </c>
      <c r="K854" s="18">
        <v>0</v>
      </c>
      <c r="L854" s="11">
        <v>0</v>
      </c>
      <c r="M854" s="11">
        <v>0</v>
      </c>
      <c r="N854" s="11">
        <v>2</v>
      </c>
      <c r="O854" s="11">
        <v>2</v>
      </c>
      <c r="P854" s="11">
        <v>0.8</v>
      </c>
      <c r="Q854" s="11">
        <v>0</v>
      </c>
      <c r="R854" s="6">
        <v>0</v>
      </c>
      <c r="S854" s="11">
        <v>0</v>
      </c>
      <c r="T854" s="11">
        <v>1</v>
      </c>
      <c r="U854" s="11">
        <v>2</v>
      </c>
      <c r="V854" s="11">
        <v>0</v>
      </c>
      <c r="W854" s="11">
        <v>0</v>
      </c>
      <c r="X854" s="11">
        <v>0</v>
      </c>
      <c r="Y854" s="11">
        <v>0</v>
      </c>
      <c r="Z854" s="11">
        <v>0</v>
      </c>
      <c r="AA854" s="11">
        <v>0</v>
      </c>
      <c r="AB854" s="11">
        <v>0</v>
      </c>
      <c r="AC854" s="11">
        <v>0</v>
      </c>
      <c r="AD854" s="11">
        <v>15</v>
      </c>
      <c r="AE854" s="11">
        <v>0</v>
      </c>
      <c r="AF854" s="11">
        <v>0</v>
      </c>
      <c r="AG854" s="6">
        <v>2</v>
      </c>
      <c r="AH854" s="6">
        <v>2</v>
      </c>
      <c r="AI854" s="6">
        <v>0</v>
      </c>
      <c r="AJ854" s="6">
        <v>1.5</v>
      </c>
      <c r="AK854" s="11">
        <v>0</v>
      </c>
      <c r="AL854" s="11">
        <v>0</v>
      </c>
      <c r="AM854" s="11">
        <v>0</v>
      </c>
      <c r="AN854" s="11">
        <v>1</v>
      </c>
      <c r="AO854" s="11">
        <v>3000</v>
      </c>
      <c r="AP854" s="11">
        <v>0.5</v>
      </c>
      <c r="AQ854" s="11">
        <v>0</v>
      </c>
      <c r="AR854" s="6">
        <v>0</v>
      </c>
      <c r="AS854" s="11" t="s">
        <v>143</v>
      </c>
      <c r="AT854" s="19" t="s">
        <v>144</v>
      </c>
      <c r="AU854" s="11" t="s">
        <v>373</v>
      </c>
      <c r="AV854" s="18">
        <v>0</v>
      </c>
      <c r="AW854" s="18">
        <v>0</v>
      </c>
      <c r="AX854" s="12" t="s">
        <v>332</v>
      </c>
      <c r="AY854" s="11" t="s">
        <v>1113</v>
      </c>
      <c r="AZ854" s="13">
        <v>0</v>
      </c>
      <c r="BA854" s="13">
        <v>0</v>
      </c>
      <c r="BB854" s="37" t="s">
        <v>1114</v>
      </c>
      <c r="BC854" s="11">
        <v>0</v>
      </c>
      <c r="BD854" s="11">
        <v>0</v>
      </c>
      <c r="BE854" s="11">
        <v>0</v>
      </c>
      <c r="BF854" s="11">
        <v>0</v>
      </c>
      <c r="BG854" s="11">
        <v>0</v>
      </c>
      <c r="BH854" s="11">
        <v>0</v>
      </c>
      <c r="BI854" s="9">
        <v>0</v>
      </c>
      <c r="BJ854" s="6">
        <v>0</v>
      </c>
    </row>
    <row r="855" ht="19.5" customHeight="1" spans="3:62">
      <c r="C855" s="18">
        <v>70305007</v>
      </c>
      <c r="D855" s="12" t="s">
        <v>1115</v>
      </c>
      <c r="E855" s="18">
        <v>1</v>
      </c>
      <c r="F855" s="11">
        <v>60010100</v>
      </c>
      <c r="G855" s="18">
        <v>0</v>
      </c>
      <c r="H855" s="13">
        <v>0</v>
      </c>
      <c r="I855" s="18">
        <v>1</v>
      </c>
      <c r="J855" s="18">
        <v>0</v>
      </c>
      <c r="K855" s="18">
        <v>0</v>
      </c>
      <c r="L855" s="11">
        <v>0</v>
      </c>
      <c r="M855" s="11">
        <v>0</v>
      </c>
      <c r="N855" s="11">
        <v>2</v>
      </c>
      <c r="O855" s="11">
        <v>1</v>
      </c>
      <c r="P855" s="11">
        <v>1</v>
      </c>
      <c r="Q855" s="11">
        <v>0</v>
      </c>
      <c r="R855" s="6">
        <v>0</v>
      </c>
      <c r="S855" s="11">
        <v>0</v>
      </c>
      <c r="T855" s="11">
        <v>1</v>
      </c>
      <c r="U855" s="11">
        <v>2</v>
      </c>
      <c r="V855" s="11">
        <v>0</v>
      </c>
      <c r="W855" s="11">
        <v>3</v>
      </c>
      <c r="X855" s="11">
        <v>0</v>
      </c>
      <c r="Y855" s="11">
        <v>1</v>
      </c>
      <c r="Z855" s="11">
        <v>0</v>
      </c>
      <c r="AA855" s="11">
        <v>0</v>
      </c>
      <c r="AB855" s="11">
        <v>0</v>
      </c>
      <c r="AC855" s="11">
        <v>0</v>
      </c>
      <c r="AD855" s="11">
        <v>7</v>
      </c>
      <c r="AE855" s="11">
        <v>1</v>
      </c>
      <c r="AF855" s="11" t="s">
        <v>379</v>
      </c>
      <c r="AG855" s="6">
        <v>0</v>
      </c>
      <c r="AH855" s="6">
        <v>1</v>
      </c>
      <c r="AI855" s="6">
        <v>0</v>
      </c>
      <c r="AJ855" s="6">
        <v>3</v>
      </c>
      <c r="AK855" s="11">
        <v>0</v>
      </c>
      <c r="AL855" s="11">
        <v>0</v>
      </c>
      <c r="AM855" s="11">
        <v>0</v>
      </c>
      <c r="AN855" s="11">
        <v>3</v>
      </c>
      <c r="AO855" s="11">
        <v>5000</v>
      </c>
      <c r="AP855" s="11">
        <v>2.5</v>
      </c>
      <c r="AQ855" s="11">
        <v>0</v>
      </c>
      <c r="AR855" s="6">
        <v>0</v>
      </c>
      <c r="AS855" s="11" t="s">
        <v>143</v>
      </c>
      <c r="AT855" s="19" t="s">
        <v>144</v>
      </c>
      <c r="AU855" s="11" t="s">
        <v>380</v>
      </c>
      <c r="AV855" s="18">
        <v>10000007</v>
      </c>
      <c r="AW855" s="18">
        <v>70305007</v>
      </c>
      <c r="AX855" s="12" t="s">
        <v>145</v>
      </c>
      <c r="AY855" s="11">
        <v>0</v>
      </c>
      <c r="AZ855" s="13">
        <v>0</v>
      </c>
      <c r="BA855" s="13">
        <v>0</v>
      </c>
      <c r="BB855" s="37" t="s">
        <v>1009</v>
      </c>
      <c r="BC855" s="11">
        <v>0</v>
      </c>
      <c r="BD855" s="11">
        <v>0</v>
      </c>
      <c r="BE855" s="11">
        <v>0</v>
      </c>
      <c r="BF855" s="11">
        <v>0</v>
      </c>
      <c r="BG855" s="11">
        <v>0</v>
      </c>
      <c r="BH855" s="11">
        <v>0</v>
      </c>
      <c r="BI855" s="9">
        <v>0</v>
      </c>
      <c r="BJ855" s="6">
        <v>0</v>
      </c>
    </row>
    <row r="856" ht="20.1" customHeight="1" spans="3:62">
      <c r="C856" s="18">
        <v>70401001</v>
      </c>
      <c r="D856" s="12" t="s">
        <v>375</v>
      </c>
      <c r="E856" s="11">
        <v>1</v>
      </c>
      <c r="F856" s="11">
        <v>60010300</v>
      </c>
      <c r="G856" s="18">
        <v>0</v>
      </c>
      <c r="H856" s="13">
        <v>0</v>
      </c>
      <c r="I856" s="18">
        <v>1</v>
      </c>
      <c r="J856" s="18">
        <v>0</v>
      </c>
      <c r="K856" s="18">
        <v>0</v>
      </c>
      <c r="L856" s="11">
        <v>0</v>
      </c>
      <c r="M856" s="11">
        <v>0</v>
      </c>
      <c r="N856" s="11">
        <v>2</v>
      </c>
      <c r="O856" s="11">
        <v>2</v>
      </c>
      <c r="P856" s="11">
        <v>0.8</v>
      </c>
      <c r="Q856" s="11">
        <v>0</v>
      </c>
      <c r="R856" s="6">
        <v>0</v>
      </c>
      <c r="S856" s="11">
        <v>0</v>
      </c>
      <c r="T856" s="11">
        <v>1</v>
      </c>
      <c r="U856" s="11">
        <v>2</v>
      </c>
      <c r="V856" s="11">
        <v>0</v>
      </c>
      <c r="W856" s="11">
        <v>0</v>
      </c>
      <c r="X856" s="11">
        <v>0</v>
      </c>
      <c r="Y856" s="11">
        <v>0</v>
      </c>
      <c r="Z856" s="11">
        <v>0</v>
      </c>
      <c r="AA856" s="11">
        <v>0</v>
      </c>
      <c r="AB856" s="11">
        <v>0</v>
      </c>
      <c r="AC856" s="11">
        <v>0</v>
      </c>
      <c r="AD856" s="11">
        <v>20</v>
      </c>
      <c r="AE856" s="11">
        <v>0</v>
      </c>
      <c r="AF856" s="11">
        <v>0</v>
      </c>
      <c r="AG856" s="6">
        <v>2</v>
      </c>
      <c r="AH856" s="6">
        <v>2</v>
      </c>
      <c r="AI856" s="6">
        <v>0</v>
      </c>
      <c r="AJ856" s="6">
        <v>1.5</v>
      </c>
      <c r="AK856" s="11">
        <v>0</v>
      </c>
      <c r="AL856" s="11">
        <v>0</v>
      </c>
      <c r="AM856" s="11">
        <v>0</v>
      </c>
      <c r="AN856" s="11">
        <v>1</v>
      </c>
      <c r="AO856" s="11">
        <v>3000</v>
      </c>
      <c r="AP856" s="11">
        <v>0.5</v>
      </c>
      <c r="AQ856" s="11">
        <v>0</v>
      </c>
      <c r="AR856" s="6">
        <v>0</v>
      </c>
      <c r="AS856" s="11" t="s">
        <v>143</v>
      </c>
      <c r="AT856" s="19" t="s">
        <v>144</v>
      </c>
      <c r="AU856" s="11" t="s">
        <v>373</v>
      </c>
      <c r="AV856" s="18">
        <v>0</v>
      </c>
      <c r="AW856" s="18">
        <v>0</v>
      </c>
      <c r="AX856" s="12" t="s">
        <v>332</v>
      </c>
      <c r="AY856" s="11" t="s">
        <v>1116</v>
      </c>
      <c r="AZ856" s="13">
        <v>0</v>
      </c>
      <c r="BA856" s="13">
        <v>0</v>
      </c>
      <c r="BB856" s="37" t="s">
        <v>1117</v>
      </c>
      <c r="BC856" s="11">
        <v>0</v>
      </c>
      <c r="BD856" s="11">
        <v>0</v>
      </c>
      <c r="BE856" s="11">
        <v>0</v>
      </c>
      <c r="BF856" s="11">
        <v>0</v>
      </c>
      <c r="BG856" s="11">
        <v>0</v>
      </c>
      <c r="BH856" s="11">
        <v>0</v>
      </c>
      <c r="BI856" s="9">
        <v>0</v>
      </c>
      <c r="BJ856" s="6">
        <v>0</v>
      </c>
    </row>
    <row r="857" ht="20.1" customHeight="1" spans="3:62">
      <c r="C857" s="18">
        <v>70401002</v>
      </c>
      <c r="D857" s="12" t="s">
        <v>1118</v>
      </c>
      <c r="E857" s="11">
        <v>1</v>
      </c>
      <c r="F857" s="11">
        <v>60010300</v>
      </c>
      <c r="G857" s="18">
        <v>0</v>
      </c>
      <c r="H857" s="13">
        <v>0</v>
      </c>
      <c r="I857" s="18">
        <v>1</v>
      </c>
      <c r="J857" s="18">
        <v>0</v>
      </c>
      <c r="K857" s="18">
        <v>0</v>
      </c>
      <c r="L857" s="11">
        <v>0</v>
      </c>
      <c r="M857" s="11">
        <v>0</v>
      </c>
      <c r="N857" s="11">
        <v>2</v>
      </c>
      <c r="O857" s="11">
        <v>2</v>
      </c>
      <c r="P857" s="11">
        <v>0.8</v>
      </c>
      <c r="Q857" s="11">
        <v>0</v>
      </c>
      <c r="R857" s="6">
        <v>0</v>
      </c>
      <c r="S857" s="11">
        <v>0</v>
      </c>
      <c r="T857" s="11">
        <v>1</v>
      </c>
      <c r="U857" s="11">
        <v>2</v>
      </c>
      <c r="V857" s="11">
        <v>0</v>
      </c>
      <c r="W857" s="11">
        <v>0</v>
      </c>
      <c r="X857" s="11">
        <v>0</v>
      </c>
      <c r="Y857" s="11">
        <v>0</v>
      </c>
      <c r="Z857" s="11">
        <v>0</v>
      </c>
      <c r="AA857" s="11">
        <v>0</v>
      </c>
      <c r="AB857" s="11">
        <v>0</v>
      </c>
      <c r="AC857" s="11">
        <v>0</v>
      </c>
      <c r="AD857" s="11">
        <v>30</v>
      </c>
      <c r="AE857" s="11">
        <v>0</v>
      </c>
      <c r="AF857" s="11">
        <v>0</v>
      </c>
      <c r="AG857" s="6">
        <v>2</v>
      </c>
      <c r="AH857" s="6">
        <v>2</v>
      </c>
      <c r="AI857" s="6">
        <v>0</v>
      </c>
      <c r="AJ857" s="6">
        <v>1.5</v>
      </c>
      <c r="AK857" s="11">
        <v>0</v>
      </c>
      <c r="AL857" s="11">
        <v>0</v>
      </c>
      <c r="AM857" s="11">
        <v>0</v>
      </c>
      <c r="AN857" s="11">
        <v>1</v>
      </c>
      <c r="AO857" s="11">
        <v>3000</v>
      </c>
      <c r="AP857" s="11">
        <v>0.5</v>
      </c>
      <c r="AQ857" s="11">
        <v>0</v>
      </c>
      <c r="AR857" s="6">
        <v>0</v>
      </c>
      <c r="AS857" s="11" t="s">
        <v>143</v>
      </c>
      <c r="AT857" s="19" t="s">
        <v>144</v>
      </c>
      <c r="AU857" s="11" t="s">
        <v>373</v>
      </c>
      <c r="AV857" s="18">
        <v>0</v>
      </c>
      <c r="AW857" s="18">
        <v>0</v>
      </c>
      <c r="AX857" s="12" t="s">
        <v>332</v>
      </c>
      <c r="AY857" s="11" t="s">
        <v>1119</v>
      </c>
      <c r="AZ857" s="13">
        <v>0</v>
      </c>
      <c r="BA857" s="13">
        <v>0</v>
      </c>
      <c r="BB857" s="37" t="s">
        <v>1120</v>
      </c>
      <c r="BC857" s="11">
        <v>0</v>
      </c>
      <c r="BD857" s="11">
        <v>0</v>
      </c>
      <c r="BE857" s="11">
        <v>0</v>
      </c>
      <c r="BF857" s="11">
        <v>0</v>
      </c>
      <c r="BG857" s="11">
        <v>0</v>
      </c>
      <c r="BH857" s="11">
        <v>0</v>
      </c>
      <c r="BI857" s="9">
        <v>0</v>
      </c>
      <c r="BJ857" s="6">
        <v>0</v>
      </c>
    </row>
    <row r="858" ht="20.1" customHeight="1" spans="3:62">
      <c r="C858" s="18">
        <v>70401003</v>
      </c>
      <c r="D858" s="19" t="s">
        <v>653</v>
      </c>
      <c r="E858" s="18">
        <v>1</v>
      </c>
      <c r="F858" s="18">
        <v>60010500</v>
      </c>
      <c r="G858" s="18">
        <v>0</v>
      </c>
      <c r="H858" s="13">
        <v>0</v>
      </c>
      <c r="I858" s="18">
        <v>1</v>
      </c>
      <c r="J858" s="18">
        <v>0</v>
      </c>
      <c r="K858" s="18">
        <v>0</v>
      </c>
      <c r="L858" s="18">
        <v>0</v>
      </c>
      <c r="M858" s="18">
        <v>0</v>
      </c>
      <c r="N858" s="11">
        <v>2</v>
      </c>
      <c r="O858" s="18">
        <v>1</v>
      </c>
      <c r="P858" s="18">
        <v>0.05</v>
      </c>
      <c r="Q858" s="18">
        <v>0</v>
      </c>
      <c r="R858" s="6">
        <v>0</v>
      </c>
      <c r="S858" s="13">
        <v>0</v>
      </c>
      <c r="T858" s="11">
        <v>1</v>
      </c>
      <c r="U858" s="18">
        <v>1</v>
      </c>
      <c r="V858" s="18">
        <v>0</v>
      </c>
      <c r="W858" s="18">
        <v>2</v>
      </c>
      <c r="X858" s="18">
        <v>0</v>
      </c>
      <c r="Y858" s="18">
        <v>0</v>
      </c>
      <c r="Z858" s="18">
        <v>0</v>
      </c>
      <c r="AA858" s="18">
        <v>0</v>
      </c>
      <c r="AB858" s="11">
        <v>0</v>
      </c>
      <c r="AC858" s="18">
        <v>0</v>
      </c>
      <c r="AD858" s="18">
        <v>10</v>
      </c>
      <c r="AE858" s="18">
        <v>0</v>
      </c>
      <c r="AF858" s="18">
        <v>0</v>
      </c>
      <c r="AG858" s="6">
        <v>7</v>
      </c>
      <c r="AH858" s="6">
        <v>0</v>
      </c>
      <c r="AI858" s="6">
        <v>0</v>
      </c>
      <c r="AJ858" s="6">
        <v>0</v>
      </c>
      <c r="AK858" s="18">
        <v>0</v>
      </c>
      <c r="AL858" s="18">
        <v>0</v>
      </c>
      <c r="AM858" s="18">
        <v>0</v>
      </c>
      <c r="AN858" s="18">
        <v>0</v>
      </c>
      <c r="AO858" s="18">
        <v>1000</v>
      </c>
      <c r="AP858" s="18">
        <v>0.5</v>
      </c>
      <c r="AQ858" s="18">
        <v>0</v>
      </c>
      <c r="AR858" s="6">
        <v>0</v>
      </c>
      <c r="AS858" s="18" t="s">
        <v>1045</v>
      </c>
      <c r="AT858" s="19" t="s">
        <v>489</v>
      </c>
      <c r="AU858" s="18">
        <v>0</v>
      </c>
      <c r="AV858" s="18">
        <v>10007001</v>
      </c>
      <c r="AW858" s="18">
        <v>0</v>
      </c>
      <c r="AX858" s="19" t="s">
        <v>145</v>
      </c>
      <c r="AY858" s="19" t="s">
        <v>143</v>
      </c>
      <c r="AZ858" s="13">
        <v>0</v>
      </c>
      <c r="BA858" s="13">
        <v>0</v>
      </c>
      <c r="BB858" s="59" t="s">
        <v>1046</v>
      </c>
      <c r="BC858" s="18">
        <v>0</v>
      </c>
      <c r="BD858" s="11">
        <v>0</v>
      </c>
      <c r="BE858" s="18">
        <v>0</v>
      </c>
      <c r="BF858" s="18">
        <v>0</v>
      </c>
      <c r="BG858" s="18">
        <v>0</v>
      </c>
      <c r="BH858" s="18">
        <v>0</v>
      </c>
      <c r="BI858" s="9">
        <v>0</v>
      </c>
      <c r="BJ858" s="6">
        <v>0</v>
      </c>
    </row>
    <row r="859" ht="20.1" customHeight="1" spans="3:62">
      <c r="C859" s="18">
        <v>70401004</v>
      </c>
      <c r="D859" s="19" t="s">
        <v>406</v>
      </c>
      <c r="E859" s="18">
        <v>1</v>
      </c>
      <c r="F859" s="18">
        <v>60010500</v>
      </c>
      <c r="G859" s="18">
        <v>0</v>
      </c>
      <c r="H859" s="13">
        <v>0</v>
      </c>
      <c r="I859" s="18">
        <v>1</v>
      </c>
      <c r="J859" s="18">
        <v>0</v>
      </c>
      <c r="K859" s="18">
        <v>0</v>
      </c>
      <c r="L859" s="18">
        <v>0</v>
      </c>
      <c r="M859" s="18">
        <v>0</v>
      </c>
      <c r="N859" s="11">
        <v>2</v>
      </c>
      <c r="O859" s="18">
        <v>2</v>
      </c>
      <c r="P859" s="18">
        <v>0.6</v>
      </c>
      <c r="Q859" s="18">
        <v>0</v>
      </c>
      <c r="R859" s="6">
        <v>0</v>
      </c>
      <c r="S859" s="13">
        <v>0</v>
      </c>
      <c r="T859" s="11">
        <v>1</v>
      </c>
      <c r="U859" s="18">
        <v>2</v>
      </c>
      <c r="V859" s="18">
        <v>0</v>
      </c>
      <c r="W859" s="18">
        <v>0</v>
      </c>
      <c r="X859" s="18">
        <v>0</v>
      </c>
      <c r="Y859" s="18">
        <v>0</v>
      </c>
      <c r="Z859" s="18">
        <v>0</v>
      </c>
      <c r="AA859" s="18">
        <v>0</v>
      </c>
      <c r="AB859" s="11">
        <v>0</v>
      </c>
      <c r="AC859" s="18">
        <v>0</v>
      </c>
      <c r="AD859" s="18">
        <v>20</v>
      </c>
      <c r="AE859" s="18">
        <v>0</v>
      </c>
      <c r="AF859" s="18">
        <v>0</v>
      </c>
      <c r="AG859" s="6">
        <v>2</v>
      </c>
      <c r="AH859" s="6">
        <v>0</v>
      </c>
      <c r="AI859" s="6">
        <v>0</v>
      </c>
      <c r="AJ859" s="6">
        <v>0</v>
      </c>
      <c r="AK859" s="18">
        <v>0</v>
      </c>
      <c r="AL859" s="18">
        <v>0</v>
      </c>
      <c r="AM859" s="18">
        <v>0</v>
      </c>
      <c r="AN859" s="18">
        <v>0</v>
      </c>
      <c r="AO859" s="18">
        <v>1000</v>
      </c>
      <c r="AP859" s="18">
        <v>0</v>
      </c>
      <c r="AQ859" s="18">
        <v>0</v>
      </c>
      <c r="AR859" s="6">
        <v>90401004</v>
      </c>
      <c r="AS859" s="18" t="s">
        <v>143</v>
      </c>
      <c r="AT859" s="19" t="s">
        <v>143</v>
      </c>
      <c r="AU859" s="18" t="s">
        <v>235</v>
      </c>
      <c r="AV859" s="18">
        <v>0</v>
      </c>
      <c r="AW859" s="18">
        <v>40000003</v>
      </c>
      <c r="AX859" s="19" t="s">
        <v>145</v>
      </c>
      <c r="AY859" s="19" t="s">
        <v>143</v>
      </c>
      <c r="AZ859" s="13">
        <v>0</v>
      </c>
      <c r="BA859" s="13">
        <v>0</v>
      </c>
      <c r="BB859" s="59" t="s">
        <v>1121</v>
      </c>
      <c r="BC859" s="18">
        <v>0</v>
      </c>
      <c r="BD859" s="11">
        <v>0</v>
      </c>
      <c r="BE859" s="18">
        <v>0</v>
      </c>
      <c r="BF859" s="18">
        <v>0</v>
      </c>
      <c r="BG859" s="18">
        <v>0</v>
      </c>
      <c r="BH859" s="18">
        <v>0</v>
      </c>
      <c r="BI859" s="9">
        <v>0</v>
      </c>
      <c r="BJ859" s="6">
        <v>0</v>
      </c>
    </row>
    <row r="860" ht="20.1" customHeight="1" spans="3:62">
      <c r="C860" s="18">
        <v>70401005</v>
      </c>
      <c r="D860" s="19" t="s">
        <v>670</v>
      </c>
      <c r="E860" s="18">
        <v>1</v>
      </c>
      <c r="F860" s="18">
        <v>60010500</v>
      </c>
      <c r="G860" s="18">
        <v>0</v>
      </c>
      <c r="H860" s="13">
        <v>0</v>
      </c>
      <c r="I860" s="18">
        <v>1</v>
      </c>
      <c r="J860" s="18">
        <v>0</v>
      </c>
      <c r="K860" s="18">
        <v>0</v>
      </c>
      <c r="L860" s="18">
        <v>0</v>
      </c>
      <c r="M860" s="18">
        <v>0</v>
      </c>
      <c r="N860" s="11">
        <v>2</v>
      </c>
      <c r="O860" s="18">
        <v>2</v>
      </c>
      <c r="P860" s="18">
        <v>0.3</v>
      </c>
      <c r="Q860" s="18">
        <v>0</v>
      </c>
      <c r="R860" s="6">
        <v>0</v>
      </c>
      <c r="S860" s="13">
        <v>0</v>
      </c>
      <c r="T860" s="11">
        <v>1</v>
      </c>
      <c r="U860" s="18">
        <v>2</v>
      </c>
      <c r="V860" s="18">
        <v>0</v>
      </c>
      <c r="W860" s="18">
        <v>0</v>
      </c>
      <c r="X860" s="18">
        <v>0</v>
      </c>
      <c r="Y860" s="18">
        <v>0</v>
      </c>
      <c r="Z860" s="18">
        <v>0</v>
      </c>
      <c r="AA860" s="18">
        <v>0</v>
      </c>
      <c r="AB860" s="11">
        <v>0</v>
      </c>
      <c r="AC860" s="18">
        <v>0</v>
      </c>
      <c r="AD860" s="11">
        <v>15</v>
      </c>
      <c r="AE860" s="18">
        <v>0</v>
      </c>
      <c r="AF860" s="18">
        <v>0</v>
      </c>
      <c r="AG860" s="6">
        <v>2</v>
      </c>
      <c r="AH860" s="6">
        <v>0</v>
      </c>
      <c r="AI860" s="6">
        <v>0</v>
      </c>
      <c r="AJ860" s="6">
        <v>0</v>
      </c>
      <c r="AK860" s="18">
        <v>0</v>
      </c>
      <c r="AL860" s="18">
        <v>0</v>
      </c>
      <c r="AM860" s="18">
        <v>0</v>
      </c>
      <c r="AN860" s="18">
        <v>0</v>
      </c>
      <c r="AO860" s="18">
        <v>1000</v>
      </c>
      <c r="AP860" s="18">
        <v>0</v>
      </c>
      <c r="AQ860" s="18">
        <v>0</v>
      </c>
      <c r="AR860" s="6">
        <v>90304001</v>
      </c>
      <c r="AS860" s="18" t="s">
        <v>143</v>
      </c>
      <c r="AT860" s="19" t="s">
        <v>202</v>
      </c>
      <c r="AU860" s="18" t="s">
        <v>235</v>
      </c>
      <c r="AV860" s="18">
        <v>0</v>
      </c>
      <c r="AW860" s="18">
        <v>0</v>
      </c>
      <c r="AX860" s="19" t="s">
        <v>145</v>
      </c>
      <c r="AY860" s="19" t="s">
        <v>143</v>
      </c>
      <c r="AZ860" s="13">
        <v>0</v>
      </c>
      <c r="BA860" s="13">
        <v>0</v>
      </c>
      <c r="BB860" s="59" t="s">
        <v>1122</v>
      </c>
      <c r="BC860" s="18">
        <v>0</v>
      </c>
      <c r="BD860" s="11">
        <v>0</v>
      </c>
      <c r="BE860" s="18">
        <v>0</v>
      </c>
      <c r="BF860" s="18">
        <v>0</v>
      </c>
      <c r="BG860" s="18">
        <v>0</v>
      </c>
      <c r="BH860" s="18">
        <v>0</v>
      </c>
      <c r="BI860" s="9">
        <v>0</v>
      </c>
      <c r="BJ860" s="6">
        <v>0</v>
      </c>
    </row>
    <row r="861" ht="20.1" customHeight="1" spans="3:62">
      <c r="C861" s="18">
        <v>70401006</v>
      </c>
      <c r="D861" s="12" t="s">
        <v>1123</v>
      </c>
      <c r="E861" s="18">
        <v>1</v>
      </c>
      <c r="F861" s="11">
        <v>60010300</v>
      </c>
      <c r="G861" s="18">
        <v>0</v>
      </c>
      <c r="H861" s="13">
        <v>0</v>
      </c>
      <c r="I861" s="18">
        <v>1</v>
      </c>
      <c r="J861" s="18">
        <v>0</v>
      </c>
      <c r="K861" s="18">
        <v>0</v>
      </c>
      <c r="L861" s="11">
        <v>0</v>
      </c>
      <c r="M861" s="11">
        <v>0</v>
      </c>
      <c r="N861" s="11">
        <v>2</v>
      </c>
      <c r="O861" s="11">
        <v>1</v>
      </c>
      <c r="P861" s="11">
        <v>0.3</v>
      </c>
      <c r="Q861" s="11">
        <v>0</v>
      </c>
      <c r="R861" s="6">
        <v>0</v>
      </c>
      <c r="S861" s="11">
        <v>0</v>
      </c>
      <c r="T861" s="11">
        <v>1</v>
      </c>
      <c r="U861" s="11">
        <v>2</v>
      </c>
      <c r="V861" s="11">
        <v>0</v>
      </c>
      <c r="W861" s="11">
        <v>3</v>
      </c>
      <c r="X861" s="11">
        <v>350</v>
      </c>
      <c r="Y861" s="11">
        <v>0</v>
      </c>
      <c r="Z861" s="11">
        <v>0</v>
      </c>
      <c r="AA861" s="11">
        <v>0</v>
      </c>
      <c r="AB861" s="11">
        <v>0</v>
      </c>
      <c r="AC861" s="11">
        <v>0</v>
      </c>
      <c r="AD861" s="11">
        <v>9</v>
      </c>
      <c r="AE861" s="11">
        <v>2</v>
      </c>
      <c r="AF861" s="11" t="s">
        <v>152</v>
      </c>
      <c r="AG861" s="6">
        <v>0</v>
      </c>
      <c r="AH861" s="6">
        <v>2</v>
      </c>
      <c r="AI861" s="6">
        <v>0</v>
      </c>
      <c r="AJ861" s="6">
        <v>1.5</v>
      </c>
      <c r="AK861" s="11">
        <v>0</v>
      </c>
      <c r="AL861" s="11">
        <v>0</v>
      </c>
      <c r="AM861" s="11">
        <v>0</v>
      </c>
      <c r="AN861" s="11">
        <v>1.5</v>
      </c>
      <c r="AO861" s="11">
        <v>3000</v>
      </c>
      <c r="AP861" s="11">
        <v>1</v>
      </c>
      <c r="AQ861" s="11">
        <v>0</v>
      </c>
      <c r="AR861" s="6">
        <v>0</v>
      </c>
      <c r="AS861" s="11" t="s">
        <v>1124</v>
      </c>
      <c r="AT861" s="19" t="s">
        <v>341</v>
      </c>
      <c r="AU861" s="11" t="s">
        <v>373</v>
      </c>
      <c r="AV861" s="18">
        <v>10000007</v>
      </c>
      <c r="AW861" s="18">
        <v>70401006</v>
      </c>
      <c r="AX861" s="12" t="s">
        <v>145</v>
      </c>
      <c r="AY861" s="11">
        <v>0</v>
      </c>
      <c r="AZ861" s="13">
        <v>0</v>
      </c>
      <c r="BA861" s="13">
        <v>0</v>
      </c>
      <c r="BB861" s="37" t="s">
        <v>1125</v>
      </c>
      <c r="BC861" s="11">
        <v>0</v>
      </c>
      <c r="BD861" s="11">
        <v>0</v>
      </c>
      <c r="BE861" s="11">
        <v>0</v>
      </c>
      <c r="BF861" s="11">
        <v>0</v>
      </c>
      <c r="BG861" s="11">
        <v>0</v>
      </c>
      <c r="BH861" s="11">
        <v>0</v>
      </c>
      <c r="BI861" s="9">
        <v>0</v>
      </c>
      <c r="BJ861" s="6">
        <v>0</v>
      </c>
    </row>
    <row r="862" ht="19.5" customHeight="1" spans="3:62">
      <c r="C862" s="18">
        <v>70402001</v>
      </c>
      <c r="D862" s="12" t="s">
        <v>1126</v>
      </c>
      <c r="E862" s="18">
        <v>1</v>
      </c>
      <c r="F862" s="11">
        <v>60010100</v>
      </c>
      <c r="G862" s="18">
        <v>0</v>
      </c>
      <c r="H862" s="13">
        <v>0</v>
      </c>
      <c r="I862" s="18">
        <v>1</v>
      </c>
      <c r="J862" s="18">
        <v>0</v>
      </c>
      <c r="K862" s="18">
        <v>0</v>
      </c>
      <c r="L862" s="11">
        <v>0</v>
      </c>
      <c r="M862" s="11">
        <v>0</v>
      </c>
      <c r="N862" s="11">
        <v>2</v>
      </c>
      <c r="O862" s="11">
        <v>1</v>
      </c>
      <c r="P862" s="11">
        <v>0.3</v>
      </c>
      <c r="Q862" s="11">
        <v>0</v>
      </c>
      <c r="R862" s="6">
        <v>0</v>
      </c>
      <c r="S862" s="11">
        <v>0</v>
      </c>
      <c r="T862" s="11">
        <v>1</v>
      </c>
      <c r="U862" s="11">
        <v>2</v>
      </c>
      <c r="V862" s="11">
        <v>0</v>
      </c>
      <c r="W862" s="11">
        <v>1</v>
      </c>
      <c r="X862" s="11">
        <v>0</v>
      </c>
      <c r="Y862" s="11">
        <v>1</v>
      </c>
      <c r="Z862" s="11">
        <v>0</v>
      </c>
      <c r="AA862" s="11">
        <v>0</v>
      </c>
      <c r="AB862" s="11">
        <v>0</v>
      </c>
      <c r="AC862" s="11">
        <v>0</v>
      </c>
      <c r="AD862" s="11">
        <v>30</v>
      </c>
      <c r="AE862" s="11">
        <v>1</v>
      </c>
      <c r="AF862" s="11" t="s">
        <v>502</v>
      </c>
      <c r="AG862" s="6">
        <v>0</v>
      </c>
      <c r="AH862" s="6">
        <v>0</v>
      </c>
      <c r="AI862" s="6">
        <v>0</v>
      </c>
      <c r="AJ862" s="6">
        <v>0</v>
      </c>
      <c r="AK862" s="11">
        <v>0</v>
      </c>
      <c r="AL862" s="11">
        <v>0</v>
      </c>
      <c r="AM862" s="11">
        <v>0</v>
      </c>
      <c r="AN862" s="11">
        <v>0.5</v>
      </c>
      <c r="AO862" s="11">
        <v>999999</v>
      </c>
      <c r="AP862" s="11">
        <v>0.5</v>
      </c>
      <c r="AQ862" s="11">
        <v>0</v>
      </c>
      <c r="AR862" s="6">
        <v>0</v>
      </c>
      <c r="AS862" s="91" t="s">
        <v>1041</v>
      </c>
      <c r="AT862" s="19" t="s">
        <v>202</v>
      </c>
      <c r="AU862" s="11" t="s">
        <v>380</v>
      </c>
      <c r="AV862" s="18">
        <v>10000007</v>
      </c>
      <c r="AW862" s="18">
        <v>70202004</v>
      </c>
      <c r="AX862" s="19" t="s">
        <v>218</v>
      </c>
      <c r="AY862" s="19" t="s">
        <v>248</v>
      </c>
      <c r="AZ862" s="13">
        <v>0</v>
      </c>
      <c r="BA862" s="13">
        <v>0</v>
      </c>
      <c r="BB862" s="37" t="s">
        <v>1073</v>
      </c>
      <c r="BC862" s="11">
        <v>0</v>
      </c>
      <c r="BD862" s="11">
        <v>0</v>
      </c>
      <c r="BE862" s="11">
        <v>0</v>
      </c>
      <c r="BF862" s="11">
        <v>0</v>
      </c>
      <c r="BG862" s="11">
        <v>0</v>
      </c>
      <c r="BH862" s="11">
        <v>0</v>
      </c>
      <c r="BI862" s="9">
        <v>0</v>
      </c>
      <c r="BJ862" s="6">
        <v>0</v>
      </c>
    </row>
    <row r="863" ht="20.1" customHeight="1" spans="3:62">
      <c r="C863" s="18">
        <v>70402002</v>
      </c>
      <c r="D863" s="12" t="s">
        <v>1127</v>
      </c>
      <c r="E863" s="11">
        <v>1</v>
      </c>
      <c r="F863" s="11">
        <v>60010300</v>
      </c>
      <c r="G863" s="18">
        <v>0</v>
      </c>
      <c r="H863" s="13">
        <v>0</v>
      </c>
      <c r="I863" s="18">
        <v>1</v>
      </c>
      <c r="J863" s="18">
        <v>0</v>
      </c>
      <c r="K863" s="18">
        <v>0</v>
      </c>
      <c r="L863" s="11">
        <v>0</v>
      </c>
      <c r="M863" s="11">
        <v>0</v>
      </c>
      <c r="N863" s="11">
        <v>2</v>
      </c>
      <c r="O863" s="11">
        <v>2</v>
      </c>
      <c r="P863" s="11">
        <v>0.8</v>
      </c>
      <c r="Q863" s="11">
        <v>0</v>
      </c>
      <c r="R863" s="6">
        <v>0</v>
      </c>
      <c r="S863" s="11">
        <v>0</v>
      </c>
      <c r="T863" s="11">
        <v>1</v>
      </c>
      <c r="U863" s="11">
        <v>2</v>
      </c>
      <c r="V863" s="11">
        <v>0</v>
      </c>
      <c r="W863" s="11">
        <v>0</v>
      </c>
      <c r="X863" s="11">
        <v>0</v>
      </c>
      <c r="Y863" s="11">
        <v>0</v>
      </c>
      <c r="Z863" s="11">
        <v>0</v>
      </c>
      <c r="AA863" s="11">
        <v>0</v>
      </c>
      <c r="AB863" s="11">
        <v>0</v>
      </c>
      <c r="AC863" s="11">
        <v>0</v>
      </c>
      <c r="AD863" s="11">
        <v>15</v>
      </c>
      <c r="AE863" s="11">
        <v>0</v>
      </c>
      <c r="AF863" s="11">
        <v>0</v>
      </c>
      <c r="AG863" s="6">
        <v>2</v>
      </c>
      <c r="AH863" s="6">
        <v>2</v>
      </c>
      <c r="AI863" s="6">
        <v>0</v>
      </c>
      <c r="AJ863" s="6">
        <v>1.5</v>
      </c>
      <c r="AK863" s="11">
        <v>0</v>
      </c>
      <c r="AL863" s="11">
        <v>0</v>
      </c>
      <c r="AM863" s="11">
        <v>0</v>
      </c>
      <c r="AN863" s="11">
        <v>1</v>
      </c>
      <c r="AO863" s="11">
        <v>3000</v>
      </c>
      <c r="AP863" s="11">
        <v>0.5</v>
      </c>
      <c r="AQ863" s="11">
        <v>0</v>
      </c>
      <c r="AR863" s="6">
        <v>0</v>
      </c>
      <c r="AS863" s="11" t="s">
        <v>143</v>
      </c>
      <c r="AT863" s="19" t="s">
        <v>144</v>
      </c>
      <c r="AU863" s="11" t="s">
        <v>373</v>
      </c>
      <c r="AV863" s="18">
        <v>0</v>
      </c>
      <c r="AW863" s="18">
        <v>0</v>
      </c>
      <c r="AX863" s="12" t="s">
        <v>332</v>
      </c>
      <c r="AY863" s="11" t="s">
        <v>1128</v>
      </c>
      <c r="AZ863" s="13">
        <v>0</v>
      </c>
      <c r="BA863" s="13">
        <v>0</v>
      </c>
      <c r="BB863" s="37" t="s">
        <v>1129</v>
      </c>
      <c r="BC863" s="11">
        <v>0</v>
      </c>
      <c r="BD863" s="11">
        <v>0</v>
      </c>
      <c r="BE863" s="11">
        <v>0</v>
      </c>
      <c r="BF863" s="11">
        <v>0</v>
      </c>
      <c r="BG863" s="11">
        <v>0</v>
      </c>
      <c r="BH863" s="11">
        <v>0</v>
      </c>
      <c r="BI863" s="9">
        <v>0</v>
      </c>
      <c r="BJ863" s="6">
        <v>0</v>
      </c>
    </row>
    <row r="864" ht="19.5" customHeight="1" spans="3:62">
      <c r="C864" s="18">
        <v>70402003</v>
      </c>
      <c r="D864" s="12" t="s">
        <v>1075</v>
      </c>
      <c r="E864" s="18">
        <v>1</v>
      </c>
      <c r="F864" s="11">
        <v>60010100</v>
      </c>
      <c r="G864" s="18">
        <v>0</v>
      </c>
      <c r="H864" s="13">
        <v>0</v>
      </c>
      <c r="I864" s="18">
        <v>1</v>
      </c>
      <c r="J864" s="18">
        <v>0</v>
      </c>
      <c r="K864" s="18">
        <v>0</v>
      </c>
      <c r="L864" s="11">
        <v>0</v>
      </c>
      <c r="M864" s="11">
        <v>0</v>
      </c>
      <c r="N864" s="11">
        <v>2</v>
      </c>
      <c r="O864" s="11">
        <v>1</v>
      </c>
      <c r="P864" s="11">
        <v>0.3</v>
      </c>
      <c r="Q864" s="11">
        <v>0</v>
      </c>
      <c r="R864" s="6">
        <v>0</v>
      </c>
      <c r="S864" s="11">
        <v>0</v>
      </c>
      <c r="T864" s="11">
        <v>1</v>
      </c>
      <c r="U864" s="11">
        <v>2</v>
      </c>
      <c r="V864" s="11">
        <v>0</v>
      </c>
      <c r="W864" s="11">
        <v>3</v>
      </c>
      <c r="X864" s="11">
        <v>0</v>
      </c>
      <c r="Y864" s="11">
        <v>1</v>
      </c>
      <c r="Z864" s="11">
        <v>0</v>
      </c>
      <c r="AA864" s="11">
        <v>0</v>
      </c>
      <c r="AB864" s="11">
        <v>0</v>
      </c>
      <c r="AC864" s="11">
        <v>0</v>
      </c>
      <c r="AD864" s="11">
        <v>15</v>
      </c>
      <c r="AE864" s="11">
        <v>1</v>
      </c>
      <c r="AF864" s="11" t="s">
        <v>379</v>
      </c>
      <c r="AG864" s="6">
        <v>0</v>
      </c>
      <c r="AH864" s="6">
        <v>1</v>
      </c>
      <c r="AI864" s="6">
        <v>0</v>
      </c>
      <c r="AJ864" s="6">
        <v>3</v>
      </c>
      <c r="AK864" s="11">
        <v>0</v>
      </c>
      <c r="AL864" s="11">
        <v>0</v>
      </c>
      <c r="AM864" s="11">
        <v>0</v>
      </c>
      <c r="AN864" s="11">
        <v>2.5</v>
      </c>
      <c r="AO864" s="11">
        <v>5000</v>
      </c>
      <c r="AP864" s="11">
        <v>2</v>
      </c>
      <c r="AQ864" s="11">
        <v>0</v>
      </c>
      <c r="AR864" s="6">
        <v>0</v>
      </c>
      <c r="AS864" s="11" t="s">
        <v>1045</v>
      </c>
      <c r="AT864" s="19" t="s">
        <v>341</v>
      </c>
      <c r="AU864" s="11" t="s">
        <v>380</v>
      </c>
      <c r="AV864" s="18">
        <v>10000007</v>
      </c>
      <c r="AW864" s="18">
        <v>70402003</v>
      </c>
      <c r="AX864" s="12" t="s">
        <v>145</v>
      </c>
      <c r="AY864" s="11">
        <v>0</v>
      </c>
      <c r="AZ864" s="13">
        <v>0</v>
      </c>
      <c r="BA864" s="13">
        <v>0</v>
      </c>
      <c r="BB864" s="37" t="s">
        <v>1111</v>
      </c>
      <c r="BC864" s="11">
        <v>0</v>
      </c>
      <c r="BD864" s="11">
        <v>0</v>
      </c>
      <c r="BE864" s="11">
        <v>0</v>
      </c>
      <c r="BF864" s="11">
        <v>0</v>
      </c>
      <c r="BG864" s="11">
        <v>0</v>
      </c>
      <c r="BH864" s="11">
        <v>0</v>
      </c>
      <c r="BI864" s="9">
        <v>0</v>
      </c>
      <c r="BJ864" s="6">
        <v>0</v>
      </c>
    </row>
    <row r="865" ht="20.1" customHeight="1" spans="3:62">
      <c r="C865" s="18">
        <v>70402004</v>
      </c>
      <c r="D865" s="19" t="s">
        <v>653</v>
      </c>
      <c r="E865" s="18">
        <v>1</v>
      </c>
      <c r="F865" s="18">
        <v>60010500</v>
      </c>
      <c r="G865" s="18">
        <v>0</v>
      </c>
      <c r="H865" s="13">
        <v>0</v>
      </c>
      <c r="I865" s="18">
        <v>1</v>
      </c>
      <c r="J865" s="18">
        <v>0</v>
      </c>
      <c r="K865" s="18">
        <v>0</v>
      </c>
      <c r="L865" s="18">
        <v>0</v>
      </c>
      <c r="M865" s="18">
        <v>0</v>
      </c>
      <c r="N865" s="11">
        <v>2</v>
      </c>
      <c r="O865" s="18">
        <v>1</v>
      </c>
      <c r="P865" s="18">
        <v>0.05</v>
      </c>
      <c r="Q865" s="18">
        <v>0</v>
      </c>
      <c r="R865" s="6">
        <v>0</v>
      </c>
      <c r="S865" s="13">
        <v>0</v>
      </c>
      <c r="T865" s="11">
        <v>1</v>
      </c>
      <c r="U865" s="18">
        <v>1</v>
      </c>
      <c r="V865" s="18">
        <v>0</v>
      </c>
      <c r="W865" s="18">
        <v>2</v>
      </c>
      <c r="X865" s="18">
        <v>0</v>
      </c>
      <c r="Y865" s="18">
        <v>0</v>
      </c>
      <c r="Z865" s="18">
        <v>0</v>
      </c>
      <c r="AA865" s="18">
        <v>0</v>
      </c>
      <c r="AB865" s="11">
        <v>0</v>
      </c>
      <c r="AC865" s="18">
        <v>0</v>
      </c>
      <c r="AD865" s="18">
        <v>10</v>
      </c>
      <c r="AE865" s="18">
        <v>0</v>
      </c>
      <c r="AF865" s="18">
        <v>0</v>
      </c>
      <c r="AG865" s="6">
        <v>7</v>
      </c>
      <c r="AH865" s="6">
        <v>0</v>
      </c>
      <c r="AI865" s="6">
        <v>0</v>
      </c>
      <c r="AJ865" s="6">
        <v>0</v>
      </c>
      <c r="AK865" s="18">
        <v>0</v>
      </c>
      <c r="AL865" s="18">
        <v>0</v>
      </c>
      <c r="AM865" s="18">
        <v>0</v>
      </c>
      <c r="AN865" s="18">
        <v>0</v>
      </c>
      <c r="AO865" s="18">
        <v>1000</v>
      </c>
      <c r="AP865" s="18">
        <v>0.5</v>
      </c>
      <c r="AQ865" s="18">
        <v>0</v>
      </c>
      <c r="AR865" s="6">
        <v>0</v>
      </c>
      <c r="AS865" s="18" t="s">
        <v>1130</v>
      </c>
      <c r="AT865" s="19" t="s">
        <v>489</v>
      </c>
      <c r="AU865" s="18">
        <v>0</v>
      </c>
      <c r="AV865" s="18">
        <v>10007001</v>
      </c>
      <c r="AW865" s="18">
        <v>0</v>
      </c>
      <c r="AX865" s="19" t="s">
        <v>145</v>
      </c>
      <c r="AY865" s="19" t="s">
        <v>143</v>
      </c>
      <c r="AZ865" s="13">
        <v>0</v>
      </c>
      <c r="BA865" s="13">
        <v>0</v>
      </c>
      <c r="BB865" s="59" t="s">
        <v>1131</v>
      </c>
      <c r="BC865" s="18">
        <v>0</v>
      </c>
      <c r="BD865" s="11">
        <v>0</v>
      </c>
      <c r="BE865" s="18">
        <v>0</v>
      </c>
      <c r="BF865" s="18">
        <v>0</v>
      </c>
      <c r="BG865" s="18">
        <v>0</v>
      </c>
      <c r="BH865" s="18">
        <v>0</v>
      </c>
      <c r="BI865" s="9">
        <v>0</v>
      </c>
      <c r="BJ865" s="6">
        <v>0</v>
      </c>
    </row>
    <row r="866" ht="20.1" customHeight="1" spans="3:62">
      <c r="C866" s="18">
        <v>70402005</v>
      </c>
      <c r="D866" s="19" t="s">
        <v>358</v>
      </c>
      <c r="E866" s="18">
        <v>1</v>
      </c>
      <c r="F866" s="18">
        <v>60010500</v>
      </c>
      <c r="G866" s="18">
        <v>0</v>
      </c>
      <c r="H866" s="13">
        <v>0</v>
      </c>
      <c r="I866" s="18">
        <v>1</v>
      </c>
      <c r="J866" s="18">
        <v>0</v>
      </c>
      <c r="K866" s="18">
        <v>0</v>
      </c>
      <c r="L866" s="18">
        <v>0</v>
      </c>
      <c r="M866" s="18">
        <v>0</v>
      </c>
      <c r="N866" s="11">
        <v>2</v>
      </c>
      <c r="O866" s="18">
        <v>2</v>
      </c>
      <c r="P866" s="18">
        <v>0.3</v>
      </c>
      <c r="Q866" s="18">
        <v>1</v>
      </c>
      <c r="R866" s="6">
        <v>0</v>
      </c>
      <c r="S866" s="13">
        <v>0</v>
      </c>
      <c r="T866" s="11">
        <v>1</v>
      </c>
      <c r="U866" s="18">
        <v>2</v>
      </c>
      <c r="V866" s="18">
        <v>0</v>
      </c>
      <c r="W866" s="18">
        <v>0</v>
      </c>
      <c r="X866" s="18">
        <v>0</v>
      </c>
      <c r="Y866" s="18">
        <v>0</v>
      </c>
      <c r="Z866" s="18">
        <v>0</v>
      </c>
      <c r="AA866" s="18">
        <v>0</v>
      </c>
      <c r="AB866" s="11">
        <v>0</v>
      </c>
      <c r="AC866" s="18">
        <v>0</v>
      </c>
      <c r="AD866" s="11">
        <v>15</v>
      </c>
      <c r="AE866" s="18">
        <v>0</v>
      </c>
      <c r="AF866" s="18">
        <v>0</v>
      </c>
      <c r="AG866" s="6">
        <v>2</v>
      </c>
      <c r="AH866" s="6">
        <v>0</v>
      </c>
      <c r="AI866" s="6">
        <v>0</v>
      </c>
      <c r="AJ866" s="6">
        <v>0</v>
      </c>
      <c r="AK866" s="18">
        <v>0</v>
      </c>
      <c r="AL866" s="18">
        <v>0</v>
      </c>
      <c r="AM866" s="18">
        <v>0</v>
      </c>
      <c r="AN866" s="18">
        <v>0</v>
      </c>
      <c r="AO866" s="18">
        <v>1000</v>
      </c>
      <c r="AP866" s="18">
        <v>0</v>
      </c>
      <c r="AQ866" s="18">
        <v>0</v>
      </c>
      <c r="AR866" s="6">
        <v>90402005</v>
      </c>
      <c r="AS866" s="18" t="s">
        <v>143</v>
      </c>
      <c r="AT866" s="19" t="s">
        <v>144</v>
      </c>
      <c r="AU866" s="18" t="s">
        <v>235</v>
      </c>
      <c r="AV866" s="18">
        <v>0</v>
      </c>
      <c r="AW866" s="18">
        <v>0</v>
      </c>
      <c r="AX866" s="19" t="s">
        <v>145</v>
      </c>
      <c r="AY866" s="19" t="s">
        <v>143</v>
      </c>
      <c r="AZ866" s="13">
        <v>0</v>
      </c>
      <c r="BA866" s="13">
        <v>0</v>
      </c>
      <c r="BB866" s="59" t="s">
        <v>1066</v>
      </c>
      <c r="BC866" s="18">
        <v>0</v>
      </c>
      <c r="BD866" s="11">
        <v>0</v>
      </c>
      <c r="BE866" s="18">
        <v>0</v>
      </c>
      <c r="BF866" s="18">
        <v>0</v>
      </c>
      <c r="BG866" s="18">
        <v>0</v>
      </c>
      <c r="BH866" s="18">
        <v>0</v>
      </c>
      <c r="BI866" s="9">
        <v>0</v>
      </c>
      <c r="BJ866" s="6">
        <v>0</v>
      </c>
    </row>
    <row r="867" ht="20.1" customHeight="1" spans="3:62">
      <c r="C867" s="18">
        <v>70403001</v>
      </c>
      <c r="D867" s="12" t="s">
        <v>1132</v>
      </c>
      <c r="E867" s="11">
        <v>1</v>
      </c>
      <c r="F867" s="11">
        <v>60010300</v>
      </c>
      <c r="G867" s="18">
        <v>0</v>
      </c>
      <c r="H867" s="13">
        <v>0</v>
      </c>
      <c r="I867" s="18">
        <v>1</v>
      </c>
      <c r="J867" s="18">
        <v>0</v>
      </c>
      <c r="K867" s="18">
        <v>0</v>
      </c>
      <c r="L867" s="11">
        <v>0</v>
      </c>
      <c r="M867" s="11">
        <v>0</v>
      </c>
      <c r="N867" s="11">
        <v>2</v>
      </c>
      <c r="O867" s="11">
        <v>2</v>
      </c>
      <c r="P867" s="11">
        <v>0.8</v>
      </c>
      <c r="Q867" s="11">
        <v>0</v>
      </c>
      <c r="R867" s="6">
        <v>0</v>
      </c>
      <c r="S867" s="11">
        <v>0</v>
      </c>
      <c r="T867" s="11">
        <v>1</v>
      </c>
      <c r="U867" s="11">
        <v>2</v>
      </c>
      <c r="V867" s="11">
        <v>0</v>
      </c>
      <c r="W867" s="11">
        <v>0</v>
      </c>
      <c r="X867" s="11">
        <v>0</v>
      </c>
      <c r="Y867" s="11">
        <v>0</v>
      </c>
      <c r="Z867" s="11">
        <v>0</v>
      </c>
      <c r="AA867" s="11">
        <v>0</v>
      </c>
      <c r="AB867" s="11">
        <v>0</v>
      </c>
      <c r="AC867" s="11">
        <v>0</v>
      </c>
      <c r="AD867" s="11">
        <v>15</v>
      </c>
      <c r="AE867" s="11">
        <v>0</v>
      </c>
      <c r="AF867" s="11">
        <v>0</v>
      </c>
      <c r="AG867" s="6">
        <v>2</v>
      </c>
      <c r="AH867" s="6">
        <v>2</v>
      </c>
      <c r="AI867" s="6">
        <v>0</v>
      </c>
      <c r="AJ867" s="6">
        <v>1.5</v>
      </c>
      <c r="AK867" s="11">
        <v>0</v>
      </c>
      <c r="AL867" s="11">
        <v>0</v>
      </c>
      <c r="AM867" s="11">
        <v>0</v>
      </c>
      <c r="AN867" s="11">
        <v>1</v>
      </c>
      <c r="AO867" s="11">
        <v>3000</v>
      </c>
      <c r="AP867" s="11">
        <v>0.5</v>
      </c>
      <c r="AQ867" s="11">
        <v>0</v>
      </c>
      <c r="AR867" s="6">
        <v>0</v>
      </c>
      <c r="AS867" s="11" t="s">
        <v>143</v>
      </c>
      <c r="AT867" s="19" t="s">
        <v>144</v>
      </c>
      <c r="AU867" s="11" t="s">
        <v>373</v>
      </c>
      <c r="AV867" s="18">
        <v>0</v>
      </c>
      <c r="AW867" s="18">
        <v>0</v>
      </c>
      <c r="AX867" s="12" t="s">
        <v>332</v>
      </c>
      <c r="AY867" s="11" t="s">
        <v>1133</v>
      </c>
      <c r="AZ867" s="13">
        <v>0</v>
      </c>
      <c r="BA867" s="13">
        <v>0</v>
      </c>
      <c r="BB867" s="37" t="s">
        <v>1134</v>
      </c>
      <c r="BC867" s="11">
        <v>0</v>
      </c>
      <c r="BD867" s="11">
        <v>0</v>
      </c>
      <c r="BE867" s="11">
        <v>0</v>
      </c>
      <c r="BF867" s="11">
        <v>0</v>
      </c>
      <c r="BG867" s="11">
        <v>0</v>
      </c>
      <c r="BH867" s="11">
        <v>0</v>
      </c>
      <c r="BI867" s="9">
        <v>0</v>
      </c>
      <c r="BJ867" s="6">
        <v>0</v>
      </c>
    </row>
    <row r="868" ht="20.1" customHeight="1" spans="3:62">
      <c r="C868" s="18">
        <v>70403002</v>
      </c>
      <c r="D868" s="12" t="s">
        <v>1135</v>
      </c>
      <c r="E868" s="18">
        <v>1</v>
      </c>
      <c r="F868" s="11">
        <v>60010300</v>
      </c>
      <c r="G868" s="18">
        <v>0</v>
      </c>
      <c r="H868" s="13">
        <v>0</v>
      </c>
      <c r="I868" s="18">
        <v>1</v>
      </c>
      <c r="J868" s="18">
        <v>0</v>
      </c>
      <c r="K868" s="18">
        <v>0</v>
      </c>
      <c r="L868" s="11">
        <v>0</v>
      </c>
      <c r="M868" s="11">
        <v>0</v>
      </c>
      <c r="N868" s="11">
        <v>2</v>
      </c>
      <c r="O868" s="11">
        <v>1</v>
      </c>
      <c r="P868" s="11">
        <v>0.3</v>
      </c>
      <c r="Q868" s="11">
        <v>0</v>
      </c>
      <c r="R868" s="6">
        <v>0</v>
      </c>
      <c r="S868" s="11">
        <v>0</v>
      </c>
      <c r="T868" s="11">
        <v>1</v>
      </c>
      <c r="U868" s="11">
        <v>2</v>
      </c>
      <c r="V868" s="11">
        <v>0</v>
      </c>
      <c r="W868" s="11">
        <v>3</v>
      </c>
      <c r="X868" s="11">
        <v>350</v>
      </c>
      <c r="Y868" s="11">
        <v>0</v>
      </c>
      <c r="Z868" s="11">
        <v>0</v>
      </c>
      <c r="AA868" s="11">
        <v>0</v>
      </c>
      <c r="AB868" s="11">
        <v>0</v>
      </c>
      <c r="AC868" s="11">
        <v>0</v>
      </c>
      <c r="AD868" s="11">
        <v>9</v>
      </c>
      <c r="AE868" s="11">
        <v>2</v>
      </c>
      <c r="AF868" s="11" t="s">
        <v>152</v>
      </c>
      <c r="AG868" s="6">
        <v>0</v>
      </c>
      <c r="AH868" s="6">
        <v>2</v>
      </c>
      <c r="AI868" s="6">
        <v>0</v>
      </c>
      <c r="AJ868" s="6">
        <v>1.5</v>
      </c>
      <c r="AK868" s="11">
        <v>0</v>
      </c>
      <c r="AL868" s="11">
        <v>0</v>
      </c>
      <c r="AM868" s="11">
        <v>0</v>
      </c>
      <c r="AN868" s="11">
        <v>1</v>
      </c>
      <c r="AO868" s="11">
        <v>3000</v>
      </c>
      <c r="AP868" s="11">
        <v>0.5</v>
      </c>
      <c r="AQ868" s="11">
        <v>0</v>
      </c>
      <c r="AR868" s="6">
        <v>0</v>
      </c>
      <c r="AS868" s="11" t="s">
        <v>1130</v>
      </c>
      <c r="AT868" s="12" t="s">
        <v>202</v>
      </c>
      <c r="AU868" s="11" t="s">
        <v>373</v>
      </c>
      <c r="AV868" s="18">
        <v>10000007</v>
      </c>
      <c r="AW868" s="18">
        <v>70403002</v>
      </c>
      <c r="AX868" s="12" t="s">
        <v>145</v>
      </c>
      <c r="AY868" s="11">
        <v>0</v>
      </c>
      <c r="AZ868" s="13">
        <v>0</v>
      </c>
      <c r="BA868" s="13">
        <v>0</v>
      </c>
      <c r="BB868" s="37" t="s">
        <v>1125</v>
      </c>
      <c r="BC868" s="11">
        <v>0</v>
      </c>
      <c r="BD868" s="11">
        <v>0</v>
      </c>
      <c r="BE868" s="11">
        <v>0</v>
      </c>
      <c r="BF868" s="11">
        <v>0</v>
      </c>
      <c r="BG868" s="11">
        <v>0</v>
      </c>
      <c r="BH868" s="11">
        <v>0</v>
      </c>
      <c r="BI868" s="9">
        <v>0</v>
      </c>
      <c r="BJ868" s="6">
        <v>0</v>
      </c>
    </row>
    <row r="869" ht="19.5" customHeight="1" spans="3:62">
      <c r="C869" s="18">
        <v>70403003</v>
      </c>
      <c r="D869" s="12" t="s">
        <v>1093</v>
      </c>
      <c r="E869" s="18">
        <v>1</v>
      </c>
      <c r="F869" s="11">
        <v>60010100</v>
      </c>
      <c r="G869" s="18">
        <v>0</v>
      </c>
      <c r="H869" s="13">
        <v>0</v>
      </c>
      <c r="I869" s="18">
        <v>1</v>
      </c>
      <c r="J869" s="18">
        <v>0</v>
      </c>
      <c r="K869" s="18">
        <v>0</v>
      </c>
      <c r="L869" s="11">
        <v>0</v>
      </c>
      <c r="M869" s="11">
        <v>0</v>
      </c>
      <c r="N869" s="11">
        <v>2</v>
      </c>
      <c r="O869" s="11">
        <v>1</v>
      </c>
      <c r="P869" s="11">
        <v>0.3</v>
      </c>
      <c r="Q869" s="11">
        <v>0</v>
      </c>
      <c r="R869" s="6">
        <v>0</v>
      </c>
      <c r="S869" s="11">
        <v>0</v>
      </c>
      <c r="T869" s="11">
        <v>1</v>
      </c>
      <c r="U869" s="11">
        <v>2</v>
      </c>
      <c r="V869" s="11">
        <v>0</v>
      </c>
      <c r="W869" s="11">
        <v>3</v>
      </c>
      <c r="X869" s="11">
        <v>0</v>
      </c>
      <c r="Y869" s="11">
        <v>1</v>
      </c>
      <c r="Z869" s="11">
        <v>0</v>
      </c>
      <c r="AA869" s="11">
        <v>0</v>
      </c>
      <c r="AB869" s="11">
        <v>0</v>
      </c>
      <c r="AC869" s="11">
        <v>0</v>
      </c>
      <c r="AD869" s="11">
        <v>15</v>
      </c>
      <c r="AE869" s="11">
        <v>1</v>
      </c>
      <c r="AF869" s="11" t="s">
        <v>379</v>
      </c>
      <c r="AG869" s="6">
        <v>0</v>
      </c>
      <c r="AH869" s="6">
        <v>1</v>
      </c>
      <c r="AI869" s="6">
        <v>0</v>
      </c>
      <c r="AJ869" s="6">
        <v>3</v>
      </c>
      <c r="AK869" s="11">
        <v>0</v>
      </c>
      <c r="AL869" s="11">
        <v>0</v>
      </c>
      <c r="AM869" s="11">
        <v>0</v>
      </c>
      <c r="AN869" s="11">
        <v>3</v>
      </c>
      <c r="AO869" s="11">
        <v>5000</v>
      </c>
      <c r="AP869" s="11">
        <v>2.5</v>
      </c>
      <c r="AQ869" s="11">
        <v>0</v>
      </c>
      <c r="AR869" s="6">
        <v>0</v>
      </c>
      <c r="AS869" s="11" t="s">
        <v>1045</v>
      </c>
      <c r="AT869" s="19" t="s">
        <v>185</v>
      </c>
      <c r="AU869" s="11" t="s">
        <v>380</v>
      </c>
      <c r="AV869" s="18">
        <v>10000007</v>
      </c>
      <c r="AW869" s="18">
        <v>70403003</v>
      </c>
      <c r="AX869" s="12" t="s">
        <v>145</v>
      </c>
      <c r="AY869" s="11">
        <v>0</v>
      </c>
      <c r="AZ869" s="13">
        <v>0</v>
      </c>
      <c r="BA869" s="13">
        <v>0</v>
      </c>
      <c r="BB869" s="37" t="s">
        <v>1111</v>
      </c>
      <c r="BC869" s="11">
        <v>0</v>
      </c>
      <c r="BD869" s="11">
        <v>0</v>
      </c>
      <c r="BE869" s="11">
        <v>0</v>
      </c>
      <c r="BF869" s="11">
        <v>0</v>
      </c>
      <c r="BG869" s="11">
        <v>0</v>
      </c>
      <c r="BH869" s="11">
        <v>0</v>
      </c>
      <c r="BI869" s="9">
        <v>0</v>
      </c>
      <c r="BJ869" s="6">
        <v>0</v>
      </c>
    </row>
    <row r="870" ht="20.1" customHeight="1" spans="3:62">
      <c r="C870" s="18">
        <v>70403004</v>
      </c>
      <c r="D870" s="12" t="s">
        <v>838</v>
      </c>
      <c r="E870" s="18">
        <v>1</v>
      </c>
      <c r="F870" s="11">
        <v>60010100</v>
      </c>
      <c r="G870" s="18">
        <v>0</v>
      </c>
      <c r="H870" s="13">
        <v>0</v>
      </c>
      <c r="I870" s="18">
        <v>1</v>
      </c>
      <c r="J870" s="18">
        <v>0</v>
      </c>
      <c r="K870" s="18">
        <v>0</v>
      </c>
      <c r="L870" s="11">
        <v>0</v>
      </c>
      <c r="M870" s="11">
        <v>0</v>
      </c>
      <c r="N870" s="11">
        <v>2</v>
      </c>
      <c r="O870" s="11">
        <v>1</v>
      </c>
      <c r="P870" s="11">
        <v>0.3</v>
      </c>
      <c r="Q870" s="11">
        <v>0</v>
      </c>
      <c r="R870" s="6">
        <v>0</v>
      </c>
      <c r="S870" s="11">
        <v>0</v>
      </c>
      <c r="T870" s="11">
        <v>1</v>
      </c>
      <c r="U870" s="11">
        <v>2</v>
      </c>
      <c r="V870" s="11">
        <v>0</v>
      </c>
      <c r="W870" s="11">
        <v>2.5</v>
      </c>
      <c r="X870" s="11">
        <v>0</v>
      </c>
      <c r="Y870" s="11">
        <v>1</v>
      </c>
      <c r="Z870" s="11">
        <v>0</v>
      </c>
      <c r="AA870" s="11">
        <v>0</v>
      </c>
      <c r="AB870" s="11">
        <v>0</v>
      </c>
      <c r="AC870" s="11">
        <v>0</v>
      </c>
      <c r="AD870" s="11">
        <v>12</v>
      </c>
      <c r="AE870" s="11">
        <v>1</v>
      </c>
      <c r="AF870" s="11">
        <v>3</v>
      </c>
      <c r="AG870" s="6">
        <v>4</v>
      </c>
      <c r="AH870" s="6">
        <v>1</v>
      </c>
      <c r="AI870" s="6">
        <v>0</v>
      </c>
      <c r="AJ870" s="6">
        <v>1.5</v>
      </c>
      <c r="AK870" s="11">
        <v>0</v>
      </c>
      <c r="AL870" s="11">
        <v>0</v>
      </c>
      <c r="AM870" s="11">
        <v>0</v>
      </c>
      <c r="AN870" s="11">
        <v>2.5</v>
      </c>
      <c r="AO870" s="11">
        <v>5000</v>
      </c>
      <c r="AP870" s="11">
        <v>2</v>
      </c>
      <c r="AQ870" s="11">
        <v>0</v>
      </c>
      <c r="AR870" s="6">
        <v>0</v>
      </c>
      <c r="AS870" s="11">
        <v>80001030</v>
      </c>
      <c r="AT870" s="19" t="s">
        <v>341</v>
      </c>
      <c r="AU870" s="11" t="s">
        <v>380</v>
      </c>
      <c r="AV870" s="18">
        <v>10000007</v>
      </c>
      <c r="AW870" s="18">
        <v>70403004</v>
      </c>
      <c r="AX870" s="12" t="s">
        <v>145</v>
      </c>
      <c r="AY870" s="11" t="s">
        <v>1136</v>
      </c>
      <c r="AZ870" s="13">
        <v>0</v>
      </c>
      <c r="BA870" s="13">
        <v>0</v>
      </c>
      <c r="BB870" s="37" t="s">
        <v>1137</v>
      </c>
      <c r="BC870" s="11">
        <v>0</v>
      </c>
      <c r="BD870" s="11">
        <v>0</v>
      </c>
      <c r="BE870" s="11">
        <v>0</v>
      </c>
      <c r="BF870" s="11">
        <v>0</v>
      </c>
      <c r="BG870" s="11">
        <v>0</v>
      </c>
      <c r="BH870" s="11">
        <v>0</v>
      </c>
      <c r="BI870" s="9">
        <v>0</v>
      </c>
      <c r="BJ870" s="6">
        <v>0</v>
      </c>
    </row>
    <row r="871" ht="20.1" customHeight="1" spans="3:62">
      <c r="C871" s="18">
        <v>70403005</v>
      </c>
      <c r="D871" s="19" t="s">
        <v>358</v>
      </c>
      <c r="E871" s="18">
        <v>1</v>
      </c>
      <c r="F871" s="18">
        <v>60010500</v>
      </c>
      <c r="G871" s="18">
        <v>0</v>
      </c>
      <c r="H871" s="13">
        <v>0</v>
      </c>
      <c r="I871" s="18">
        <v>1</v>
      </c>
      <c r="J871" s="18">
        <v>0</v>
      </c>
      <c r="K871" s="18">
        <v>0</v>
      </c>
      <c r="L871" s="18">
        <v>0</v>
      </c>
      <c r="M871" s="18">
        <v>0</v>
      </c>
      <c r="N871" s="11">
        <v>2</v>
      </c>
      <c r="O871" s="18">
        <v>2</v>
      </c>
      <c r="P871" s="18">
        <v>0.3</v>
      </c>
      <c r="Q871" s="18">
        <v>1</v>
      </c>
      <c r="R871" s="6">
        <v>0</v>
      </c>
      <c r="S871" s="13">
        <v>0</v>
      </c>
      <c r="T871" s="11">
        <v>1</v>
      </c>
      <c r="U871" s="18">
        <v>2</v>
      </c>
      <c r="V871" s="18">
        <v>0</v>
      </c>
      <c r="W871" s="18">
        <v>0</v>
      </c>
      <c r="X871" s="18">
        <v>0</v>
      </c>
      <c r="Y871" s="18">
        <v>0</v>
      </c>
      <c r="Z871" s="18">
        <v>0</v>
      </c>
      <c r="AA871" s="18">
        <v>0</v>
      </c>
      <c r="AB871" s="11">
        <v>0</v>
      </c>
      <c r="AC871" s="18">
        <v>0</v>
      </c>
      <c r="AD871" s="11">
        <v>15</v>
      </c>
      <c r="AE871" s="18">
        <v>0</v>
      </c>
      <c r="AF871" s="18">
        <v>0</v>
      </c>
      <c r="AG871" s="6">
        <v>2</v>
      </c>
      <c r="AH871" s="6">
        <v>0</v>
      </c>
      <c r="AI871" s="6">
        <v>0</v>
      </c>
      <c r="AJ871" s="6">
        <v>0</v>
      </c>
      <c r="AK871" s="18">
        <v>0</v>
      </c>
      <c r="AL871" s="18">
        <v>0</v>
      </c>
      <c r="AM871" s="18">
        <v>0</v>
      </c>
      <c r="AN871" s="18">
        <v>0</v>
      </c>
      <c r="AO871" s="18">
        <v>1000</v>
      </c>
      <c r="AP871" s="18">
        <v>0</v>
      </c>
      <c r="AQ871" s="18">
        <v>0</v>
      </c>
      <c r="AR871" s="6">
        <v>90402005</v>
      </c>
      <c r="AS871" s="18" t="s">
        <v>143</v>
      </c>
      <c r="AT871" s="19" t="s">
        <v>144</v>
      </c>
      <c r="AU871" s="18" t="s">
        <v>235</v>
      </c>
      <c r="AV871" s="18">
        <v>0</v>
      </c>
      <c r="AW871" s="18">
        <v>0</v>
      </c>
      <c r="AX871" s="19" t="s">
        <v>145</v>
      </c>
      <c r="AY871" s="19" t="s">
        <v>143</v>
      </c>
      <c r="AZ871" s="13">
        <v>0</v>
      </c>
      <c r="BA871" s="13">
        <v>0</v>
      </c>
      <c r="BB871" s="59" t="s">
        <v>1104</v>
      </c>
      <c r="BC871" s="18">
        <v>0</v>
      </c>
      <c r="BD871" s="11">
        <v>0</v>
      </c>
      <c r="BE871" s="18">
        <v>0</v>
      </c>
      <c r="BF871" s="18">
        <v>0</v>
      </c>
      <c r="BG871" s="18">
        <v>0</v>
      </c>
      <c r="BH871" s="18">
        <v>0</v>
      </c>
      <c r="BI871" s="9">
        <v>0</v>
      </c>
      <c r="BJ871" s="6">
        <v>0</v>
      </c>
    </row>
    <row r="872" ht="19.5" customHeight="1" spans="3:62">
      <c r="C872" s="18">
        <v>70404001</v>
      </c>
      <c r="D872" s="19" t="s">
        <v>1103</v>
      </c>
      <c r="E872" s="18">
        <v>1</v>
      </c>
      <c r="F872" s="18">
        <v>60010300</v>
      </c>
      <c r="G872" s="18">
        <v>0</v>
      </c>
      <c r="H872" s="13">
        <v>0</v>
      </c>
      <c r="I872" s="18">
        <v>1</v>
      </c>
      <c r="J872" s="18">
        <v>0</v>
      </c>
      <c r="K872" s="18">
        <v>0</v>
      </c>
      <c r="L872" s="18">
        <v>0</v>
      </c>
      <c r="M872" s="18">
        <v>0</v>
      </c>
      <c r="N872" s="11">
        <v>2</v>
      </c>
      <c r="O872" s="18">
        <v>0</v>
      </c>
      <c r="P872" s="18">
        <v>0</v>
      </c>
      <c r="Q872" s="18">
        <v>0</v>
      </c>
      <c r="R872" s="6">
        <v>0</v>
      </c>
      <c r="S872" s="13">
        <v>0</v>
      </c>
      <c r="T872" s="11">
        <v>1</v>
      </c>
      <c r="U872" s="18">
        <v>2</v>
      </c>
      <c r="V872" s="18">
        <v>0</v>
      </c>
      <c r="W872" s="18">
        <v>3</v>
      </c>
      <c r="X872" s="18">
        <v>0</v>
      </c>
      <c r="Y872" s="18">
        <v>0</v>
      </c>
      <c r="Z872" s="18">
        <v>0</v>
      </c>
      <c r="AA872" s="18">
        <v>0</v>
      </c>
      <c r="AB872" s="11">
        <v>0</v>
      </c>
      <c r="AC872" s="18">
        <v>0</v>
      </c>
      <c r="AD872" s="18">
        <v>20</v>
      </c>
      <c r="AE872" s="18">
        <v>1</v>
      </c>
      <c r="AF872" s="18">
        <v>1</v>
      </c>
      <c r="AG872" s="6">
        <v>2</v>
      </c>
      <c r="AH872" s="6">
        <v>2</v>
      </c>
      <c r="AI872" s="6">
        <v>0</v>
      </c>
      <c r="AJ872" s="6">
        <v>1.5</v>
      </c>
      <c r="AK872" s="18">
        <v>0</v>
      </c>
      <c r="AL872" s="18">
        <v>0</v>
      </c>
      <c r="AM872" s="18">
        <v>0</v>
      </c>
      <c r="AN872" s="18">
        <v>1</v>
      </c>
      <c r="AO872" s="18">
        <v>30000</v>
      </c>
      <c r="AP872" s="18">
        <v>0</v>
      </c>
      <c r="AQ872" s="18">
        <v>4</v>
      </c>
      <c r="AR872" s="6">
        <v>0</v>
      </c>
      <c r="AS872" s="11" t="s">
        <v>1045</v>
      </c>
      <c r="AT872" s="19" t="s">
        <v>144</v>
      </c>
      <c r="AU872" s="18" t="s">
        <v>373</v>
      </c>
      <c r="AV872" s="18">
        <v>10003002</v>
      </c>
      <c r="AW872" s="18">
        <v>70106005</v>
      </c>
      <c r="AX872" s="19" t="s">
        <v>532</v>
      </c>
      <c r="AY872" s="19">
        <v>0</v>
      </c>
      <c r="AZ872" s="13">
        <v>0</v>
      </c>
      <c r="BA872" s="13">
        <v>0</v>
      </c>
      <c r="BB872" s="59" t="s">
        <v>1138</v>
      </c>
      <c r="BC872" s="18">
        <v>0</v>
      </c>
      <c r="BD872" s="11">
        <v>0</v>
      </c>
      <c r="BE872" s="18">
        <v>0</v>
      </c>
      <c r="BF872" s="18">
        <v>0</v>
      </c>
      <c r="BG872" s="18">
        <v>0</v>
      </c>
      <c r="BH872" s="18">
        <v>0</v>
      </c>
      <c r="BI872" s="9">
        <v>0</v>
      </c>
      <c r="BJ872" s="6">
        <v>0</v>
      </c>
    </row>
    <row r="873" ht="20.1" customHeight="1" spans="3:62">
      <c r="C873" s="18">
        <v>70404002</v>
      </c>
      <c r="D873" s="12" t="s">
        <v>1080</v>
      </c>
      <c r="E873" s="18">
        <v>1</v>
      </c>
      <c r="F873" s="11">
        <v>60010100</v>
      </c>
      <c r="G873" s="18">
        <v>0</v>
      </c>
      <c r="H873" s="13">
        <v>0</v>
      </c>
      <c r="I873" s="18">
        <v>1</v>
      </c>
      <c r="J873" s="18">
        <v>0</v>
      </c>
      <c r="K873" s="18">
        <v>0</v>
      </c>
      <c r="L873" s="11">
        <v>0</v>
      </c>
      <c r="M873" s="11">
        <v>0</v>
      </c>
      <c r="N873" s="11">
        <v>2</v>
      </c>
      <c r="O873" s="11">
        <v>1</v>
      </c>
      <c r="P873" s="11">
        <v>0.3</v>
      </c>
      <c r="Q873" s="11">
        <v>0</v>
      </c>
      <c r="R873" s="6">
        <v>0</v>
      </c>
      <c r="S873" s="11">
        <v>0</v>
      </c>
      <c r="T873" s="11">
        <v>1</v>
      </c>
      <c r="U873" s="11">
        <v>2</v>
      </c>
      <c r="V873" s="11">
        <v>0</v>
      </c>
      <c r="W873" s="11">
        <v>2.5</v>
      </c>
      <c r="X873" s="11">
        <v>0</v>
      </c>
      <c r="Y873" s="11">
        <v>1</v>
      </c>
      <c r="Z873" s="11">
        <v>0</v>
      </c>
      <c r="AA873" s="11">
        <v>0</v>
      </c>
      <c r="AB873" s="11">
        <v>0</v>
      </c>
      <c r="AC873" s="11">
        <v>0</v>
      </c>
      <c r="AD873" s="11">
        <v>12</v>
      </c>
      <c r="AE873" s="11">
        <v>1</v>
      </c>
      <c r="AF873" s="11">
        <v>3</v>
      </c>
      <c r="AG873" s="6">
        <v>4</v>
      </c>
      <c r="AH873" s="6">
        <v>1</v>
      </c>
      <c r="AI873" s="6">
        <v>0</v>
      </c>
      <c r="AJ873" s="6">
        <v>1.5</v>
      </c>
      <c r="AK873" s="11">
        <v>0</v>
      </c>
      <c r="AL873" s="11">
        <v>0</v>
      </c>
      <c r="AM873" s="11">
        <v>0</v>
      </c>
      <c r="AN873" s="11">
        <v>2.5</v>
      </c>
      <c r="AO873" s="11">
        <v>5000</v>
      </c>
      <c r="AP873" s="11">
        <v>2</v>
      </c>
      <c r="AQ873" s="11">
        <v>0</v>
      </c>
      <c r="AR873" s="6">
        <v>0</v>
      </c>
      <c r="AS873" s="11">
        <v>0</v>
      </c>
      <c r="AT873" s="19" t="s">
        <v>341</v>
      </c>
      <c r="AU873" s="11" t="s">
        <v>380</v>
      </c>
      <c r="AV873" s="18">
        <v>10000007</v>
      </c>
      <c r="AW873" s="18">
        <v>70404002</v>
      </c>
      <c r="AX873" s="12" t="s">
        <v>145</v>
      </c>
      <c r="AY873" s="11" t="s">
        <v>1139</v>
      </c>
      <c r="AZ873" s="13">
        <v>0</v>
      </c>
      <c r="BA873" s="13">
        <v>0</v>
      </c>
      <c r="BB873" s="37" t="s">
        <v>1140</v>
      </c>
      <c r="BC873" s="11">
        <v>0</v>
      </c>
      <c r="BD873" s="11">
        <v>0</v>
      </c>
      <c r="BE873" s="11">
        <v>0</v>
      </c>
      <c r="BF873" s="11">
        <v>0</v>
      </c>
      <c r="BG873" s="11">
        <v>0</v>
      </c>
      <c r="BH873" s="11">
        <v>0</v>
      </c>
      <c r="BI873" s="9">
        <v>0</v>
      </c>
      <c r="BJ873" s="6">
        <v>0</v>
      </c>
    </row>
    <row r="874" ht="20.1" customHeight="1" spans="3:62">
      <c r="C874" s="18">
        <v>70404003</v>
      </c>
      <c r="D874" s="12" t="s">
        <v>1141</v>
      </c>
      <c r="E874" s="11">
        <v>1</v>
      </c>
      <c r="F874" s="11">
        <v>60010300</v>
      </c>
      <c r="G874" s="18">
        <v>0</v>
      </c>
      <c r="H874" s="13">
        <v>0</v>
      </c>
      <c r="I874" s="18">
        <v>1</v>
      </c>
      <c r="J874" s="18">
        <v>0</v>
      </c>
      <c r="K874" s="18">
        <v>0</v>
      </c>
      <c r="L874" s="11">
        <v>0</v>
      </c>
      <c r="M874" s="11">
        <v>0</v>
      </c>
      <c r="N874" s="11">
        <v>2</v>
      </c>
      <c r="O874" s="11">
        <v>2</v>
      </c>
      <c r="P874" s="11">
        <v>0.5</v>
      </c>
      <c r="Q874" s="11">
        <v>1</v>
      </c>
      <c r="R874" s="6">
        <v>0</v>
      </c>
      <c r="S874" s="11">
        <v>0</v>
      </c>
      <c r="T874" s="11">
        <v>1</v>
      </c>
      <c r="U874" s="11">
        <v>2</v>
      </c>
      <c r="V874" s="11">
        <v>0</v>
      </c>
      <c r="W874" s="11">
        <v>0</v>
      </c>
      <c r="X874" s="11">
        <v>0</v>
      </c>
      <c r="Y874" s="11">
        <v>0</v>
      </c>
      <c r="Z874" s="11">
        <v>0</v>
      </c>
      <c r="AA874" s="11">
        <v>0</v>
      </c>
      <c r="AB874" s="11">
        <v>0</v>
      </c>
      <c r="AC874" s="11">
        <v>0</v>
      </c>
      <c r="AD874" s="11">
        <v>99999</v>
      </c>
      <c r="AE874" s="11">
        <v>0</v>
      </c>
      <c r="AF874" s="11">
        <v>0</v>
      </c>
      <c r="AG874" s="6">
        <v>2</v>
      </c>
      <c r="AH874" s="6">
        <v>2</v>
      </c>
      <c r="AI874" s="6">
        <v>0</v>
      </c>
      <c r="AJ874" s="6">
        <v>1.5</v>
      </c>
      <c r="AK874" s="11">
        <v>0</v>
      </c>
      <c r="AL874" s="11">
        <v>0</v>
      </c>
      <c r="AM874" s="11">
        <v>0</v>
      </c>
      <c r="AN874" s="11">
        <v>1</v>
      </c>
      <c r="AO874" s="11">
        <v>3000</v>
      </c>
      <c r="AP874" s="11">
        <v>0.5</v>
      </c>
      <c r="AQ874" s="11">
        <v>0</v>
      </c>
      <c r="AR874" s="6">
        <v>0</v>
      </c>
      <c r="AS874" s="11" t="s">
        <v>143</v>
      </c>
      <c r="AT874" s="19" t="s">
        <v>202</v>
      </c>
      <c r="AU874" s="11" t="s">
        <v>373</v>
      </c>
      <c r="AV874" s="18">
        <v>0</v>
      </c>
      <c r="AW874" s="18">
        <v>0</v>
      </c>
      <c r="AX874" s="12" t="s">
        <v>332</v>
      </c>
      <c r="AY874" s="11" t="s">
        <v>1142</v>
      </c>
      <c r="AZ874" s="13">
        <v>0</v>
      </c>
      <c r="BA874" s="13">
        <v>0</v>
      </c>
      <c r="BB874" s="37" t="s">
        <v>1121</v>
      </c>
      <c r="BC874" s="11">
        <v>0</v>
      </c>
      <c r="BD874" s="11">
        <v>0</v>
      </c>
      <c r="BE874" s="11">
        <v>0</v>
      </c>
      <c r="BF874" s="11">
        <v>0</v>
      </c>
      <c r="BG874" s="11">
        <v>0</v>
      </c>
      <c r="BH874" s="11">
        <v>0</v>
      </c>
      <c r="BI874" s="9">
        <v>0</v>
      </c>
      <c r="BJ874" s="6">
        <v>0</v>
      </c>
    </row>
    <row r="875" ht="20.1" customHeight="1" spans="3:62">
      <c r="C875" s="18">
        <v>70404004</v>
      </c>
      <c r="D875" s="19" t="s">
        <v>406</v>
      </c>
      <c r="E875" s="18">
        <v>1</v>
      </c>
      <c r="F875" s="18">
        <v>60010500</v>
      </c>
      <c r="G875" s="18">
        <v>0</v>
      </c>
      <c r="H875" s="13">
        <v>0</v>
      </c>
      <c r="I875" s="18">
        <v>1</v>
      </c>
      <c r="J875" s="18">
        <v>0</v>
      </c>
      <c r="K875" s="18">
        <v>0</v>
      </c>
      <c r="L875" s="18">
        <v>0</v>
      </c>
      <c r="M875" s="18">
        <v>0</v>
      </c>
      <c r="N875" s="11">
        <v>2</v>
      </c>
      <c r="O875" s="18">
        <v>2</v>
      </c>
      <c r="P875" s="18">
        <v>0.6</v>
      </c>
      <c r="Q875" s="18">
        <v>0</v>
      </c>
      <c r="R875" s="6">
        <v>0</v>
      </c>
      <c r="S875" s="13">
        <v>0</v>
      </c>
      <c r="T875" s="11">
        <v>1</v>
      </c>
      <c r="U875" s="18">
        <v>2</v>
      </c>
      <c r="V875" s="18">
        <v>0</v>
      </c>
      <c r="W875" s="18">
        <v>0</v>
      </c>
      <c r="X875" s="18">
        <v>0</v>
      </c>
      <c r="Y875" s="18">
        <v>0</v>
      </c>
      <c r="Z875" s="18">
        <v>0</v>
      </c>
      <c r="AA875" s="18">
        <v>0</v>
      </c>
      <c r="AB875" s="11">
        <v>0</v>
      </c>
      <c r="AC875" s="18">
        <v>0</v>
      </c>
      <c r="AD875" s="18">
        <v>20</v>
      </c>
      <c r="AE875" s="18">
        <v>0</v>
      </c>
      <c r="AF875" s="18">
        <v>0</v>
      </c>
      <c r="AG875" s="6">
        <v>2</v>
      </c>
      <c r="AH875" s="6">
        <v>0</v>
      </c>
      <c r="AI875" s="6">
        <v>0</v>
      </c>
      <c r="AJ875" s="6">
        <v>0</v>
      </c>
      <c r="AK875" s="18">
        <v>0</v>
      </c>
      <c r="AL875" s="18">
        <v>0</v>
      </c>
      <c r="AM875" s="18">
        <v>0</v>
      </c>
      <c r="AN875" s="18">
        <v>0</v>
      </c>
      <c r="AO875" s="18">
        <v>1000</v>
      </c>
      <c r="AP875" s="18">
        <v>0</v>
      </c>
      <c r="AQ875" s="18">
        <v>0</v>
      </c>
      <c r="AR875" s="6">
        <v>90401004</v>
      </c>
      <c r="AS875" s="18" t="s">
        <v>143</v>
      </c>
      <c r="AT875" s="19" t="s">
        <v>143</v>
      </c>
      <c r="AU875" s="18" t="s">
        <v>235</v>
      </c>
      <c r="AV875" s="18">
        <v>0</v>
      </c>
      <c r="AW875" s="18">
        <v>40000003</v>
      </c>
      <c r="AX875" s="19" t="s">
        <v>145</v>
      </c>
      <c r="AY875" s="19" t="s">
        <v>143</v>
      </c>
      <c r="AZ875" s="13">
        <v>0</v>
      </c>
      <c r="BA875" s="13">
        <v>0</v>
      </c>
      <c r="BB875" s="59" t="s">
        <v>1066</v>
      </c>
      <c r="BC875" s="18">
        <v>0</v>
      </c>
      <c r="BD875" s="11">
        <v>0</v>
      </c>
      <c r="BE875" s="18">
        <v>0</v>
      </c>
      <c r="BF875" s="18">
        <v>0</v>
      </c>
      <c r="BG875" s="18">
        <v>0</v>
      </c>
      <c r="BH875" s="18">
        <v>0</v>
      </c>
      <c r="BI875" s="9">
        <v>0</v>
      </c>
      <c r="BJ875" s="6">
        <v>0</v>
      </c>
    </row>
    <row r="876" ht="20.1" customHeight="1" spans="3:62">
      <c r="C876" s="18">
        <v>70404005</v>
      </c>
      <c r="D876" s="19" t="s">
        <v>358</v>
      </c>
      <c r="E876" s="18">
        <v>1</v>
      </c>
      <c r="F876" s="18">
        <v>60010500</v>
      </c>
      <c r="G876" s="18">
        <v>0</v>
      </c>
      <c r="H876" s="13">
        <v>0</v>
      </c>
      <c r="I876" s="18">
        <v>1</v>
      </c>
      <c r="J876" s="18">
        <v>0</v>
      </c>
      <c r="K876" s="18">
        <v>0</v>
      </c>
      <c r="L876" s="18">
        <v>0</v>
      </c>
      <c r="M876" s="18">
        <v>0</v>
      </c>
      <c r="N876" s="11">
        <v>2</v>
      </c>
      <c r="O876" s="18">
        <v>2</v>
      </c>
      <c r="P876" s="18">
        <v>0.3</v>
      </c>
      <c r="Q876" s="18">
        <v>0</v>
      </c>
      <c r="R876" s="6">
        <v>0</v>
      </c>
      <c r="S876" s="13">
        <v>0</v>
      </c>
      <c r="T876" s="11">
        <v>1</v>
      </c>
      <c r="U876" s="18">
        <v>2</v>
      </c>
      <c r="V876" s="18">
        <v>0</v>
      </c>
      <c r="W876" s="18">
        <v>0</v>
      </c>
      <c r="X876" s="18">
        <v>0</v>
      </c>
      <c r="Y876" s="18">
        <v>0</v>
      </c>
      <c r="Z876" s="18">
        <v>0</v>
      </c>
      <c r="AA876" s="18">
        <v>0</v>
      </c>
      <c r="AB876" s="11">
        <v>0</v>
      </c>
      <c r="AC876" s="18">
        <v>0</v>
      </c>
      <c r="AD876" s="11">
        <v>15</v>
      </c>
      <c r="AE876" s="18">
        <v>0</v>
      </c>
      <c r="AF876" s="18">
        <v>0</v>
      </c>
      <c r="AG876" s="6">
        <v>2</v>
      </c>
      <c r="AH876" s="6">
        <v>0</v>
      </c>
      <c r="AI876" s="6">
        <v>0</v>
      </c>
      <c r="AJ876" s="6">
        <v>0</v>
      </c>
      <c r="AK876" s="18">
        <v>0</v>
      </c>
      <c r="AL876" s="18">
        <v>0</v>
      </c>
      <c r="AM876" s="18">
        <v>0</v>
      </c>
      <c r="AN876" s="18">
        <v>0</v>
      </c>
      <c r="AO876" s="18">
        <v>1000</v>
      </c>
      <c r="AP876" s="18">
        <v>0</v>
      </c>
      <c r="AQ876" s="18">
        <v>0</v>
      </c>
      <c r="AR876" s="6">
        <v>90402005</v>
      </c>
      <c r="AS876" s="18" t="s">
        <v>143</v>
      </c>
      <c r="AT876" s="19" t="s">
        <v>144</v>
      </c>
      <c r="AU876" s="18" t="s">
        <v>235</v>
      </c>
      <c r="AV876" s="18">
        <v>0</v>
      </c>
      <c r="AW876" s="18">
        <v>0</v>
      </c>
      <c r="AX876" s="19" t="s">
        <v>145</v>
      </c>
      <c r="AY876" s="19" t="s">
        <v>143</v>
      </c>
      <c r="AZ876" s="13">
        <v>0</v>
      </c>
      <c r="BA876" s="13">
        <v>0</v>
      </c>
      <c r="BB876" s="59" t="s">
        <v>1033</v>
      </c>
      <c r="BC876" s="18">
        <v>0</v>
      </c>
      <c r="BD876" s="11">
        <v>0</v>
      </c>
      <c r="BE876" s="18">
        <v>0</v>
      </c>
      <c r="BF876" s="18">
        <v>0</v>
      </c>
      <c r="BG876" s="18">
        <v>0</v>
      </c>
      <c r="BH876" s="18">
        <v>0</v>
      </c>
      <c r="BI876" s="9">
        <v>0</v>
      </c>
      <c r="BJ876" s="6">
        <v>0</v>
      </c>
    </row>
    <row r="877" ht="20.1" customHeight="1" spans="3:62">
      <c r="C877" s="18">
        <v>70404006</v>
      </c>
      <c r="D877" s="12" t="s">
        <v>511</v>
      </c>
      <c r="E877" s="11">
        <v>2</v>
      </c>
      <c r="F877" s="11">
        <v>61012301</v>
      </c>
      <c r="G877" s="11">
        <v>0</v>
      </c>
      <c r="H877" s="13">
        <v>0</v>
      </c>
      <c r="I877" s="18">
        <v>1</v>
      </c>
      <c r="J877" s="18">
        <v>0</v>
      </c>
      <c r="K877" s="18">
        <v>0</v>
      </c>
      <c r="L877" s="11">
        <v>0</v>
      </c>
      <c r="M877" s="11">
        <v>0</v>
      </c>
      <c r="N877" s="11">
        <v>2</v>
      </c>
      <c r="O877" s="11">
        <v>1</v>
      </c>
      <c r="P877" s="11">
        <v>0.5</v>
      </c>
      <c r="Q877" s="11">
        <v>0</v>
      </c>
      <c r="R877" s="6">
        <v>0</v>
      </c>
      <c r="S877" s="11">
        <v>0</v>
      </c>
      <c r="T877" s="11">
        <v>1</v>
      </c>
      <c r="U877" s="11">
        <v>2</v>
      </c>
      <c r="V877" s="11">
        <v>0</v>
      </c>
      <c r="W877" s="11">
        <v>3</v>
      </c>
      <c r="X877" s="11">
        <v>0</v>
      </c>
      <c r="Y877" s="11">
        <v>1</v>
      </c>
      <c r="Z877" s="11">
        <v>0</v>
      </c>
      <c r="AA877" s="11">
        <v>0</v>
      </c>
      <c r="AB877" s="11">
        <v>0</v>
      </c>
      <c r="AC877" s="11">
        <v>0</v>
      </c>
      <c r="AD877" s="11">
        <v>12</v>
      </c>
      <c r="AE877" s="11">
        <v>2</v>
      </c>
      <c r="AF877" s="11" t="s">
        <v>152</v>
      </c>
      <c r="AG877" s="6">
        <v>0</v>
      </c>
      <c r="AH877" s="6">
        <v>2</v>
      </c>
      <c r="AI877" s="6">
        <v>0</v>
      </c>
      <c r="AJ877" s="6">
        <v>1.5</v>
      </c>
      <c r="AK877" s="11">
        <v>0</v>
      </c>
      <c r="AL877" s="11">
        <v>0</v>
      </c>
      <c r="AM877" s="11">
        <v>0</v>
      </c>
      <c r="AN877" s="11">
        <v>1.5</v>
      </c>
      <c r="AO877" s="11">
        <v>1200</v>
      </c>
      <c r="AP877" s="11">
        <v>1</v>
      </c>
      <c r="AQ877" s="11">
        <v>30</v>
      </c>
      <c r="AR877" s="6">
        <v>0</v>
      </c>
      <c r="AS877" s="11" t="s">
        <v>143</v>
      </c>
      <c r="AT877" s="12" t="s">
        <v>185</v>
      </c>
      <c r="AU877" s="11" t="s">
        <v>154</v>
      </c>
      <c r="AV877" s="18">
        <v>10000011</v>
      </c>
      <c r="AW877" s="18">
        <v>70404001</v>
      </c>
      <c r="AX877" s="12" t="s">
        <v>155</v>
      </c>
      <c r="AY877" s="11">
        <v>0</v>
      </c>
      <c r="AZ877" s="13">
        <v>0</v>
      </c>
      <c r="BA877" s="13">
        <v>0</v>
      </c>
      <c r="BB877" s="37" t="s">
        <v>1143</v>
      </c>
      <c r="BC877" s="11">
        <v>0</v>
      </c>
      <c r="BD877" s="11">
        <v>0</v>
      </c>
      <c r="BE877" s="11">
        <v>0</v>
      </c>
      <c r="BF877" s="11">
        <v>0</v>
      </c>
      <c r="BG877" s="11">
        <v>0</v>
      </c>
      <c r="BH877" s="11">
        <v>0</v>
      </c>
      <c r="BI877" s="9">
        <v>0</v>
      </c>
      <c r="BJ877" s="6">
        <v>0</v>
      </c>
    </row>
    <row r="878" ht="19.5" customHeight="1" spans="3:62">
      <c r="C878" s="18">
        <v>70405001</v>
      </c>
      <c r="D878" s="12" t="s">
        <v>375</v>
      </c>
      <c r="E878" s="11">
        <v>1</v>
      </c>
      <c r="F878" s="11">
        <v>60010300</v>
      </c>
      <c r="G878" s="18">
        <v>0</v>
      </c>
      <c r="H878" s="13">
        <v>0</v>
      </c>
      <c r="I878" s="18">
        <v>1</v>
      </c>
      <c r="J878" s="18">
        <v>0</v>
      </c>
      <c r="K878" s="18">
        <v>0</v>
      </c>
      <c r="L878" s="11">
        <v>0</v>
      </c>
      <c r="M878" s="11">
        <v>0</v>
      </c>
      <c r="N878" s="11">
        <v>2</v>
      </c>
      <c r="O878" s="11">
        <v>2</v>
      </c>
      <c r="P878" s="11">
        <v>0.8</v>
      </c>
      <c r="Q878" s="11">
        <v>0</v>
      </c>
      <c r="R878" s="6">
        <v>0</v>
      </c>
      <c r="S878" s="11">
        <v>0</v>
      </c>
      <c r="T878" s="11">
        <v>1</v>
      </c>
      <c r="U878" s="11">
        <v>2</v>
      </c>
      <c r="V878" s="11">
        <v>0</v>
      </c>
      <c r="W878" s="11">
        <v>0</v>
      </c>
      <c r="X878" s="11">
        <v>0</v>
      </c>
      <c r="Y878" s="11">
        <v>0</v>
      </c>
      <c r="Z878" s="11">
        <v>0</v>
      </c>
      <c r="AA878" s="11">
        <v>0</v>
      </c>
      <c r="AB878" s="11">
        <v>0</v>
      </c>
      <c r="AC878" s="11">
        <v>0</v>
      </c>
      <c r="AD878" s="11">
        <v>30</v>
      </c>
      <c r="AE878" s="11">
        <v>0</v>
      </c>
      <c r="AF878" s="11">
        <v>0</v>
      </c>
      <c r="AG878" s="6">
        <v>2</v>
      </c>
      <c r="AH878" s="6">
        <v>2</v>
      </c>
      <c r="AI878" s="6">
        <v>0</v>
      </c>
      <c r="AJ878" s="6">
        <v>1.5</v>
      </c>
      <c r="AK878" s="11">
        <v>0</v>
      </c>
      <c r="AL878" s="11">
        <v>0</v>
      </c>
      <c r="AM878" s="11">
        <v>0</v>
      </c>
      <c r="AN878" s="11">
        <v>1</v>
      </c>
      <c r="AO878" s="11">
        <v>3000</v>
      </c>
      <c r="AP878" s="11">
        <v>0.5</v>
      </c>
      <c r="AQ878" s="11">
        <v>0</v>
      </c>
      <c r="AR878" s="6">
        <v>0</v>
      </c>
      <c r="AS878" s="11" t="s">
        <v>143</v>
      </c>
      <c r="AT878" s="19" t="s">
        <v>144</v>
      </c>
      <c r="AU878" s="11" t="s">
        <v>373</v>
      </c>
      <c r="AV878" s="18">
        <v>0</v>
      </c>
      <c r="AW878" s="18">
        <v>0</v>
      </c>
      <c r="AX878" s="12" t="s">
        <v>332</v>
      </c>
      <c r="AY878" s="11" t="s">
        <v>1144</v>
      </c>
      <c r="AZ878" s="13">
        <v>0</v>
      </c>
      <c r="BA878" s="13">
        <v>0</v>
      </c>
      <c r="BB878" s="37" t="s">
        <v>1145</v>
      </c>
      <c r="BC878" s="11">
        <v>0</v>
      </c>
      <c r="BD878" s="11">
        <v>0</v>
      </c>
      <c r="BE878" s="11">
        <v>0</v>
      </c>
      <c r="BF878" s="11">
        <v>0</v>
      </c>
      <c r="BG878" s="11">
        <v>0</v>
      </c>
      <c r="BH878" s="11">
        <v>0</v>
      </c>
      <c r="BI878" s="9">
        <v>0</v>
      </c>
      <c r="BJ878" s="6">
        <v>0</v>
      </c>
    </row>
    <row r="879" ht="19.5" customHeight="1" spans="3:62">
      <c r="C879" s="18">
        <v>70405002</v>
      </c>
      <c r="D879" s="12" t="s">
        <v>1146</v>
      </c>
      <c r="E879" s="18">
        <v>1</v>
      </c>
      <c r="F879" s="11">
        <v>60010100</v>
      </c>
      <c r="G879" s="18">
        <v>0</v>
      </c>
      <c r="H879" s="13">
        <v>0</v>
      </c>
      <c r="I879" s="18">
        <v>1</v>
      </c>
      <c r="J879" s="18">
        <v>0</v>
      </c>
      <c r="K879" s="18">
        <v>0</v>
      </c>
      <c r="L879" s="11">
        <v>0</v>
      </c>
      <c r="M879" s="11">
        <v>0</v>
      </c>
      <c r="N879" s="11">
        <v>2</v>
      </c>
      <c r="O879" s="11">
        <v>1</v>
      </c>
      <c r="P879" s="11">
        <v>0.3</v>
      </c>
      <c r="Q879" s="11">
        <v>0</v>
      </c>
      <c r="R879" s="6">
        <v>0</v>
      </c>
      <c r="S879" s="11">
        <v>0</v>
      </c>
      <c r="T879" s="11">
        <v>1</v>
      </c>
      <c r="U879" s="11">
        <v>2</v>
      </c>
      <c r="V879" s="11">
        <v>0</v>
      </c>
      <c r="W879" s="11">
        <v>3</v>
      </c>
      <c r="X879" s="11">
        <v>0</v>
      </c>
      <c r="Y879" s="11">
        <v>1</v>
      </c>
      <c r="Z879" s="11">
        <v>0</v>
      </c>
      <c r="AA879" s="11">
        <v>0</v>
      </c>
      <c r="AB879" s="11">
        <v>0</v>
      </c>
      <c r="AC879" s="11">
        <v>0</v>
      </c>
      <c r="AD879" s="11">
        <v>15</v>
      </c>
      <c r="AE879" s="11">
        <v>1</v>
      </c>
      <c r="AF879" s="11" t="s">
        <v>379</v>
      </c>
      <c r="AG879" s="6">
        <v>0</v>
      </c>
      <c r="AH879" s="6">
        <v>1</v>
      </c>
      <c r="AI879" s="6">
        <v>0</v>
      </c>
      <c r="AJ879" s="6">
        <v>3</v>
      </c>
      <c r="AK879" s="11">
        <v>0</v>
      </c>
      <c r="AL879" s="11">
        <v>0</v>
      </c>
      <c r="AM879" s="11">
        <v>0</v>
      </c>
      <c r="AN879" s="11">
        <v>2.5</v>
      </c>
      <c r="AO879" s="11">
        <v>5000</v>
      </c>
      <c r="AP879" s="11">
        <v>2</v>
      </c>
      <c r="AQ879" s="11">
        <v>0</v>
      </c>
      <c r="AR879" s="6">
        <v>0</v>
      </c>
      <c r="AS879" s="11">
        <v>80001030</v>
      </c>
      <c r="AT879" s="19" t="s">
        <v>185</v>
      </c>
      <c r="AU879" s="11" t="s">
        <v>380</v>
      </c>
      <c r="AV879" s="18">
        <v>10000007</v>
      </c>
      <c r="AW879" s="18">
        <v>70405001</v>
      </c>
      <c r="AX879" s="12" t="s">
        <v>145</v>
      </c>
      <c r="AY879" s="11">
        <v>0</v>
      </c>
      <c r="AZ879" s="13">
        <v>0</v>
      </c>
      <c r="BA879" s="13">
        <v>0</v>
      </c>
      <c r="BB879" s="37" t="s">
        <v>1147</v>
      </c>
      <c r="BC879" s="11">
        <v>0</v>
      </c>
      <c r="BD879" s="11">
        <v>0</v>
      </c>
      <c r="BE879" s="11">
        <v>0</v>
      </c>
      <c r="BF879" s="11">
        <v>0</v>
      </c>
      <c r="BG879" s="11">
        <v>0</v>
      </c>
      <c r="BH879" s="11">
        <v>0</v>
      </c>
      <c r="BI879" s="9">
        <v>0</v>
      </c>
      <c r="BJ879" s="6">
        <v>0</v>
      </c>
    </row>
    <row r="880" ht="20.1" customHeight="1" spans="3:62">
      <c r="C880" s="18">
        <v>70405003</v>
      </c>
      <c r="D880" s="12" t="s">
        <v>1047</v>
      </c>
      <c r="E880" s="18">
        <v>1</v>
      </c>
      <c r="F880" s="11">
        <v>60010100</v>
      </c>
      <c r="G880" s="18">
        <v>0</v>
      </c>
      <c r="H880" s="13">
        <v>0</v>
      </c>
      <c r="I880" s="18">
        <v>1</v>
      </c>
      <c r="J880" s="18">
        <v>0</v>
      </c>
      <c r="K880" s="18">
        <v>0</v>
      </c>
      <c r="L880" s="11">
        <v>0</v>
      </c>
      <c r="M880" s="11">
        <v>0</v>
      </c>
      <c r="N880" s="11">
        <v>2</v>
      </c>
      <c r="O880" s="11">
        <v>1</v>
      </c>
      <c r="P880" s="11">
        <v>0.3</v>
      </c>
      <c r="Q880" s="11">
        <v>0</v>
      </c>
      <c r="R880" s="6">
        <v>0</v>
      </c>
      <c r="S880" s="11">
        <v>0</v>
      </c>
      <c r="T880" s="11">
        <v>1</v>
      </c>
      <c r="U880" s="11">
        <v>2</v>
      </c>
      <c r="V880" s="11">
        <v>0</v>
      </c>
      <c r="W880" s="11">
        <v>2.5</v>
      </c>
      <c r="X880" s="11">
        <v>0</v>
      </c>
      <c r="Y880" s="11">
        <v>1</v>
      </c>
      <c r="Z880" s="11">
        <v>0</v>
      </c>
      <c r="AA880" s="11">
        <v>0</v>
      </c>
      <c r="AB880" s="11">
        <v>0</v>
      </c>
      <c r="AC880" s="11">
        <v>0</v>
      </c>
      <c r="AD880" s="11">
        <v>15</v>
      </c>
      <c r="AE880" s="11">
        <v>1</v>
      </c>
      <c r="AF880" s="11">
        <v>3</v>
      </c>
      <c r="AG880" s="6">
        <v>4</v>
      </c>
      <c r="AH880" s="6">
        <v>1</v>
      </c>
      <c r="AI880" s="6">
        <v>0</v>
      </c>
      <c r="AJ880" s="6">
        <v>1.5</v>
      </c>
      <c r="AK880" s="11">
        <v>0</v>
      </c>
      <c r="AL880" s="11">
        <v>0</v>
      </c>
      <c r="AM880" s="11">
        <v>0</v>
      </c>
      <c r="AN880" s="11">
        <v>2.5</v>
      </c>
      <c r="AO880" s="11">
        <v>5000</v>
      </c>
      <c r="AP880" s="11">
        <v>2</v>
      </c>
      <c r="AQ880" s="11">
        <v>0</v>
      </c>
      <c r="AR880" s="6">
        <v>0</v>
      </c>
      <c r="AS880" s="11">
        <v>80001030</v>
      </c>
      <c r="AT880" s="19" t="s">
        <v>185</v>
      </c>
      <c r="AU880" s="11" t="s">
        <v>380</v>
      </c>
      <c r="AV880" s="18">
        <v>10000007</v>
      </c>
      <c r="AW880" s="18">
        <v>70405002</v>
      </c>
      <c r="AX880" s="12" t="s">
        <v>145</v>
      </c>
      <c r="AY880" s="11" t="s">
        <v>1148</v>
      </c>
      <c r="AZ880" s="13">
        <v>0</v>
      </c>
      <c r="BA880" s="13">
        <v>0</v>
      </c>
      <c r="BB880" s="37" t="s">
        <v>1056</v>
      </c>
      <c r="BC880" s="11">
        <v>0</v>
      </c>
      <c r="BD880" s="11">
        <v>0</v>
      </c>
      <c r="BE880" s="11">
        <v>0</v>
      </c>
      <c r="BF880" s="11">
        <v>0</v>
      </c>
      <c r="BG880" s="11">
        <v>0</v>
      </c>
      <c r="BH880" s="11">
        <v>0</v>
      </c>
      <c r="BI880" s="9">
        <v>0</v>
      </c>
      <c r="BJ880" s="6">
        <v>0</v>
      </c>
    </row>
    <row r="881" ht="20.1" customHeight="1" spans="3:62">
      <c r="C881" s="18">
        <v>70405004</v>
      </c>
      <c r="D881" s="12" t="s">
        <v>1050</v>
      </c>
      <c r="E881" s="18">
        <v>1</v>
      </c>
      <c r="F881" s="11">
        <v>60010100</v>
      </c>
      <c r="G881" s="18">
        <v>0</v>
      </c>
      <c r="H881" s="13">
        <v>0</v>
      </c>
      <c r="I881" s="18">
        <v>1</v>
      </c>
      <c r="J881" s="18">
        <v>0</v>
      </c>
      <c r="K881" s="18">
        <v>0</v>
      </c>
      <c r="L881" s="11">
        <v>0</v>
      </c>
      <c r="M881" s="11">
        <v>0</v>
      </c>
      <c r="N881" s="11">
        <v>2</v>
      </c>
      <c r="O881" s="11">
        <v>1</v>
      </c>
      <c r="P881" s="11">
        <v>1</v>
      </c>
      <c r="Q881" s="11">
        <v>0</v>
      </c>
      <c r="R881" s="6">
        <v>0</v>
      </c>
      <c r="S881" s="11">
        <v>0</v>
      </c>
      <c r="T881" s="11">
        <v>1</v>
      </c>
      <c r="U881" s="11">
        <v>2</v>
      </c>
      <c r="V881" s="11">
        <v>0</v>
      </c>
      <c r="W881" s="11">
        <v>3</v>
      </c>
      <c r="X881" s="11">
        <v>0</v>
      </c>
      <c r="Y881" s="11">
        <v>1</v>
      </c>
      <c r="Z881" s="11">
        <v>0</v>
      </c>
      <c r="AA881" s="11">
        <v>0</v>
      </c>
      <c r="AB881" s="11">
        <v>0</v>
      </c>
      <c r="AC881" s="11">
        <v>0</v>
      </c>
      <c r="AD881" s="11">
        <v>6</v>
      </c>
      <c r="AE881" s="11">
        <v>1</v>
      </c>
      <c r="AF881" s="11">
        <v>3</v>
      </c>
      <c r="AG881" s="6">
        <v>6</v>
      </c>
      <c r="AH881" s="6">
        <v>1</v>
      </c>
      <c r="AI881" s="6">
        <v>0</v>
      </c>
      <c r="AJ881" s="6">
        <v>1.5</v>
      </c>
      <c r="AK881" s="11">
        <v>0</v>
      </c>
      <c r="AL881" s="11">
        <v>0</v>
      </c>
      <c r="AM881" s="11">
        <v>0</v>
      </c>
      <c r="AN881" s="11">
        <v>2.5</v>
      </c>
      <c r="AO881" s="11">
        <v>5000</v>
      </c>
      <c r="AP881" s="11">
        <v>2</v>
      </c>
      <c r="AQ881" s="11">
        <v>0</v>
      </c>
      <c r="AR881" s="6">
        <v>0</v>
      </c>
      <c r="AS881" s="11">
        <v>80001030</v>
      </c>
      <c r="AT881" s="19" t="s">
        <v>185</v>
      </c>
      <c r="AU881" s="11" t="s">
        <v>380</v>
      </c>
      <c r="AV881" s="18">
        <v>10000007</v>
      </c>
      <c r="AW881" s="18">
        <v>70405003</v>
      </c>
      <c r="AX881" s="12" t="s">
        <v>145</v>
      </c>
      <c r="AY881" s="11" t="s">
        <v>1149</v>
      </c>
      <c r="AZ881" s="13">
        <v>0</v>
      </c>
      <c r="BA881" s="13">
        <v>0</v>
      </c>
      <c r="BB881" s="37" t="s">
        <v>1082</v>
      </c>
      <c r="BC881" s="11">
        <v>0</v>
      </c>
      <c r="BD881" s="11">
        <v>0</v>
      </c>
      <c r="BE881" s="11">
        <v>0</v>
      </c>
      <c r="BF881" s="11">
        <v>0</v>
      </c>
      <c r="BG881" s="11">
        <v>0</v>
      </c>
      <c r="BH881" s="11">
        <v>0</v>
      </c>
      <c r="BI881" s="9">
        <v>0</v>
      </c>
      <c r="BJ881" s="6">
        <v>0</v>
      </c>
    </row>
    <row r="882" ht="20.1" customHeight="1" spans="3:62">
      <c r="C882" s="18">
        <v>70405005</v>
      </c>
      <c r="D882" s="19" t="s">
        <v>358</v>
      </c>
      <c r="E882" s="18">
        <v>1</v>
      </c>
      <c r="F882" s="18">
        <v>60010500</v>
      </c>
      <c r="G882" s="18">
        <v>0</v>
      </c>
      <c r="H882" s="13">
        <v>0</v>
      </c>
      <c r="I882" s="18">
        <v>1</v>
      </c>
      <c r="J882" s="18">
        <v>0</v>
      </c>
      <c r="K882" s="18">
        <v>0</v>
      </c>
      <c r="L882" s="18">
        <v>0</v>
      </c>
      <c r="M882" s="18">
        <v>0</v>
      </c>
      <c r="N882" s="11">
        <v>2</v>
      </c>
      <c r="O882" s="18">
        <v>2</v>
      </c>
      <c r="P882" s="18">
        <v>0.3</v>
      </c>
      <c r="Q882" s="18">
        <v>0</v>
      </c>
      <c r="R882" s="6">
        <v>0</v>
      </c>
      <c r="S882" s="13">
        <v>0</v>
      </c>
      <c r="T882" s="11">
        <v>1</v>
      </c>
      <c r="U882" s="18">
        <v>2</v>
      </c>
      <c r="V882" s="18">
        <v>0</v>
      </c>
      <c r="W882" s="18">
        <v>0</v>
      </c>
      <c r="X882" s="18">
        <v>0</v>
      </c>
      <c r="Y882" s="18">
        <v>0</v>
      </c>
      <c r="Z882" s="18">
        <v>0</v>
      </c>
      <c r="AA882" s="18">
        <v>0</v>
      </c>
      <c r="AB882" s="11">
        <v>0</v>
      </c>
      <c r="AC882" s="18">
        <v>0</v>
      </c>
      <c r="AD882" s="11">
        <v>15</v>
      </c>
      <c r="AE882" s="18">
        <v>0</v>
      </c>
      <c r="AF882" s="18">
        <v>0</v>
      </c>
      <c r="AG882" s="6">
        <v>2</v>
      </c>
      <c r="AH882" s="6">
        <v>0</v>
      </c>
      <c r="AI882" s="6">
        <v>0</v>
      </c>
      <c r="AJ882" s="6">
        <v>0</v>
      </c>
      <c r="AK882" s="18">
        <v>0</v>
      </c>
      <c r="AL882" s="18">
        <v>0</v>
      </c>
      <c r="AM882" s="18">
        <v>0</v>
      </c>
      <c r="AN882" s="18">
        <v>0</v>
      </c>
      <c r="AO882" s="18">
        <v>1000</v>
      </c>
      <c r="AP882" s="18">
        <v>0</v>
      </c>
      <c r="AQ882" s="18">
        <v>0</v>
      </c>
      <c r="AR882" s="6">
        <v>90402005</v>
      </c>
      <c r="AS882" s="18" t="s">
        <v>143</v>
      </c>
      <c r="AT882" s="19" t="s">
        <v>144</v>
      </c>
      <c r="AU882" s="18" t="s">
        <v>235</v>
      </c>
      <c r="AV882" s="18">
        <v>0</v>
      </c>
      <c r="AW882" s="18">
        <v>0</v>
      </c>
      <c r="AX882" s="19" t="s">
        <v>145</v>
      </c>
      <c r="AY882" s="19" t="s">
        <v>143</v>
      </c>
      <c r="AZ882" s="13">
        <v>0</v>
      </c>
      <c r="BA882" s="13">
        <v>0</v>
      </c>
      <c r="BB882" s="59" t="s">
        <v>1066</v>
      </c>
      <c r="BC882" s="18">
        <v>0</v>
      </c>
      <c r="BD882" s="11">
        <v>0</v>
      </c>
      <c r="BE882" s="18">
        <v>0</v>
      </c>
      <c r="BF882" s="18">
        <v>0</v>
      </c>
      <c r="BG882" s="18">
        <v>0</v>
      </c>
      <c r="BH882" s="18">
        <v>0</v>
      </c>
      <c r="BI882" s="9">
        <v>0</v>
      </c>
      <c r="BJ882" s="6">
        <v>0</v>
      </c>
    </row>
    <row r="883" ht="20.1" customHeight="1" spans="3:62">
      <c r="C883" s="18">
        <v>70405006</v>
      </c>
      <c r="D883" s="12" t="s">
        <v>1025</v>
      </c>
      <c r="E883" s="18">
        <v>1</v>
      </c>
      <c r="F883" s="11">
        <v>60010300</v>
      </c>
      <c r="G883" s="18">
        <v>0</v>
      </c>
      <c r="H883" s="13">
        <v>0</v>
      </c>
      <c r="I883" s="18">
        <v>1</v>
      </c>
      <c r="J883" s="18">
        <v>0</v>
      </c>
      <c r="K883" s="18">
        <v>0</v>
      </c>
      <c r="L883" s="11">
        <v>0</v>
      </c>
      <c r="M883" s="11">
        <v>0</v>
      </c>
      <c r="N883" s="11">
        <v>2</v>
      </c>
      <c r="O883" s="11">
        <v>1</v>
      </c>
      <c r="P883" s="11">
        <v>0.3</v>
      </c>
      <c r="Q883" s="11">
        <v>0</v>
      </c>
      <c r="R883" s="6">
        <v>0</v>
      </c>
      <c r="S883" s="11">
        <v>0</v>
      </c>
      <c r="T883" s="11">
        <v>1</v>
      </c>
      <c r="U883" s="11">
        <v>2</v>
      </c>
      <c r="V883" s="11">
        <v>0</v>
      </c>
      <c r="W883" s="11">
        <v>3</v>
      </c>
      <c r="X883" s="11">
        <v>350</v>
      </c>
      <c r="Y883" s="11">
        <v>0</v>
      </c>
      <c r="Z883" s="11">
        <v>0</v>
      </c>
      <c r="AA883" s="11">
        <v>0</v>
      </c>
      <c r="AB883" s="11">
        <v>0</v>
      </c>
      <c r="AC883" s="11">
        <v>0</v>
      </c>
      <c r="AD883" s="11">
        <v>9</v>
      </c>
      <c r="AE883" s="11">
        <v>2</v>
      </c>
      <c r="AF883" s="11" t="s">
        <v>152</v>
      </c>
      <c r="AG883" s="6">
        <v>0</v>
      </c>
      <c r="AH883" s="6">
        <v>2</v>
      </c>
      <c r="AI883" s="6">
        <v>0</v>
      </c>
      <c r="AJ883" s="6">
        <v>1.5</v>
      </c>
      <c r="AK883" s="11">
        <v>0</v>
      </c>
      <c r="AL883" s="11">
        <v>0</v>
      </c>
      <c r="AM883" s="11">
        <v>0</v>
      </c>
      <c r="AN883" s="11">
        <v>1</v>
      </c>
      <c r="AO883" s="11">
        <v>3000</v>
      </c>
      <c r="AP883" s="11">
        <v>0.5</v>
      </c>
      <c r="AQ883" s="11">
        <v>0</v>
      </c>
      <c r="AR883" s="6">
        <v>0</v>
      </c>
      <c r="AS883" s="11" t="s">
        <v>1130</v>
      </c>
      <c r="AT883" s="12" t="s">
        <v>341</v>
      </c>
      <c r="AU883" s="11" t="s">
        <v>373</v>
      </c>
      <c r="AV883" s="18">
        <v>10000007</v>
      </c>
      <c r="AW883" s="18">
        <v>70403002</v>
      </c>
      <c r="AX883" s="12" t="s">
        <v>145</v>
      </c>
      <c r="AY883" s="11">
        <v>0</v>
      </c>
      <c r="AZ883" s="13">
        <v>0</v>
      </c>
      <c r="BA883" s="13">
        <v>0</v>
      </c>
      <c r="BB883" s="37" t="s">
        <v>1026</v>
      </c>
      <c r="BC883" s="11">
        <v>0</v>
      </c>
      <c r="BD883" s="11">
        <v>0</v>
      </c>
      <c r="BE883" s="11">
        <v>0</v>
      </c>
      <c r="BF883" s="11">
        <v>0</v>
      </c>
      <c r="BG883" s="11">
        <v>0</v>
      </c>
      <c r="BH883" s="11">
        <v>0</v>
      </c>
      <c r="BI883" s="9">
        <v>0</v>
      </c>
      <c r="BJ883" s="6">
        <v>0</v>
      </c>
    </row>
    <row r="884" ht="19.5" customHeight="1" spans="3:62">
      <c r="C884" s="18">
        <v>70405007</v>
      </c>
      <c r="D884" s="12" t="s">
        <v>1150</v>
      </c>
      <c r="E884" s="18">
        <v>1</v>
      </c>
      <c r="F884" s="11">
        <v>60010100</v>
      </c>
      <c r="G884" s="18">
        <v>0</v>
      </c>
      <c r="H884" s="13">
        <v>0</v>
      </c>
      <c r="I884" s="18">
        <v>1</v>
      </c>
      <c r="J884" s="18">
        <v>0</v>
      </c>
      <c r="K884" s="18">
        <v>0</v>
      </c>
      <c r="L884" s="11">
        <v>0</v>
      </c>
      <c r="M884" s="11">
        <v>0</v>
      </c>
      <c r="N884" s="11">
        <v>2</v>
      </c>
      <c r="O884" s="11">
        <v>1</v>
      </c>
      <c r="P884" s="11">
        <v>0.3</v>
      </c>
      <c r="Q884" s="11">
        <v>0</v>
      </c>
      <c r="R884" s="6">
        <v>0</v>
      </c>
      <c r="S884" s="11">
        <v>0</v>
      </c>
      <c r="T884" s="11">
        <v>1</v>
      </c>
      <c r="U884" s="11">
        <v>2</v>
      </c>
      <c r="V884" s="11">
        <v>0</v>
      </c>
      <c r="W884" s="11">
        <v>2</v>
      </c>
      <c r="X884" s="11">
        <v>0</v>
      </c>
      <c r="Y884" s="11">
        <v>1</v>
      </c>
      <c r="Z884" s="11">
        <v>0</v>
      </c>
      <c r="AA884" s="11">
        <v>0</v>
      </c>
      <c r="AB884" s="11">
        <v>0</v>
      </c>
      <c r="AC884" s="11">
        <v>0</v>
      </c>
      <c r="AD884" s="11">
        <v>20</v>
      </c>
      <c r="AE884" s="11">
        <v>1</v>
      </c>
      <c r="AF884" s="11" t="s">
        <v>502</v>
      </c>
      <c r="AG884" s="6">
        <v>1</v>
      </c>
      <c r="AH884" s="6">
        <v>0</v>
      </c>
      <c r="AI884" s="6">
        <v>0</v>
      </c>
      <c r="AJ884" s="6">
        <v>0</v>
      </c>
      <c r="AK884" s="11">
        <v>0</v>
      </c>
      <c r="AL884" s="11">
        <v>0</v>
      </c>
      <c r="AM884" s="11">
        <v>0</v>
      </c>
      <c r="AN884" s="11">
        <v>0.5</v>
      </c>
      <c r="AO884" s="11">
        <v>999999</v>
      </c>
      <c r="AP884" s="11">
        <v>2</v>
      </c>
      <c r="AQ884" s="11">
        <v>0</v>
      </c>
      <c r="AR884" s="6">
        <v>0</v>
      </c>
      <c r="AS884" s="11" t="s">
        <v>1130</v>
      </c>
      <c r="AT884" s="19" t="s">
        <v>202</v>
      </c>
      <c r="AU884" s="11" t="s">
        <v>380</v>
      </c>
      <c r="AV884" s="18">
        <v>10000007</v>
      </c>
      <c r="AW884" s="18">
        <v>70405007</v>
      </c>
      <c r="AX884" s="19" t="s">
        <v>218</v>
      </c>
      <c r="AY884" s="19" t="s">
        <v>248</v>
      </c>
      <c r="AZ884" s="13">
        <v>0</v>
      </c>
      <c r="BA884" s="13">
        <v>0</v>
      </c>
      <c r="BB884" s="37" t="s">
        <v>1151</v>
      </c>
      <c r="BC884" s="11">
        <v>0</v>
      </c>
      <c r="BD884" s="11">
        <v>0</v>
      </c>
      <c r="BE884" s="11">
        <v>0</v>
      </c>
      <c r="BF884" s="11">
        <v>0</v>
      </c>
      <c r="BG884" s="11">
        <v>0</v>
      </c>
      <c r="BH884" s="11">
        <v>0</v>
      </c>
      <c r="BI884" s="9">
        <v>0</v>
      </c>
      <c r="BJ884" s="6">
        <v>0</v>
      </c>
    </row>
    <row r="885" ht="20.1" customHeight="1" spans="3:62">
      <c r="C885" s="18">
        <v>70405008</v>
      </c>
      <c r="D885" s="19" t="s">
        <v>406</v>
      </c>
      <c r="E885" s="18">
        <v>1</v>
      </c>
      <c r="F885" s="18">
        <v>60010500</v>
      </c>
      <c r="G885" s="18">
        <v>0</v>
      </c>
      <c r="H885" s="13">
        <v>0</v>
      </c>
      <c r="I885" s="18">
        <v>1</v>
      </c>
      <c r="J885" s="18">
        <v>0</v>
      </c>
      <c r="K885" s="18">
        <v>0</v>
      </c>
      <c r="L885" s="18">
        <v>0</v>
      </c>
      <c r="M885" s="18">
        <v>0</v>
      </c>
      <c r="N885" s="11">
        <v>2</v>
      </c>
      <c r="O885" s="18">
        <v>2</v>
      </c>
      <c r="P885" s="18">
        <v>0.6</v>
      </c>
      <c r="Q885" s="18">
        <v>0</v>
      </c>
      <c r="R885" s="6">
        <v>0</v>
      </c>
      <c r="S885" s="13">
        <v>0</v>
      </c>
      <c r="T885" s="11">
        <v>1</v>
      </c>
      <c r="U885" s="18">
        <v>2</v>
      </c>
      <c r="V885" s="18">
        <v>0</v>
      </c>
      <c r="W885" s="18">
        <v>0</v>
      </c>
      <c r="X885" s="18">
        <v>0</v>
      </c>
      <c r="Y885" s="18">
        <v>0</v>
      </c>
      <c r="Z885" s="18">
        <v>0</v>
      </c>
      <c r="AA885" s="18">
        <v>0</v>
      </c>
      <c r="AB885" s="11">
        <v>0</v>
      </c>
      <c r="AC885" s="18">
        <v>0</v>
      </c>
      <c r="AD885" s="18">
        <v>20</v>
      </c>
      <c r="AE885" s="18">
        <v>0</v>
      </c>
      <c r="AF885" s="18">
        <v>0</v>
      </c>
      <c r="AG885" s="6">
        <v>2</v>
      </c>
      <c r="AH885" s="6">
        <v>0</v>
      </c>
      <c r="AI885" s="6">
        <v>0</v>
      </c>
      <c r="AJ885" s="6">
        <v>0</v>
      </c>
      <c r="AK885" s="18">
        <v>0</v>
      </c>
      <c r="AL885" s="18">
        <v>0</v>
      </c>
      <c r="AM885" s="18">
        <v>0</v>
      </c>
      <c r="AN885" s="18">
        <v>0</v>
      </c>
      <c r="AO885" s="18">
        <v>1000</v>
      </c>
      <c r="AP885" s="18">
        <v>0</v>
      </c>
      <c r="AQ885" s="18">
        <v>0</v>
      </c>
      <c r="AR885" s="6">
        <v>90401004</v>
      </c>
      <c r="AS885" s="18" t="s">
        <v>143</v>
      </c>
      <c r="AT885" s="19" t="s">
        <v>144</v>
      </c>
      <c r="AU885" s="18" t="s">
        <v>235</v>
      </c>
      <c r="AV885" s="18">
        <v>0</v>
      </c>
      <c r="AW885" s="18">
        <v>40000003</v>
      </c>
      <c r="AX885" s="19" t="s">
        <v>145</v>
      </c>
      <c r="AY885" s="19" t="s">
        <v>143</v>
      </c>
      <c r="AZ885" s="13">
        <v>0</v>
      </c>
      <c r="BA885" s="13">
        <v>0</v>
      </c>
      <c r="BB885" s="59" t="s">
        <v>1121</v>
      </c>
      <c r="BC885" s="18">
        <v>0</v>
      </c>
      <c r="BD885" s="11">
        <v>0</v>
      </c>
      <c r="BE885" s="18">
        <v>0</v>
      </c>
      <c r="BF885" s="18">
        <v>0</v>
      </c>
      <c r="BG885" s="18">
        <v>0</v>
      </c>
      <c r="BH885" s="18">
        <v>0</v>
      </c>
      <c r="BI885" s="9">
        <v>0</v>
      </c>
      <c r="BJ885" s="6">
        <v>0</v>
      </c>
    </row>
    <row r="886" ht="19.5" customHeight="1" spans="3:62">
      <c r="C886" s="18">
        <v>70405009</v>
      </c>
      <c r="D886" s="19" t="s">
        <v>591</v>
      </c>
      <c r="E886" s="18">
        <v>1</v>
      </c>
      <c r="F886" s="18">
        <v>60010300</v>
      </c>
      <c r="G886" s="18">
        <v>0</v>
      </c>
      <c r="H886" s="13">
        <v>0</v>
      </c>
      <c r="I886" s="18">
        <v>1</v>
      </c>
      <c r="J886" s="18">
        <v>0</v>
      </c>
      <c r="K886" s="18">
        <v>0</v>
      </c>
      <c r="L886" s="18">
        <v>0</v>
      </c>
      <c r="M886" s="18">
        <v>0</v>
      </c>
      <c r="N886" s="11">
        <v>2</v>
      </c>
      <c r="O886" s="18">
        <v>2</v>
      </c>
      <c r="P886" s="18">
        <v>0.8</v>
      </c>
      <c r="Q886" s="18">
        <v>0</v>
      </c>
      <c r="R886" s="6">
        <v>0</v>
      </c>
      <c r="S886" s="13">
        <v>0</v>
      </c>
      <c r="T886" s="11">
        <v>1</v>
      </c>
      <c r="U886" s="18">
        <v>2</v>
      </c>
      <c r="V886" s="18">
        <v>0</v>
      </c>
      <c r="W886" s="18">
        <v>5</v>
      </c>
      <c r="X886" s="18">
        <v>0</v>
      </c>
      <c r="Y886" s="18">
        <v>0</v>
      </c>
      <c r="Z886" s="18">
        <v>0</v>
      </c>
      <c r="AA886" s="18">
        <v>0</v>
      </c>
      <c r="AB886" s="11">
        <v>0</v>
      </c>
      <c r="AC886" s="18">
        <v>0</v>
      </c>
      <c r="AD886" s="18">
        <v>30</v>
      </c>
      <c r="AE886" s="18">
        <v>1</v>
      </c>
      <c r="AF886" s="18">
        <v>1</v>
      </c>
      <c r="AG886" s="6">
        <v>2</v>
      </c>
      <c r="AH886" s="6">
        <v>2</v>
      </c>
      <c r="AI886" s="6">
        <v>0</v>
      </c>
      <c r="AJ886" s="6">
        <v>1.5</v>
      </c>
      <c r="AK886" s="18">
        <v>0</v>
      </c>
      <c r="AL886" s="18">
        <v>0</v>
      </c>
      <c r="AM886" s="18">
        <v>0</v>
      </c>
      <c r="AN886" s="18">
        <v>1</v>
      </c>
      <c r="AO886" s="18">
        <v>30000</v>
      </c>
      <c r="AP886" s="18">
        <v>0</v>
      </c>
      <c r="AQ886" s="18">
        <v>4</v>
      </c>
      <c r="AR886" s="6">
        <v>0</v>
      </c>
      <c r="AS886" s="18" t="s">
        <v>143</v>
      </c>
      <c r="AT886" s="19" t="s">
        <v>144</v>
      </c>
      <c r="AU886" s="18" t="s">
        <v>373</v>
      </c>
      <c r="AV886" s="18">
        <v>10003002</v>
      </c>
      <c r="AW886" s="18">
        <v>70405007</v>
      </c>
      <c r="AX886" s="19" t="s">
        <v>532</v>
      </c>
      <c r="AY886" s="19">
        <v>0</v>
      </c>
      <c r="AZ886" s="13">
        <v>0</v>
      </c>
      <c r="BA886" s="13">
        <v>0</v>
      </c>
      <c r="BB886" s="59" t="s">
        <v>1152</v>
      </c>
      <c r="BC886" s="18">
        <v>0</v>
      </c>
      <c r="BD886" s="11">
        <v>0</v>
      </c>
      <c r="BE886" s="18">
        <v>0</v>
      </c>
      <c r="BF886" s="18">
        <v>0</v>
      </c>
      <c r="BG886" s="18">
        <v>0</v>
      </c>
      <c r="BH886" s="18">
        <v>0</v>
      </c>
      <c r="BI886" s="9">
        <v>0</v>
      </c>
      <c r="BJ886" s="6">
        <v>0</v>
      </c>
    </row>
    <row r="887" ht="19.5" customHeight="1" spans="3:62">
      <c r="C887" s="18">
        <v>70501001</v>
      </c>
      <c r="D887" s="12" t="s">
        <v>375</v>
      </c>
      <c r="E887" s="11">
        <v>1</v>
      </c>
      <c r="F887" s="11">
        <v>60010300</v>
      </c>
      <c r="G887" s="18">
        <v>0</v>
      </c>
      <c r="H887" s="13">
        <v>0</v>
      </c>
      <c r="I887" s="18">
        <v>1</v>
      </c>
      <c r="J887" s="18">
        <v>0</v>
      </c>
      <c r="K887" s="18">
        <v>0</v>
      </c>
      <c r="L887" s="11">
        <v>0</v>
      </c>
      <c r="M887" s="11">
        <v>0</v>
      </c>
      <c r="N887" s="11">
        <v>2</v>
      </c>
      <c r="O887" s="11">
        <v>2</v>
      </c>
      <c r="P887" s="11">
        <v>0.8</v>
      </c>
      <c r="Q887" s="11">
        <v>0</v>
      </c>
      <c r="R887" s="6">
        <v>0</v>
      </c>
      <c r="S887" s="11">
        <v>0</v>
      </c>
      <c r="T887" s="11">
        <v>1</v>
      </c>
      <c r="U887" s="11">
        <v>2</v>
      </c>
      <c r="V887" s="11">
        <v>0</v>
      </c>
      <c r="W887" s="11">
        <v>0</v>
      </c>
      <c r="X887" s="11">
        <v>0</v>
      </c>
      <c r="Y887" s="11">
        <v>0</v>
      </c>
      <c r="Z887" s="11">
        <v>0</v>
      </c>
      <c r="AA887" s="11">
        <v>0</v>
      </c>
      <c r="AB887" s="11">
        <v>0</v>
      </c>
      <c r="AC887" s="11">
        <v>0</v>
      </c>
      <c r="AD887" s="11">
        <v>15</v>
      </c>
      <c r="AE887" s="11">
        <v>0</v>
      </c>
      <c r="AF887" s="11">
        <v>0</v>
      </c>
      <c r="AG887" s="6">
        <v>2</v>
      </c>
      <c r="AH887" s="6">
        <v>2</v>
      </c>
      <c r="AI887" s="6">
        <v>0</v>
      </c>
      <c r="AJ887" s="6">
        <v>1.5</v>
      </c>
      <c r="AK887" s="11">
        <v>0</v>
      </c>
      <c r="AL887" s="11">
        <v>0</v>
      </c>
      <c r="AM887" s="11">
        <v>0</v>
      </c>
      <c r="AN887" s="11">
        <v>1</v>
      </c>
      <c r="AO887" s="11">
        <v>3000</v>
      </c>
      <c r="AP887" s="11">
        <v>0.5</v>
      </c>
      <c r="AQ887" s="11">
        <v>0</v>
      </c>
      <c r="AR887" s="6">
        <v>0</v>
      </c>
      <c r="AS887" s="11" t="s">
        <v>143</v>
      </c>
      <c r="AT887" s="19" t="s">
        <v>144</v>
      </c>
      <c r="AU887" s="11" t="s">
        <v>373</v>
      </c>
      <c r="AV887" s="18">
        <v>0</v>
      </c>
      <c r="AW887" s="18">
        <v>0</v>
      </c>
      <c r="AX887" s="12" t="s">
        <v>332</v>
      </c>
      <c r="AY887" s="11" t="s">
        <v>1153</v>
      </c>
      <c r="AZ887" s="13">
        <v>0</v>
      </c>
      <c r="BA887" s="13">
        <v>0</v>
      </c>
      <c r="BB887" s="37" t="s">
        <v>1145</v>
      </c>
      <c r="BC887" s="11">
        <v>0</v>
      </c>
      <c r="BD887" s="11">
        <v>0</v>
      </c>
      <c r="BE887" s="11">
        <v>0</v>
      </c>
      <c r="BF887" s="11">
        <v>0</v>
      </c>
      <c r="BG887" s="11">
        <v>0</v>
      </c>
      <c r="BH887" s="11">
        <v>0</v>
      </c>
      <c r="BI887" s="9">
        <v>0</v>
      </c>
      <c r="BJ887" s="6">
        <v>0</v>
      </c>
    </row>
    <row r="888" ht="20.1" customHeight="1" spans="3:62">
      <c r="C888" s="18">
        <v>70501002</v>
      </c>
      <c r="D888" s="19" t="s">
        <v>653</v>
      </c>
      <c r="E888" s="18">
        <v>1</v>
      </c>
      <c r="F888" s="18">
        <v>60010500</v>
      </c>
      <c r="G888" s="18">
        <v>0</v>
      </c>
      <c r="H888" s="13">
        <v>0</v>
      </c>
      <c r="I888" s="18">
        <v>1</v>
      </c>
      <c r="J888" s="18">
        <v>0</v>
      </c>
      <c r="K888" s="18">
        <v>0</v>
      </c>
      <c r="L888" s="18">
        <v>0</v>
      </c>
      <c r="M888" s="18">
        <v>0</v>
      </c>
      <c r="N888" s="11">
        <v>2</v>
      </c>
      <c r="O888" s="18">
        <v>1</v>
      </c>
      <c r="P888" s="18">
        <v>0.05</v>
      </c>
      <c r="Q888" s="18">
        <v>0</v>
      </c>
      <c r="R888" s="6">
        <v>0</v>
      </c>
      <c r="S888" s="13">
        <v>0</v>
      </c>
      <c r="T888" s="11">
        <v>1</v>
      </c>
      <c r="U888" s="18">
        <v>1</v>
      </c>
      <c r="V888" s="18">
        <v>0</v>
      </c>
      <c r="W888" s="18">
        <v>2</v>
      </c>
      <c r="X888" s="18">
        <v>0</v>
      </c>
      <c r="Y888" s="18">
        <v>0</v>
      </c>
      <c r="Z888" s="18">
        <v>0</v>
      </c>
      <c r="AA888" s="18">
        <v>0</v>
      </c>
      <c r="AB888" s="11">
        <v>0</v>
      </c>
      <c r="AC888" s="18">
        <v>0</v>
      </c>
      <c r="AD888" s="18">
        <v>10</v>
      </c>
      <c r="AE888" s="18">
        <v>0</v>
      </c>
      <c r="AF888" s="18">
        <v>0</v>
      </c>
      <c r="AG888" s="6">
        <v>7</v>
      </c>
      <c r="AH888" s="6">
        <v>0</v>
      </c>
      <c r="AI888" s="6">
        <v>0</v>
      </c>
      <c r="AJ888" s="6">
        <v>0</v>
      </c>
      <c r="AK888" s="18">
        <v>0</v>
      </c>
      <c r="AL888" s="18">
        <v>0</v>
      </c>
      <c r="AM888" s="18">
        <v>0</v>
      </c>
      <c r="AN888" s="18">
        <v>0</v>
      </c>
      <c r="AO888" s="18">
        <v>1000</v>
      </c>
      <c r="AP888" s="18">
        <v>0.5</v>
      </c>
      <c r="AQ888" s="18">
        <v>0</v>
      </c>
      <c r="AR888" s="6">
        <v>0</v>
      </c>
      <c r="AS888" s="18" t="s">
        <v>1045</v>
      </c>
      <c r="AT888" s="19" t="s">
        <v>489</v>
      </c>
      <c r="AU888" s="18">
        <v>0</v>
      </c>
      <c r="AV888" s="18">
        <v>10007001</v>
      </c>
      <c r="AW888" s="18">
        <v>0</v>
      </c>
      <c r="AX888" s="19" t="s">
        <v>145</v>
      </c>
      <c r="AY888" s="19" t="s">
        <v>143</v>
      </c>
      <c r="AZ888" s="13">
        <v>0</v>
      </c>
      <c r="BA888" s="13">
        <v>0</v>
      </c>
      <c r="BB888" s="59" t="s">
        <v>1046</v>
      </c>
      <c r="BC888" s="18">
        <v>0</v>
      </c>
      <c r="BD888" s="11">
        <v>0</v>
      </c>
      <c r="BE888" s="18">
        <v>0</v>
      </c>
      <c r="BF888" s="18">
        <v>0</v>
      </c>
      <c r="BG888" s="18">
        <v>0</v>
      </c>
      <c r="BH888" s="18">
        <v>0</v>
      </c>
      <c r="BI888" s="9">
        <v>0</v>
      </c>
      <c r="BJ888" s="6">
        <v>0</v>
      </c>
    </row>
    <row r="889" ht="20.1" customHeight="1" spans="3:62">
      <c r="C889" s="18">
        <v>70501003</v>
      </c>
      <c r="D889" s="19" t="s">
        <v>406</v>
      </c>
      <c r="E889" s="18">
        <v>1</v>
      </c>
      <c r="F889" s="18">
        <v>60010500</v>
      </c>
      <c r="G889" s="18">
        <v>0</v>
      </c>
      <c r="H889" s="13">
        <v>0</v>
      </c>
      <c r="I889" s="18">
        <v>1</v>
      </c>
      <c r="J889" s="18">
        <v>0</v>
      </c>
      <c r="K889" s="18">
        <v>0</v>
      </c>
      <c r="L889" s="18">
        <v>0</v>
      </c>
      <c r="M889" s="18">
        <v>0</v>
      </c>
      <c r="N889" s="11">
        <v>2</v>
      </c>
      <c r="O889" s="18">
        <v>2</v>
      </c>
      <c r="P889" s="18">
        <v>0.6</v>
      </c>
      <c r="Q889" s="18">
        <v>0</v>
      </c>
      <c r="R889" s="6">
        <v>0</v>
      </c>
      <c r="S889" s="13">
        <v>0</v>
      </c>
      <c r="T889" s="11">
        <v>1</v>
      </c>
      <c r="U889" s="18">
        <v>2</v>
      </c>
      <c r="V889" s="18">
        <v>0</v>
      </c>
      <c r="W889" s="18">
        <v>0</v>
      </c>
      <c r="X889" s="18">
        <v>0</v>
      </c>
      <c r="Y889" s="18">
        <v>0</v>
      </c>
      <c r="Z889" s="18">
        <v>0</v>
      </c>
      <c r="AA889" s="18">
        <v>0</v>
      </c>
      <c r="AB889" s="11">
        <v>0</v>
      </c>
      <c r="AC889" s="18">
        <v>0</v>
      </c>
      <c r="AD889" s="18">
        <v>20</v>
      </c>
      <c r="AE889" s="18">
        <v>0</v>
      </c>
      <c r="AF889" s="18">
        <v>0</v>
      </c>
      <c r="AG889" s="6">
        <v>2</v>
      </c>
      <c r="AH889" s="6">
        <v>0</v>
      </c>
      <c r="AI889" s="6">
        <v>0</v>
      </c>
      <c r="AJ889" s="6">
        <v>0</v>
      </c>
      <c r="AK889" s="18">
        <v>0</v>
      </c>
      <c r="AL889" s="18">
        <v>0</v>
      </c>
      <c r="AM889" s="18">
        <v>0</v>
      </c>
      <c r="AN889" s="18">
        <v>0</v>
      </c>
      <c r="AO889" s="18">
        <v>1000</v>
      </c>
      <c r="AP889" s="18">
        <v>0</v>
      </c>
      <c r="AQ889" s="18">
        <v>0</v>
      </c>
      <c r="AR889" s="6">
        <v>90401004</v>
      </c>
      <c r="AS889" s="18" t="s">
        <v>143</v>
      </c>
      <c r="AT889" s="19" t="s">
        <v>143</v>
      </c>
      <c r="AU889" s="18" t="s">
        <v>235</v>
      </c>
      <c r="AV889" s="18">
        <v>0</v>
      </c>
      <c r="AW889" s="18">
        <v>40000003</v>
      </c>
      <c r="AX889" s="19" t="s">
        <v>145</v>
      </c>
      <c r="AY889" s="19" t="s">
        <v>143</v>
      </c>
      <c r="AZ889" s="13">
        <v>0</v>
      </c>
      <c r="BA889" s="13">
        <v>0</v>
      </c>
      <c r="BB889" s="59" t="s">
        <v>1121</v>
      </c>
      <c r="BC889" s="18">
        <v>0</v>
      </c>
      <c r="BD889" s="11">
        <v>0</v>
      </c>
      <c r="BE889" s="18">
        <v>0</v>
      </c>
      <c r="BF889" s="18">
        <v>0</v>
      </c>
      <c r="BG889" s="18">
        <v>0</v>
      </c>
      <c r="BH889" s="18">
        <v>0</v>
      </c>
      <c r="BI889" s="9">
        <v>0</v>
      </c>
      <c r="BJ889" s="6">
        <v>0</v>
      </c>
    </row>
    <row r="890" ht="20.1" customHeight="1" spans="3:62">
      <c r="C890" s="18">
        <v>70501004</v>
      </c>
      <c r="D890" s="19" t="s">
        <v>670</v>
      </c>
      <c r="E890" s="18">
        <v>1</v>
      </c>
      <c r="F890" s="18">
        <v>60010500</v>
      </c>
      <c r="G890" s="18">
        <v>0</v>
      </c>
      <c r="H890" s="13">
        <v>0</v>
      </c>
      <c r="I890" s="18">
        <v>1</v>
      </c>
      <c r="J890" s="18">
        <v>0</v>
      </c>
      <c r="K890" s="18">
        <v>0</v>
      </c>
      <c r="L890" s="18">
        <v>0</v>
      </c>
      <c r="M890" s="18">
        <v>0</v>
      </c>
      <c r="N890" s="11">
        <v>2</v>
      </c>
      <c r="O890" s="18">
        <v>2</v>
      </c>
      <c r="P890" s="18">
        <v>0.3</v>
      </c>
      <c r="Q890" s="18">
        <v>0</v>
      </c>
      <c r="R890" s="6">
        <v>0</v>
      </c>
      <c r="S890" s="13">
        <v>0</v>
      </c>
      <c r="T890" s="11">
        <v>1</v>
      </c>
      <c r="U890" s="18">
        <v>2</v>
      </c>
      <c r="V890" s="18">
        <v>0</v>
      </c>
      <c r="W890" s="18">
        <v>0</v>
      </c>
      <c r="X890" s="18">
        <v>0</v>
      </c>
      <c r="Y890" s="18">
        <v>0</v>
      </c>
      <c r="Z890" s="18">
        <v>0</v>
      </c>
      <c r="AA890" s="18">
        <v>0</v>
      </c>
      <c r="AB890" s="11">
        <v>0</v>
      </c>
      <c r="AC890" s="18">
        <v>0</v>
      </c>
      <c r="AD890" s="11">
        <v>15</v>
      </c>
      <c r="AE890" s="18">
        <v>0</v>
      </c>
      <c r="AF890" s="18">
        <v>0</v>
      </c>
      <c r="AG890" s="6">
        <v>2</v>
      </c>
      <c r="AH890" s="6">
        <v>0</v>
      </c>
      <c r="AI890" s="6">
        <v>0</v>
      </c>
      <c r="AJ890" s="6">
        <v>0</v>
      </c>
      <c r="AK890" s="18">
        <v>0</v>
      </c>
      <c r="AL890" s="18">
        <v>0</v>
      </c>
      <c r="AM890" s="18">
        <v>0</v>
      </c>
      <c r="AN890" s="18">
        <v>0</v>
      </c>
      <c r="AO890" s="18">
        <v>1000</v>
      </c>
      <c r="AP890" s="18">
        <v>0</v>
      </c>
      <c r="AQ890" s="18">
        <v>0</v>
      </c>
      <c r="AR890" s="6">
        <v>90304001</v>
      </c>
      <c r="AS890" s="18" t="s">
        <v>143</v>
      </c>
      <c r="AT890" s="19" t="s">
        <v>202</v>
      </c>
      <c r="AU890" s="18" t="s">
        <v>235</v>
      </c>
      <c r="AV890" s="18">
        <v>0</v>
      </c>
      <c r="AW890" s="18">
        <v>0</v>
      </c>
      <c r="AX890" s="19" t="s">
        <v>145</v>
      </c>
      <c r="AY890" s="19" t="s">
        <v>143</v>
      </c>
      <c r="AZ890" s="13">
        <v>0</v>
      </c>
      <c r="BA890" s="13">
        <v>0</v>
      </c>
      <c r="BB890" s="59" t="s">
        <v>1122</v>
      </c>
      <c r="BC890" s="18">
        <v>0</v>
      </c>
      <c r="BD890" s="11">
        <v>0</v>
      </c>
      <c r="BE890" s="18">
        <v>0</v>
      </c>
      <c r="BF890" s="18">
        <v>0</v>
      </c>
      <c r="BG890" s="18">
        <v>0</v>
      </c>
      <c r="BH890" s="18">
        <v>0</v>
      </c>
      <c r="BI890" s="9">
        <v>0</v>
      </c>
      <c r="BJ890" s="6">
        <v>0</v>
      </c>
    </row>
    <row r="891" ht="20.1" customHeight="1" spans="3:62">
      <c r="C891" s="18">
        <v>70501005</v>
      </c>
      <c r="D891" s="12" t="s">
        <v>1123</v>
      </c>
      <c r="E891" s="18">
        <v>1</v>
      </c>
      <c r="F891" s="11">
        <v>60010300</v>
      </c>
      <c r="G891" s="18">
        <v>0</v>
      </c>
      <c r="H891" s="13">
        <v>0</v>
      </c>
      <c r="I891" s="18">
        <v>1</v>
      </c>
      <c r="J891" s="18">
        <v>0</v>
      </c>
      <c r="K891" s="18">
        <v>0</v>
      </c>
      <c r="L891" s="11">
        <v>0</v>
      </c>
      <c r="M891" s="11">
        <v>0</v>
      </c>
      <c r="N891" s="11">
        <v>2</v>
      </c>
      <c r="O891" s="11">
        <v>1</v>
      </c>
      <c r="P891" s="11">
        <v>0.3</v>
      </c>
      <c r="Q891" s="11">
        <v>0</v>
      </c>
      <c r="R891" s="6">
        <v>0</v>
      </c>
      <c r="S891" s="11">
        <v>0</v>
      </c>
      <c r="T891" s="11">
        <v>1</v>
      </c>
      <c r="U891" s="11">
        <v>2</v>
      </c>
      <c r="V891" s="11">
        <v>0</v>
      </c>
      <c r="W891" s="11">
        <v>3</v>
      </c>
      <c r="X891" s="11">
        <v>350</v>
      </c>
      <c r="Y891" s="11">
        <v>0</v>
      </c>
      <c r="Z891" s="11">
        <v>0</v>
      </c>
      <c r="AA891" s="11">
        <v>0</v>
      </c>
      <c r="AB891" s="11">
        <v>0</v>
      </c>
      <c r="AC891" s="11">
        <v>0</v>
      </c>
      <c r="AD891" s="11">
        <v>9</v>
      </c>
      <c r="AE891" s="11">
        <v>2</v>
      </c>
      <c r="AF891" s="11" t="s">
        <v>152</v>
      </c>
      <c r="AG891" s="6">
        <v>0</v>
      </c>
      <c r="AH891" s="6">
        <v>2</v>
      </c>
      <c r="AI891" s="6">
        <v>0</v>
      </c>
      <c r="AJ891" s="6">
        <v>1.5</v>
      </c>
      <c r="AK891" s="11">
        <v>0</v>
      </c>
      <c r="AL891" s="11">
        <v>0</v>
      </c>
      <c r="AM891" s="11">
        <v>0</v>
      </c>
      <c r="AN891" s="11">
        <v>1.5</v>
      </c>
      <c r="AO891" s="11">
        <v>3000</v>
      </c>
      <c r="AP891" s="11">
        <v>1</v>
      </c>
      <c r="AQ891" s="11">
        <v>0</v>
      </c>
      <c r="AR891" s="6">
        <v>0</v>
      </c>
      <c r="AS891" s="11" t="s">
        <v>1124</v>
      </c>
      <c r="AT891" s="19" t="s">
        <v>341</v>
      </c>
      <c r="AU891" s="11" t="s">
        <v>373</v>
      </c>
      <c r="AV891" s="18">
        <v>10000007</v>
      </c>
      <c r="AW891" s="18">
        <v>70401006</v>
      </c>
      <c r="AX891" s="12" t="s">
        <v>145</v>
      </c>
      <c r="AY891" s="11">
        <v>0</v>
      </c>
      <c r="AZ891" s="13">
        <v>0</v>
      </c>
      <c r="BA891" s="13">
        <v>0</v>
      </c>
      <c r="BB891" s="37" t="s">
        <v>1125</v>
      </c>
      <c r="BC891" s="11">
        <v>0</v>
      </c>
      <c r="BD891" s="11">
        <v>0</v>
      </c>
      <c r="BE891" s="11">
        <v>0</v>
      </c>
      <c r="BF891" s="11">
        <v>0</v>
      </c>
      <c r="BG891" s="11">
        <v>0</v>
      </c>
      <c r="BH891" s="11">
        <v>0</v>
      </c>
      <c r="BI891" s="9">
        <v>0</v>
      </c>
      <c r="BJ891" s="6">
        <v>0</v>
      </c>
    </row>
    <row r="892" ht="19.5" customHeight="1" spans="3:62">
      <c r="C892" s="18">
        <v>70501006</v>
      </c>
      <c r="D892" s="19" t="s">
        <v>591</v>
      </c>
      <c r="E892" s="18">
        <v>1</v>
      </c>
      <c r="F892" s="18">
        <v>60010300</v>
      </c>
      <c r="G892" s="18">
        <v>0</v>
      </c>
      <c r="H892" s="13">
        <v>0</v>
      </c>
      <c r="I892" s="18">
        <v>1</v>
      </c>
      <c r="J892" s="18">
        <v>0</v>
      </c>
      <c r="K892" s="18">
        <v>0</v>
      </c>
      <c r="L892" s="18">
        <v>0</v>
      </c>
      <c r="M892" s="18">
        <v>0</v>
      </c>
      <c r="N892" s="11">
        <v>2</v>
      </c>
      <c r="O892" s="18">
        <v>2</v>
      </c>
      <c r="P892" s="18">
        <v>0.8</v>
      </c>
      <c r="Q892" s="18">
        <v>0</v>
      </c>
      <c r="R892" s="6">
        <v>0</v>
      </c>
      <c r="S892" s="13">
        <v>0</v>
      </c>
      <c r="T892" s="11">
        <v>1</v>
      </c>
      <c r="U892" s="18">
        <v>2</v>
      </c>
      <c r="V892" s="18">
        <v>0</v>
      </c>
      <c r="W892" s="18">
        <v>5</v>
      </c>
      <c r="X892" s="18">
        <v>0</v>
      </c>
      <c r="Y892" s="18">
        <v>0</v>
      </c>
      <c r="Z892" s="18">
        <v>0</v>
      </c>
      <c r="AA892" s="18">
        <v>0</v>
      </c>
      <c r="AB892" s="11">
        <v>0</v>
      </c>
      <c r="AC892" s="18">
        <v>0</v>
      </c>
      <c r="AD892" s="18">
        <v>30</v>
      </c>
      <c r="AE892" s="18">
        <v>1</v>
      </c>
      <c r="AF892" s="18">
        <v>1</v>
      </c>
      <c r="AG892" s="6">
        <v>2</v>
      </c>
      <c r="AH892" s="6">
        <v>2</v>
      </c>
      <c r="AI892" s="6">
        <v>0</v>
      </c>
      <c r="AJ892" s="6">
        <v>1.5</v>
      </c>
      <c r="AK892" s="18">
        <v>0</v>
      </c>
      <c r="AL892" s="18">
        <v>0</v>
      </c>
      <c r="AM892" s="18">
        <v>0</v>
      </c>
      <c r="AN892" s="18">
        <v>1</v>
      </c>
      <c r="AO892" s="18">
        <v>30000</v>
      </c>
      <c r="AP892" s="18">
        <v>0</v>
      </c>
      <c r="AQ892" s="18">
        <v>4</v>
      </c>
      <c r="AR892" s="6">
        <v>0</v>
      </c>
      <c r="AS892" s="18" t="s">
        <v>143</v>
      </c>
      <c r="AT892" s="19" t="s">
        <v>144</v>
      </c>
      <c r="AU892" s="18" t="s">
        <v>373</v>
      </c>
      <c r="AV892" s="18">
        <v>10003002</v>
      </c>
      <c r="AW892" s="18">
        <v>70405007</v>
      </c>
      <c r="AX892" s="19" t="s">
        <v>532</v>
      </c>
      <c r="AY892" s="19">
        <v>0</v>
      </c>
      <c r="AZ892" s="13">
        <v>0</v>
      </c>
      <c r="BA892" s="13">
        <v>0</v>
      </c>
      <c r="BB892" s="59" t="s">
        <v>1152</v>
      </c>
      <c r="BC892" s="18">
        <v>0</v>
      </c>
      <c r="BD892" s="11">
        <v>0</v>
      </c>
      <c r="BE892" s="18">
        <v>0</v>
      </c>
      <c r="BF892" s="18">
        <v>0</v>
      </c>
      <c r="BG892" s="18">
        <v>0</v>
      </c>
      <c r="BH892" s="18">
        <v>0</v>
      </c>
      <c r="BI892" s="9">
        <v>0</v>
      </c>
      <c r="BJ892" s="6">
        <v>0</v>
      </c>
    </row>
    <row r="893" ht="19.5" customHeight="1" spans="3:62">
      <c r="C893" s="18">
        <v>70502001</v>
      </c>
      <c r="D893" s="12" t="s">
        <v>378</v>
      </c>
      <c r="E893" s="18">
        <v>1</v>
      </c>
      <c r="F893" s="11">
        <v>60010100</v>
      </c>
      <c r="G893" s="18">
        <v>0</v>
      </c>
      <c r="H893" s="13">
        <v>0</v>
      </c>
      <c r="I893" s="18">
        <v>1</v>
      </c>
      <c r="J893" s="18">
        <v>0</v>
      </c>
      <c r="K893" s="18">
        <v>0</v>
      </c>
      <c r="L893" s="11">
        <v>0</v>
      </c>
      <c r="M893" s="11">
        <v>0</v>
      </c>
      <c r="N893" s="11">
        <v>2</v>
      </c>
      <c r="O893" s="11">
        <v>1</v>
      </c>
      <c r="P893" s="11">
        <v>0.3</v>
      </c>
      <c r="Q893" s="11">
        <v>0</v>
      </c>
      <c r="R893" s="6">
        <v>0</v>
      </c>
      <c r="S893" s="11">
        <v>0</v>
      </c>
      <c r="T893" s="11">
        <v>1</v>
      </c>
      <c r="U893" s="11">
        <v>2</v>
      </c>
      <c r="V893" s="11">
        <v>0</v>
      </c>
      <c r="W893" s="11">
        <v>3</v>
      </c>
      <c r="X893" s="11">
        <v>0</v>
      </c>
      <c r="Y893" s="11">
        <v>1</v>
      </c>
      <c r="Z893" s="11">
        <v>0</v>
      </c>
      <c r="AA893" s="11">
        <v>0</v>
      </c>
      <c r="AB893" s="11">
        <v>0</v>
      </c>
      <c r="AC893" s="11">
        <v>0</v>
      </c>
      <c r="AD893" s="11">
        <v>12</v>
      </c>
      <c r="AE893" s="11">
        <v>1</v>
      </c>
      <c r="AF893" s="11" t="s">
        <v>379</v>
      </c>
      <c r="AG893" s="6">
        <v>1</v>
      </c>
      <c r="AH893" s="6">
        <v>1</v>
      </c>
      <c r="AI893" s="6">
        <v>0</v>
      </c>
      <c r="AJ893" s="6">
        <v>3</v>
      </c>
      <c r="AK893" s="11">
        <v>0</v>
      </c>
      <c r="AL893" s="11">
        <v>0</v>
      </c>
      <c r="AM893" s="11">
        <v>0</v>
      </c>
      <c r="AN893" s="11">
        <v>3</v>
      </c>
      <c r="AO893" s="11">
        <v>5000</v>
      </c>
      <c r="AP893" s="11">
        <v>2.5</v>
      </c>
      <c r="AQ893" s="11">
        <v>0</v>
      </c>
      <c r="AR893" s="6">
        <v>0</v>
      </c>
      <c r="AS893" s="11" t="s">
        <v>143</v>
      </c>
      <c r="AT893" s="19" t="s">
        <v>202</v>
      </c>
      <c r="AU893" s="11" t="s">
        <v>380</v>
      </c>
      <c r="AV893" s="18">
        <v>10000007</v>
      </c>
      <c r="AW893" s="18">
        <v>70107001</v>
      </c>
      <c r="AX893" s="12" t="s">
        <v>145</v>
      </c>
      <c r="AY893" s="11">
        <v>0</v>
      </c>
      <c r="AZ893" s="13">
        <v>0</v>
      </c>
      <c r="BA893" s="13">
        <v>0</v>
      </c>
      <c r="BB893" s="37" t="s">
        <v>381</v>
      </c>
      <c r="BC893" s="11">
        <v>0</v>
      </c>
      <c r="BD893" s="11">
        <v>0</v>
      </c>
      <c r="BE893" s="11">
        <v>0</v>
      </c>
      <c r="BF893" s="11">
        <v>0</v>
      </c>
      <c r="BG893" s="11">
        <v>0</v>
      </c>
      <c r="BH893" s="11">
        <v>0</v>
      </c>
      <c r="BI893" s="9">
        <v>0</v>
      </c>
      <c r="BJ893" s="6">
        <v>0</v>
      </c>
    </row>
    <row r="894" ht="20.1" customHeight="1" spans="3:62">
      <c r="C894" s="18">
        <v>70502002</v>
      </c>
      <c r="D894" s="12" t="s">
        <v>1014</v>
      </c>
      <c r="E894" s="18">
        <v>1</v>
      </c>
      <c r="F894" s="11">
        <v>60010100</v>
      </c>
      <c r="G894" s="18">
        <v>0</v>
      </c>
      <c r="H894" s="13">
        <v>0</v>
      </c>
      <c r="I894" s="18">
        <v>1</v>
      </c>
      <c r="J894" s="18">
        <v>0</v>
      </c>
      <c r="K894" s="18">
        <v>0</v>
      </c>
      <c r="L894" s="11">
        <v>0</v>
      </c>
      <c r="M894" s="11">
        <v>0</v>
      </c>
      <c r="N894" s="11">
        <v>2</v>
      </c>
      <c r="O894" s="11">
        <v>1</v>
      </c>
      <c r="P894" s="11">
        <v>0.3</v>
      </c>
      <c r="Q894" s="11">
        <v>0</v>
      </c>
      <c r="R894" s="6">
        <v>0</v>
      </c>
      <c r="S894" s="11">
        <v>0</v>
      </c>
      <c r="T894" s="11">
        <v>1</v>
      </c>
      <c r="U894" s="11">
        <v>2</v>
      </c>
      <c r="V894" s="11">
        <v>0</v>
      </c>
      <c r="W894" s="11">
        <v>3</v>
      </c>
      <c r="X894" s="11">
        <v>0</v>
      </c>
      <c r="Y894" s="11">
        <v>1</v>
      </c>
      <c r="Z894" s="11">
        <v>0</v>
      </c>
      <c r="AA894" s="11">
        <v>0</v>
      </c>
      <c r="AB894" s="11">
        <v>0</v>
      </c>
      <c r="AC894" s="11">
        <v>0</v>
      </c>
      <c r="AD894" s="11">
        <v>12</v>
      </c>
      <c r="AE894" s="11">
        <v>1</v>
      </c>
      <c r="AF894" s="11">
        <v>3</v>
      </c>
      <c r="AG894" s="6">
        <v>4</v>
      </c>
      <c r="AH894" s="6">
        <v>1</v>
      </c>
      <c r="AI894" s="6">
        <v>0</v>
      </c>
      <c r="AJ894" s="6">
        <v>1.5</v>
      </c>
      <c r="AK894" s="11">
        <v>0</v>
      </c>
      <c r="AL894" s="11">
        <v>0</v>
      </c>
      <c r="AM894" s="11">
        <v>0</v>
      </c>
      <c r="AN894" s="11">
        <v>3</v>
      </c>
      <c r="AO894" s="11">
        <v>5000</v>
      </c>
      <c r="AP894" s="11">
        <v>3</v>
      </c>
      <c r="AQ894" s="11">
        <v>0</v>
      </c>
      <c r="AR894" s="6">
        <v>0</v>
      </c>
      <c r="AS894" s="11" t="s">
        <v>143</v>
      </c>
      <c r="AT894" s="19" t="s">
        <v>144</v>
      </c>
      <c r="AU894" s="11" t="s">
        <v>380</v>
      </c>
      <c r="AV894" s="18">
        <v>10000007</v>
      </c>
      <c r="AW894" s="18">
        <v>70103003</v>
      </c>
      <c r="AX894" s="12" t="s">
        <v>145</v>
      </c>
      <c r="AY894" s="11" t="s">
        <v>1154</v>
      </c>
      <c r="AZ894" s="13">
        <v>0</v>
      </c>
      <c r="BA894" s="13">
        <v>0</v>
      </c>
      <c r="BB894" s="37" t="s">
        <v>1016</v>
      </c>
      <c r="BC894" s="11">
        <v>0</v>
      </c>
      <c r="BD894" s="11">
        <v>0</v>
      </c>
      <c r="BE894" s="11">
        <v>0</v>
      </c>
      <c r="BF894" s="11">
        <v>0</v>
      </c>
      <c r="BG894" s="11">
        <v>0</v>
      </c>
      <c r="BH894" s="11">
        <v>0</v>
      </c>
      <c r="BI894" s="9">
        <v>0</v>
      </c>
      <c r="BJ894" s="6">
        <v>0</v>
      </c>
    </row>
    <row r="895" ht="20.1" customHeight="1" spans="3:62">
      <c r="C895" s="18">
        <v>70502003</v>
      </c>
      <c r="D895" s="12" t="s">
        <v>1017</v>
      </c>
      <c r="E895" s="11">
        <v>1</v>
      </c>
      <c r="F895" s="11">
        <v>60010100</v>
      </c>
      <c r="G895" s="18">
        <v>0</v>
      </c>
      <c r="H895" s="13">
        <v>0</v>
      </c>
      <c r="I895" s="18">
        <v>1</v>
      </c>
      <c r="J895" s="18">
        <v>0</v>
      </c>
      <c r="K895" s="18">
        <v>0</v>
      </c>
      <c r="L895" s="11">
        <v>0</v>
      </c>
      <c r="M895" s="11">
        <v>0</v>
      </c>
      <c r="N895" s="11">
        <v>2</v>
      </c>
      <c r="O895" s="11">
        <v>1</v>
      </c>
      <c r="P895" s="11">
        <v>0.3</v>
      </c>
      <c r="Q895" s="11">
        <v>0</v>
      </c>
      <c r="R895" s="6">
        <v>0</v>
      </c>
      <c r="S895" s="11">
        <v>0</v>
      </c>
      <c r="T895" s="11">
        <v>1</v>
      </c>
      <c r="U895" s="11">
        <v>2</v>
      </c>
      <c r="V895" s="11">
        <v>0</v>
      </c>
      <c r="W895" s="11">
        <v>3</v>
      </c>
      <c r="X895" s="11">
        <v>0</v>
      </c>
      <c r="Y895" s="11">
        <v>0</v>
      </c>
      <c r="Z895" s="11">
        <v>0</v>
      </c>
      <c r="AA895" s="11">
        <v>0</v>
      </c>
      <c r="AB895" s="11">
        <v>0</v>
      </c>
      <c r="AC895" s="11">
        <v>0</v>
      </c>
      <c r="AD895" s="11">
        <v>12</v>
      </c>
      <c r="AE895" s="11">
        <v>1</v>
      </c>
      <c r="AF895" s="11">
        <v>3</v>
      </c>
      <c r="AG895" s="6">
        <v>6</v>
      </c>
      <c r="AH895" s="6">
        <v>1</v>
      </c>
      <c r="AI895" s="6">
        <v>0</v>
      </c>
      <c r="AJ895" s="6">
        <v>1.5</v>
      </c>
      <c r="AK895" s="11">
        <v>0</v>
      </c>
      <c r="AL895" s="11">
        <v>0</v>
      </c>
      <c r="AM895" s="11">
        <v>0</v>
      </c>
      <c r="AN895" s="11">
        <v>3</v>
      </c>
      <c r="AO895" s="11">
        <v>5000</v>
      </c>
      <c r="AP895" s="11">
        <v>3</v>
      </c>
      <c r="AQ895" s="11">
        <v>0</v>
      </c>
      <c r="AR895" s="6">
        <v>0</v>
      </c>
      <c r="AS895" s="11" t="s">
        <v>143</v>
      </c>
      <c r="AT895" s="19" t="s">
        <v>185</v>
      </c>
      <c r="AU895" s="11" t="s">
        <v>380</v>
      </c>
      <c r="AV895" s="18">
        <v>10000007</v>
      </c>
      <c r="AW895" s="18">
        <v>70103003</v>
      </c>
      <c r="AX895" s="12" t="s">
        <v>145</v>
      </c>
      <c r="AY895" s="11" t="s">
        <v>1155</v>
      </c>
      <c r="AZ895" s="13">
        <v>0</v>
      </c>
      <c r="BA895" s="13">
        <v>0</v>
      </c>
      <c r="BB895" s="37" t="s">
        <v>1019</v>
      </c>
      <c r="BC895" s="11">
        <v>0</v>
      </c>
      <c r="BD895" s="11">
        <v>0</v>
      </c>
      <c r="BE895" s="11">
        <v>0</v>
      </c>
      <c r="BF895" s="11">
        <v>0</v>
      </c>
      <c r="BG895" s="11">
        <v>0</v>
      </c>
      <c r="BH895" s="11">
        <v>0</v>
      </c>
      <c r="BI895" s="9">
        <v>0</v>
      </c>
      <c r="BJ895" s="6">
        <v>0</v>
      </c>
    </row>
    <row r="896" ht="20.1" customHeight="1" spans="3:62">
      <c r="C896" s="18">
        <v>70502004</v>
      </c>
      <c r="D896" s="19" t="s">
        <v>1020</v>
      </c>
      <c r="E896" s="18">
        <v>1</v>
      </c>
      <c r="F896" s="18">
        <v>60010500</v>
      </c>
      <c r="G896" s="18">
        <v>0</v>
      </c>
      <c r="H896" s="13">
        <v>0</v>
      </c>
      <c r="I896" s="18">
        <v>1</v>
      </c>
      <c r="J896" s="18">
        <v>0</v>
      </c>
      <c r="K896" s="18">
        <v>0</v>
      </c>
      <c r="L896" s="18">
        <v>0</v>
      </c>
      <c r="M896" s="18">
        <v>0</v>
      </c>
      <c r="N896" s="11">
        <v>2</v>
      </c>
      <c r="O896" s="18">
        <v>2</v>
      </c>
      <c r="P896" s="18">
        <v>0.6</v>
      </c>
      <c r="Q896" s="18">
        <v>0</v>
      </c>
      <c r="R896" s="6">
        <v>0</v>
      </c>
      <c r="S896" s="13">
        <v>0</v>
      </c>
      <c r="T896" s="11">
        <v>1</v>
      </c>
      <c r="U896" s="18">
        <v>2</v>
      </c>
      <c r="V896" s="18">
        <v>0</v>
      </c>
      <c r="W896" s="18">
        <v>0</v>
      </c>
      <c r="X896" s="18">
        <v>0</v>
      </c>
      <c r="Y896" s="18">
        <v>0</v>
      </c>
      <c r="Z896" s="18">
        <v>0</v>
      </c>
      <c r="AA896" s="18">
        <v>0</v>
      </c>
      <c r="AB896" s="18">
        <v>0</v>
      </c>
      <c r="AC896" s="18">
        <v>0</v>
      </c>
      <c r="AD896" s="18">
        <v>20</v>
      </c>
      <c r="AE896" s="18">
        <v>0</v>
      </c>
      <c r="AF896" s="18">
        <v>0</v>
      </c>
      <c r="AG896" s="6">
        <v>2</v>
      </c>
      <c r="AH896" s="6">
        <v>0</v>
      </c>
      <c r="AI896" s="6">
        <v>0</v>
      </c>
      <c r="AJ896" s="6">
        <v>0</v>
      </c>
      <c r="AK896" s="18">
        <v>0</v>
      </c>
      <c r="AL896" s="18">
        <v>0</v>
      </c>
      <c r="AM896" s="18">
        <v>0</v>
      </c>
      <c r="AN896" s="18">
        <v>0</v>
      </c>
      <c r="AO896" s="18">
        <v>1000</v>
      </c>
      <c r="AP896" s="18">
        <v>0</v>
      </c>
      <c r="AQ896" s="18">
        <v>0</v>
      </c>
      <c r="AR896" s="6">
        <v>90102001</v>
      </c>
      <c r="AS896" s="18" t="s">
        <v>143</v>
      </c>
      <c r="AT896" s="19" t="s">
        <v>144</v>
      </c>
      <c r="AU896" s="18" t="s">
        <v>235</v>
      </c>
      <c r="AV896" s="18">
        <v>0</v>
      </c>
      <c r="AW896" s="18">
        <v>40000003</v>
      </c>
      <c r="AX896" s="19" t="s">
        <v>145</v>
      </c>
      <c r="AY896" s="19" t="s">
        <v>143</v>
      </c>
      <c r="AZ896" s="13">
        <v>0</v>
      </c>
      <c r="BA896" s="13">
        <v>0</v>
      </c>
      <c r="BB896" s="59" t="s">
        <v>1021</v>
      </c>
      <c r="BC896" s="18">
        <v>0</v>
      </c>
      <c r="BD896" s="11">
        <v>0</v>
      </c>
      <c r="BE896" s="18">
        <v>0</v>
      </c>
      <c r="BF896" s="18">
        <v>0</v>
      </c>
      <c r="BG896" s="18">
        <v>0</v>
      </c>
      <c r="BH896" s="18">
        <v>0</v>
      </c>
      <c r="BI896" s="9">
        <v>0</v>
      </c>
      <c r="BJ896" s="6">
        <v>0</v>
      </c>
    </row>
    <row r="897" ht="20.1" customHeight="1" spans="3:62">
      <c r="C897" s="18">
        <v>70502005</v>
      </c>
      <c r="D897" s="19" t="s">
        <v>1022</v>
      </c>
      <c r="E897" s="18">
        <v>1</v>
      </c>
      <c r="F897" s="18">
        <v>60010500</v>
      </c>
      <c r="G897" s="18">
        <v>0</v>
      </c>
      <c r="H897" s="13">
        <v>0</v>
      </c>
      <c r="I897" s="18">
        <v>1</v>
      </c>
      <c r="J897" s="18">
        <v>0</v>
      </c>
      <c r="K897" s="18">
        <v>0</v>
      </c>
      <c r="L897" s="18">
        <v>0</v>
      </c>
      <c r="M897" s="18">
        <v>0</v>
      </c>
      <c r="N897" s="11">
        <v>2</v>
      </c>
      <c r="O897" s="18">
        <v>2</v>
      </c>
      <c r="P897" s="18">
        <v>0.6</v>
      </c>
      <c r="Q897" s="18">
        <v>0</v>
      </c>
      <c r="R897" s="6">
        <v>0</v>
      </c>
      <c r="S897" s="13">
        <v>0</v>
      </c>
      <c r="T897" s="11">
        <v>1</v>
      </c>
      <c r="U897" s="18">
        <v>2</v>
      </c>
      <c r="V897" s="18">
        <v>0</v>
      </c>
      <c r="W897" s="18">
        <v>0</v>
      </c>
      <c r="X897" s="18">
        <v>0</v>
      </c>
      <c r="Y897" s="18">
        <v>0</v>
      </c>
      <c r="Z897" s="18">
        <v>0</v>
      </c>
      <c r="AA897" s="18">
        <v>0</v>
      </c>
      <c r="AB897" s="18">
        <v>0</v>
      </c>
      <c r="AC897" s="18">
        <v>0</v>
      </c>
      <c r="AD897" s="11">
        <v>99999</v>
      </c>
      <c r="AE897" s="18">
        <v>0</v>
      </c>
      <c r="AF897" s="18">
        <v>0</v>
      </c>
      <c r="AG897" s="6">
        <v>2</v>
      </c>
      <c r="AH897" s="6">
        <v>0</v>
      </c>
      <c r="AI897" s="6">
        <v>0</v>
      </c>
      <c r="AJ897" s="6">
        <v>0</v>
      </c>
      <c r="AK897" s="18">
        <v>0</v>
      </c>
      <c r="AL897" s="18">
        <v>0</v>
      </c>
      <c r="AM897" s="18">
        <v>0</v>
      </c>
      <c r="AN897" s="18">
        <v>0</v>
      </c>
      <c r="AO897" s="18">
        <v>1000</v>
      </c>
      <c r="AP897" s="18">
        <v>0</v>
      </c>
      <c r="AQ897" s="18">
        <v>0</v>
      </c>
      <c r="AR897" s="6">
        <v>90104002</v>
      </c>
      <c r="AS897" s="18" t="s">
        <v>143</v>
      </c>
      <c r="AT897" s="19" t="s">
        <v>144</v>
      </c>
      <c r="AU897" s="18" t="s">
        <v>235</v>
      </c>
      <c r="AV897" s="18">
        <v>0</v>
      </c>
      <c r="AW897" s="18">
        <v>0</v>
      </c>
      <c r="AX897" s="19" t="s">
        <v>145</v>
      </c>
      <c r="AY897" s="19" t="s">
        <v>143</v>
      </c>
      <c r="AZ897" s="13">
        <v>0</v>
      </c>
      <c r="BA897" s="13">
        <v>0</v>
      </c>
      <c r="BB897" s="59" t="s">
        <v>359</v>
      </c>
      <c r="BC897" s="18">
        <v>0</v>
      </c>
      <c r="BD897" s="11">
        <v>0</v>
      </c>
      <c r="BE897" s="18">
        <v>0</v>
      </c>
      <c r="BF897" s="18">
        <v>0</v>
      </c>
      <c r="BG897" s="18">
        <v>0</v>
      </c>
      <c r="BH897" s="18">
        <v>0</v>
      </c>
      <c r="BI897" s="9">
        <v>0</v>
      </c>
      <c r="BJ897" s="6">
        <v>0</v>
      </c>
    </row>
    <row r="898" ht="19.5" customHeight="1" spans="3:62">
      <c r="C898" s="18">
        <v>70503001</v>
      </c>
      <c r="D898" s="19" t="s">
        <v>1103</v>
      </c>
      <c r="E898" s="18">
        <v>1</v>
      </c>
      <c r="F898" s="18">
        <v>60010300</v>
      </c>
      <c r="G898" s="18">
        <v>0</v>
      </c>
      <c r="H898" s="13">
        <v>0</v>
      </c>
      <c r="I898" s="18">
        <v>1</v>
      </c>
      <c r="J898" s="18">
        <v>0</v>
      </c>
      <c r="K898" s="18">
        <v>0</v>
      </c>
      <c r="L898" s="18">
        <v>0</v>
      </c>
      <c r="M898" s="18">
        <v>0</v>
      </c>
      <c r="N898" s="11">
        <v>2</v>
      </c>
      <c r="O898" s="18">
        <v>0</v>
      </c>
      <c r="P898" s="18">
        <v>0</v>
      </c>
      <c r="Q898" s="18">
        <v>0</v>
      </c>
      <c r="R898" s="6">
        <v>0</v>
      </c>
      <c r="S898" s="13">
        <v>0</v>
      </c>
      <c r="T898" s="11">
        <v>1</v>
      </c>
      <c r="U898" s="18">
        <v>2</v>
      </c>
      <c r="V898" s="18">
        <v>0</v>
      </c>
      <c r="W898" s="18">
        <v>3</v>
      </c>
      <c r="X898" s="18">
        <v>0</v>
      </c>
      <c r="Y898" s="18">
        <v>0</v>
      </c>
      <c r="Z898" s="18">
        <v>0</v>
      </c>
      <c r="AA898" s="18">
        <v>0</v>
      </c>
      <c r="AB898" s="11">
        <v>0</v>
      </c>
      <c r="AC898" s="18">
        <v>0</v>
      </c>
      <c r="AD898" s="18">
        <v>20</v>
      </c>
      <c r="AE898" s="18">
        <v>1</v>
      </c>
      <c r="AF898" s="18">
        <v>1</v>
      </c>
      <c r="AG898" s="6">
        <v>2</v>
      </c>
      <c r="AH898" s="6">
        <v>2</v>
      </c>
      <c r="AI898" s="6">
        <v>0</v>
      </c>
      <c r="AJ898" s="6">
        <v>1.5</v>
      </c>
      <c r="AK898" s="18">
        <v>0</v>
      </c>
      <c r="AL898" s="18">
        <v>0</v>
      </c>
      <c r="AM898" s="18">
        <v>0</v>
      </c>
      <c r="AN898" s="18">
        <v>1</v>
      </c>
      <c r="AO898" s="18">
        <v>30000</v>
      </c>
      <c r="AP898" s="18">
        <v>0</v>
      </c>
      <c r="AQ898" s="18">
        <v>4</v>
      </c>
      <c r="AR898" s="6">
        <v>0</v>
      </c>
      <c r="AS898" s="11" t="s">
        <v>1045</v>
      </c>
      <c r="AT898" s="19" t="s">
        <v>144</v>
      </c>
      <c r="AU898" s="18" t="s">
        <v>373</v>
      </c>
      <c r="AV898" s="18">
        <v>10003002</v>
      </c>
      <c r="AW898" s="18">
        <v>70106005</v>
      </c>
      <c r="AX898" s="19" t="s">
        <v>532</v>
      </c>
      <c r="AY898" s="19">
        <v>0</v>
      </c>
      <c r="AZ898" s="13">
        <v>0</v>
      </c>
      <c r="BA898" s="13">
        <v>0</v>
      </c>
      <c r="BB898" s="59" t="s">
        <v>1138</v>
      </c>
      <c r="BC898" s="18">
        <v>0</v>
      </c>
      <c r="BD898" s="11">
        <v>0</v>
      </c>
      <c r="BE898" s="18">
        <v>0</v>
      </c>
      <c r="BF898" s="18">
        <v>0</v>
      </c>
      <c r="BG898" s="18">
        <v>0</v>
      </c>
      <c r="BH898" s="18">
        <v>0</v>
      </c>
      <c r="BI898" s="9">
        <v>0</v>
      </c>
      <c r="BJ898" s="6">
        <v>0</v>
      </c>
    </row>
    <row r="899" ht="20.1" customHeight="1" spans="3:62">
      <c r="C899" s="18">
        <v>70503002</v>
      </c>
      <c r="D899" s="12" t="s">
        <v>1080</v>
      </c>
      <c r="E899" s="18">
        <v>1</v>
      </c>
      <c r="F899" s="11">
        <v>60010100</v>
      </c>
      <c r="G899" s="18">
        <v>0</v>
      </c>
      <c r="H899" s="13">
        <v>0</v>
      </c>
      <c r="I899" s="18">
        <v>1</v>
      </c>
      <c r="J899" s="18">
        <v>0</v>
      </c>
      <c r="K899" s="18">
        <v>0</v>
      </c>
      <c r="L899" s="11">
        <v>0</v>
      </c>
      <c r="M899" s="11">
        <v>0</v>
      </c>
      <c r="N899" s="11">
        <v>2</v>
      </c>
      <c r="O899" s="11">
        <v>1</v>
      </c>
      <c r="P899" s="11">
        <v>0.3</v>
      </c>
      <c r="Q899" s="11">
        <v>0</v>
      </c>
      <c r="R899" s="6">
        <v>0</v>
      </c>
      <c r="S899" s="11">
        <v>0</v>
      </c>
      <c r="T899" s="11">
        <v>1</v>
      </c>
      <c r="U899" s="11">
        <v>2</v>
      </c>
      <c r="V899" s="11">
        <v>0</v>
      </c>
      <c r="W899" s="11">
        <v>2.5</v>
      </c>
      <c r="X899" s="11">
        <v>0</v>
      </c>
      <c r="Y899" s="11">
        <v>1</v>
      </c>
      <c r="Z899" s="11">
        <v>0</v>
      </c>
      <c r="AA899" s="11">
        <v>0</v>
      </c>
      <c r="AB899" s="11">
        <v>0</v>
      </c>
      <c r="AC899" s="11">
        <v>0</v>
      </c>
      <c r="AD899" s="11">
        <v>12</v>
      </c>
      <c r="AE899" s="11">
        <v>1</v>
      </c>
      <c r="AF899" s="11">
        <v>3</v>
      </c>
      <c r="AG899" s="6">
        <v>4</v>
      </c>
      <c r="AH899" s="6">
        <v>1</v>
      </c>
      <c r="AI899" s="6">
        <v>0</v>
      </c>
      <c r="AJ899" s="6">
        <v>1.5</v>
      </c>
      <c r="AK899" s="11">
        <v>0</v>
      </c>
      <c r="AL899" s="11">
        <v>0</v>
      </c>
      <c r="AM899" s="11">
        <v>0</v>
      </c>
      <c r="AN899" s="11">
        <v>2.5</v>
      </c>
      <c r="AO899" s="11">
        <v>5000</v>
      </c>
      <c r="AP899" s="11">
        <v>2</v>
      </c>
      <c r="AQ899" s="11">
        <v>0</v>
      </c>
      <c r="AR899" s="6">
        <v>0</v>
      </c>
      <c r="AS899" s="11">
        <v>0</v>
      </c>
      <c r="AT899" s="19" t="s">
        <v>341</v>
      </c>
      <c r="AU899" s="11" t="s">
        <v>380</v>
      </c>
      <c r="AV899" s="18">
        <v>10000007</v>
      </c>
      <c r="AW899" s="18">
        <v>70404002</v>
      </c>
      <c r="AX899" s="12" t="s">
        <v>145</v>
      </c>
      <c r="AY899" s="11" t="s">
        <v>1156</v>
      </c>
      <c r="AZ899" s="13">
        <v>0</v>
      </c>
      <c r="BA899" s="13">
        <v>0</v>
      </c>
      <c r="BB899" s="37" t="s">
        <v>1140</v>
      </c>
      <c r="BC899" s="11">
        <v>0</v>
      </c>
      <c r="BD899" s="11">
        <v>0</v>
      </c>
      <c r="BE899" s="11">
        <v>0</v>
      </c>
      <c r="BF899" s="11">
        <v>0</v>
      </c>
      <c r="BG899" s="11">
        <v>0</v>
      </c>
      <c r="BH899" s="11">
        <v>0</v>
      </c>
      <c r="BI899" s="9">
        <v>0</v>
      </c>
      <c r="BJ899" s="6">
        <v>0</v>
      </c>
    </row>
    <row r="900" ht="20.1" customHeight="1" spans="3:62">
      <c r="C900" s="18">
        <v>70503003</v>
      </c>
      <c r="D900" s="19" t="s">
        <v>406</v>
      </c>
      <c r="E900" s="18">
        <v>1</v>
      </c>
      <c r="F900" s="18">
        <v>60010500</v>
      </c>
      <c r="G900" s="18">
        <v>0</v>
      </c>
      <c r="H900" s="13">
        <v>0</v>
      </c>
      <c r="I900" s="18">
        <v>1</v>
      </c>
      <c r="J900" s="18">
        <v>0</v>
      </c>
      <c r="K900" s="18">
        <v>0</v>
      </c>
      <c r="L900" s="18">
        <v>0</v>
      </c>
      <c r="M900" s="18">
        <v>0</v>
      </c>
      <c r="N900" s="11">
        <v>2</v>
      </c>
      <c r="O900" s="18">
        <v>2</v>
      </c>
      <c r="P900" s="18">
        <v>0.6</v>
      </c>
      <c r="Q900" s="18">
        <v>0</v>
      </c>
      <c r="R900" s="6">
        <v>0</v>
      </c>
      <c r="S900" s="13">
        <v>0</v>
      </c>
      <c r="T900" s="11">
        <v>1</v>
      </c>
      <c r="U900" s="18">
        <v>2</v>
      </c>
      <c r="V900" s="18">
        <v>0</v>
      </c>
      <c r="W900" s="18">
        <v>0</v>
      </c>
      <c r="X900" s="18">
        <v>0</v>
      </c>
      <c r="Y900" s="18">
        <v>0</v>
      </c>
      <c r="Z900" s="18">
        <v>0</v>
      </c>
      <c r="AA900" s="18">
        <v>0</v>
      </c>
      <c r="AB900" s="11">
        <v>0</v>
      </c>
      <c r="AC900" s="18">
        <v>0</v>
      </c>
      <c r="AD900" s="18">
        <v>20</v>
      </c>
      <c r="AE900" s="18">
        <v>0</v>
      </c>
      <c r="AF900" s="18">
        <v>0</v>
      </c>
      <c r="AG900" s="6">
        <v>2</v>
      </c>
      <c r="AH900" s="6">
        <v>0</v>
      </c>
      <c r="AI900" s="6">
        <v>0</v>
      </c>
      <c r="AJ900" s="6">
        <v>0</v>
      </c>
      <c r="AK900" s="18">
        <v>0</v>
      </c>
      <c r="AL900" s="18">
        <v>0</v>
      </c>
      <c r="AM900" s="18">
        <v>0</v>
      </c>
      <c r="AN900" s="18">
        <v>0</v>
      </c>
      <c r="AO900" s="18">
        <v>1000</v>
      </c>
      <c r="AP900" s="18">
        <v>0</v>
      </c>
      <c r="AQ900" s="18">
        <v>0</v>
      </c>
      <c r="AR900" s="6">
        <v>90401004</v>
      </c>
      <c r="AS900" s="18" t="s">
        <v>143</v>
      </c>
      <c r="AT900" s="19" t="s">
        <v>143</v>
      </c>
      <c r="AU900" s="18" t="s">
        <v>235</v>
      </c>
      <c r="AV900" s="18">
        <v>0</v>
      </c>
      <c r="AW900" s="18">
        <v>40000003</v>
      </c>
      <c r="AX900" s="19" t="s">
        <v>145</v>
      </c>
      <c r="AY900" s="19" t="s">
        <v>143</v>
      </c>
      <c r="AZ900" s="13">
        <v>0</v>
      </c>
      <c r="BA900" s="13">
        <v>0</v>
      </c>
      <c r="BB900" s="59" t="s">
        <v>1066</v>
      </c>
      <c r="BC900" s="18">
        <v>0</v>
      </c>
      <c r="BD900" s="11">
        <v>0</v>
      </c>
      <c r="BE900" s="18">
        <v>0</v>
      </c>
      <c r="BF900" s="18">
        <v>0</v>
      </c>
      <c r="BG900" s="18">
        <v>0</v>
      </c>
      <c r="BH900" s="18">
        <v>0</v>
      </c>
      <c r="BI900" s="9">
        <v>0</v>
      </c>
      <c r="BJ900" s="6">
        <v>0</v>
      </c>
    </row>
    <row r="901" ht="20.1" customHeight="1" spans="3:62">
      <c r="C901" s="18">
        <v>70503004</v>
      </c>
      <c r="D901" s="19" t="s">
        <v>358</v>
      </c>
      <c r="E901" s="18">
        <v>1</v>
      </c>
      <c r="F901" s="18">
        <v>60010500</v>
      </c>
      <c r="G901" s="18">
        <v>0</v>
      </c>
      <c r="H901" s="13">
        <v>0</v>
      </c>
      <c r="I901" s="18">
        <v>1</v>
      </c>
      <c r="J901" s="18">
        <v>0</v>
      </c>
      <c r="K901" s="18">
        <v>0</v>
      </c>
      <c r="L901" s="18">
        <v>0</v>
      </c>
      <c r="M901" s="18">
        <v>0</v>
      </c>
      <c r="N901" s="11">
        <v>2</v>
      </c>
      <c r="O901" s="18">
        <v>2</v>
      </c>
      <c r="P901" s="18">
        <v>0.3</v>
      </c>
      <c r="Q901" s="18">
        <v>0</v>
      </c>
      <c r="R901" s="6">
        <v>0</v>
      </c>
      <c r="S901" s="13">
        <v>0</v>
      </c>
      <c r="T901" s="11">
        <v>1</v>
      </c>
      <c r="U901" s="18">
        <v>2</v>
      </c>
      <c r="V901" s="18">
        <v>0</v>
      </c>
      <c r="W901" s="18">
        <v>0</v>
      </c>
      <c r="X901" s="18">
        <v>0</v>
      </c>
      <c r="Y901" s="18">
        <v>0</v>
      </c>
      <c r="Z901" s="18">
        <v>0</v>
      </c>
      <c r="AA901" s="18">
        <v>0</v>
      </c>
      <c r="AB901" s="11">
        <v>0</v>
      </c>
      <c r="AC901" s="18">
        <v>0</v>
      </c>
      <c r="AD901" s="11">
        <v>15</v>
      </c>
      <c r="AE901" s="18">
        <v>0</v>
      </c>
      <c r="AF901" s="18">
        <v>0</v>
      </c>
      <c r="AG901" s="6">
        <v>2</v>
      </c>
      <c r="AH901" s="6">
        <v>0</v>
      </c>
      <c r="AI901" s="6">
        <v>0</v>
      </c>
      <c r="AJ901" s="6">
        <v>0</v>
      </c>
      <c r="AK901" s="18">
        <v>0</v>
      </c>
      <c r="AL901" s="18">
        <v>0</v>
      </c>
      <c r="AM901" s="18">
        <v>0</v>
      </c>
      <c r="AN901" s="18">
        <v>0</v>
      </c>
      <c r="AO901" s="18">
        <v>1000</v>
      </c>
      <c r="AP901" s="18">
        <v>0</v>
      </c>
      <c r="AQ901" s="18">
        <v>0</v>
      </c>
      <c r="AR901" s="6">
        <v>90402005</v>
      </c>
      <c r="AS901" s="18" t="s">
        <v>143</v>
      </c>
      <c r="AT901" s="19" t="s">
        <v>144</v>
      </c>
      <c r="AU901" s="18" t="s">
        <v>235</v>
      </c>
      <c r="AV901" s="18">
        <v>0</v>
      </c>
      <c r="AW901" s="18">
        <v>0</v>
      </c>
      <c r="AX901" s="19" t="s">
        <v>145</v>
      </c>
      <c r="AY901" s="19" t="s">
        <v>143</v>
      </c>
      <c r="AZ901" s="13">
        <v>0</v>
      </c>
      <c r="BA901" s="13">
        <v>0</v>
      </c>
      <c r="BB901" s="59" t="s">
        <v>1033</v>
      </c>
      <c r="BC901" s="18">
        <v>0</v>
      </c>
      <c r="BD901" s="11">
        <v>0</v>
      </c>
      <c r="BE901" s="18">
        <v>0</v>
      </c>
      <c r="BF901" s="18">
        <v>0</v>
      </c>
      <c r="BG901" s="18">
        <v>0</v>
      </c>
      <c r="BH901" s="18">
        <v>0</v>
      </c>
      <c r="BI901" s="9">
        <v>0</v>
      </c>
      <c r="BJ901" s="6">
        <v>0</v>
      </c>
    </row>
    <row r="902" ht="20.1" customHeight="1" spans="3:62">
      <c r="C902" s="18">
        <v>70503005</v>
      </c>
      <c r="D902" s="12" t="s">
        <v>511</v>
      </c>
      <c r="E902" s="11">
        <v>2</v>
      </c>
      <c r="F902" s="11">
        <v>61012301</v>
      </c>
      <c r="G902" s="11">
        <v>0</v>
      </c>
      <c r="H902" s="13">
        <v>0</v>
      </c>
      <c r="I902" s="18">
        <v>1</v>
      </c>
      <c r="J902" s="18">
        <v>0</v>
      </c>
      <c r="K902" s="18">
        <v>0</v>
      </c>
      <c r="L902" s="11">
        <v>0</v>
      </c>
      <c r="M902" s="11">
        <v>0</v>
      </c>
      <c r="N902" s="11">
        <v>2</v>
      </c>
      <c r="O902" s="11">
        <v>1</v>
      </c>
      <c r="P902" s="11">
        <v>0.5</v>
      </c>
      <c r="Q902" s="11">
        <v>0</v>
      </c>
      <c r="R902" s="6">
        <v>0</v>
      </c>
      <c r="S902" s="11">
        <v>0</v>
      </c>
      <c r="T902" s="11">
        <v>1</v>
      </c>
      <c r="U902" s="11">
        <v>2</v>
      </c>
      <c r="V902" s="11">
        <v>0</v>
      </c>
      <c r="W902" s="11">
        <v>3</v>
      </c>
      <c r="X902" s="11">
        <v>0</v>
      </c>
      <c r="Y902" s="11">
        <v>1</v>
      </c>
      <c r="Z902" s="11">
        <v>0</v>
      </c>
      <c r="AA902" s="11">
        <v>0</v>
      </c>
      <c r="AB902" s="11">
        <v>0</v>
      </c>
      <c r="AC902" s="11">
        <v>0</v>
      </c>
      <c r="AD902" s="11">
        <v>12</v>
      </c>
      <c r="AE902" s="11">
        <v>2</v>
      </c>
      <c r="AF902" s="11" t="s">
        <v>152</v>
      </c>
      <c r="AG902" s="6">
        <v>0</v>
      </c>
      <c r="AH902" s="6">
        <v>2</v>
      </c>
      <c r="AI902" s="6">
        <v>0</v>
      </c>
      <c r="AJ902" s="6">
        <v>1.5</v>
      </c>
      <c r="AK902" s="11">
        <v>0</v>
      </c>
      <c r="AL902" s="11">
        <v>0</v>
      </c>
      <c r="AM902" s="11">
        <v>0</v>
      </c>
      <c r="AN902" s="11">
        <v>1.5</v>
      </c>
      <c r="AO902" s="11">
        <v>1200</v>
      </c>
      <c r="AP902" s="11">
        <v>1</v>
      </c>
      <c r="AQ902" s="11">
        <v>30</v>
      </c>
      <c r="AR902" s="6">
        <v>0</v>
      </c>
      <c r="AS902" s="11" t="s">
        <v>143</v>
      </c>
      <c r="AT902" s="12" t="s">
        <v>185</v>
      </c>
      <c r="AU902" s="11" t="s">
        <v>154</v>
      </c>
      <c r="AV902" s="18">
        <v>10000011</v>
      </c>
      <c r="AW902" s="18">
        <v>70404001</v>
      </c>
      <c r="AX902" s="12" t="s">
        <v>155</v>
      </c>
      <c r="AY902" s="11">
        <v>0</v>
      </c>
      <c r="AZ902" s="13">
        <v>0</v>
      </c>
      <c r="BA902" s="13">
        <v>0</v>
      </c>
      <c r="BB902" s="37" t="s">
        <v>1143</v>
      </c>
      <c r="BC902" s="11">
        <v>0</v>
      </c>
      <c r="BD902" s="11">
        <v>0</v>
      </c>
      <c r="BE902" s="11">
        <v>0</v>
      </c>
      <c r="BF902" s="11">
        <v>0</v>
      </c>
      <c r="BG902" s="11">
        <v>0</v>
      </c>
      <c r="BH902" s="11">
        <v>0</v>
      </c>
      <c r="BI902" s="9">
        <v>0</v>
      </c>
      <c r="BJ902" s="6">
        <v>0</v>
      </c>
    </row>
    <row r="903" ht="20.1" customHeight="1" spans="3:62">
      <c r="C903" s="18">
        <v>70503006</v>
      </c>
      <c r="D903" s="12" t="s">
        <v>1040</v>
      </c>
      <c r="E903" s="18">
        <v>1</v>
      </c>
      <c r="F903" s="11">
        <v>60010100</v>
      </c>
      <c r="G903" s="18">
        <v>0</v>
      </c>
      <c r="H903" s="13">
        <v>0</v>
      </c>
      <c r="I903" s="18">
        <v>1</v>
      </c>
      <c r="J903" s="18">
        <v>0</v>
      </c>
      <c r="K903" s="18">
        <v>0</v>
      </c>
      <c r="L903" s="11">
        <v>0</v>
      </c>
      <c r="M903" s="11">
        <v>0</v>
      </c>
      <c r="N903" s="11">
        <v>2</v>
      </c>
      <c r="O903" s="11">
        <v>1</v>
      </c>
      <c r="P903" s="11">
        <v>0.3</v>
      </c>
      <c r="Q903" s="11">
        <v>0</v>
      </c>
      <c r="R903" s="6">
        <v>0</v>
      </c>
      <c r="S903" s="11">
        <v>0</v>
      </c>
      <c r="T903" s="11">
        <v>1</v>
      </c>
      <c r="U903" s="11">
        <v>2</v>
      </c>
      <c r="V903" s="11">
        <v>0</v>
      </c>
      <c r="W903" s="11">
        <v>2</v>
      </c>
      <c r="X903" s="11">
        <v>0</v>
      </c>
      <c r="Y903" s="11">
        <v>1</v>
      </c>
      <c r="Z903" s="11">
        <v>0</v>
      </c>
      <c r="AA903" s="11">
        <v>0</v>
      </c>
      <c r="AB903" s="11">
        <v>0</v>
      </c>
      <c r="AC903" s="11">
        <v>0</v>
      </c>
      <c r="AD903" s="11">
        <v>12</v>
      </c>
      <c r="AE903" s="11">
        <v>1</v>
      </c>
      <c r="AF903" s="11">
        <v>3</v>
      </c>
      <c r="AG903" s="6">
        <v>4</v>
      </c>
      <c r="AH903" s="6">
        <v>1</v>
      </c>
      <c r="AI903" s="6">
        <v>0</v>
      </c>
      <c r="AJ903" s="6">
        <v>1.5</v>
      </c>
      <c r="AK903" s="11">
        <v>0</v>
      </c>
      <c r="AL903" s="11">
        <v>0</v>
      </c>
      <c r="AM903" s="11">
        <v>0</v>
      </c>
      <c r="AN903" s="11">
        <v>3</v>
      </c>
      <c r="AO903" s="11">
        <v>999999</v>
      </c>
      <c r="AP903" s="11">
        <v>3</v>
      </c>
      <c r="AQ903" s="11">
        <v>0</v>
      </c>
      <c r="AR903" s="6">
        <v>0</v>
      </c>
      <c r="AS903" s="11" t="s">
        <v>143</v>
      </c>
      <c r="AT903" s="19" t="s">
        <v>202</v>
      </c>
      <c r="AU903" s="11" t="s">
        <v>380</v>
      </c>
      <c r="AV903" s="18">
        <v>10000007</v>
      </c>
      <c r="AW903" s="18">
        <v>70302004</v>
      </c>
      <c r="AX903" s="12" t="s">
        <v>145</v>
      </c>
      <c r="AY903" s="11" t="s">
        <v>1157</v>
      </c>
      <c r="AZ903" s="13">
        <v>0</v>
      </c>
      <c r="BA903" s="13">
        <v>0</v>
      </c>
      <c r="BB903" s="37" t="s">
        <v>1042</v>
      </c>
      <c r="BC903" s="11">
        <v>0</v>
      </c>
      <c r="BD903" s="11">
        <v>0</v>
      </c>
      <c r="BE903" s="11">
        <v>0</v>
      </c>
      <c r="BF903" s="11">
        <v>0</v>
      </c>
      <c r="BG903" s="11">
        <v>0</v>
      </c>
      <c r="BH903" s="11">
        <v>0</v>
      </c>
      <c r="BI903" s="9">
        <v>0</v>
      </c>
      <c r="BJ903" s="6">
        <v>0</v>
      </c>
    </row>
    <row r="904" ht="20.1" customHeight="1" spans="3:62">
      <c r="C904" s="18">
        <v>70504001</v>
      </c>
      <c r="D904" s="12" t="s">
        <v>1090</v>
      </c>
      <c r="E904" s="11">
        <v>1</v>
      </c>
      <c r="F904" s="11">
        <v>60010300</v>
      </c>
      <c r="G904" s="18">
        <v>0</v>
      </c>
      <c r="H904" s="13">
        <v>0</v>
      </c>
      <c r="I904" s="18">
        <v>1</v>
      </c>
      <c r="J904" s="18">
        <v>0</v>
      </c>
      <c r="K904" s="18">
        <v>0</v>
      </c>
      <c r="L904" s="11">
        <v>0</v>
      </c>
      <c r="M904" s="11">
        <v>0</v>
      </c>
      <c r="N904" s="11">
        <v>2</v>
      </c>
      <c r="O904" s="11">
        <v>2</v>
      </c>
      <c r="P904" s="11">
        <v>0.8</v>
      </c>
      <c r="Q904" s="11">
        <v>1</v>
      </c>
      <c r="R904" s="6">
        <v>0</v>
      </c>
      <c r="S904" s="11">
        <v>0</v>
      </c>
      <c r="T904" s="11">
        <v>1</v>
      </c>
      <c r="U904" s="11">
        <v>2</v>
      </c>
      <c r="V904" s="11">
        <v>0</v>
      </c>
      <c r="W904" s="11">
        <v>0</v>
      </c>
      <c r="X904" s="11">
        <v>0</v>
      </c>
      <c r="Y904" s="11">
        <v>0</v>
      </c>
      <c r="Z904" s="11">
        <v>0</v>
      </c>
      <c r="AA904" s="11">
        <v>0</v>
      </c>
      <c r="AB904" s="11">
        <v>0</v>
      </c>
      <c r="AC904" s="11">
        <v>0</v>
      </c>
      <c r="AD904" s="11">
        <v>99999</v>
      </c>
      <c r="AE904" s="11">
        <v>0</v>
      </c>
      <c r="AF904" s="11">
        <v>0</v>
      </c>
      <c r="AG904" s="6">
        <v>2</v>
      </c>
      <c r="AH904" s="6">
        <v>2</v>
      </c>
      <c r="AI904" s="6">
        <v>0</v>
      </c>
      <c r="AJ904" s="6">
        <v>1.5</v>
      </c>
      <c r="AK904" s="11">
        <v>0</v>
      </c>
      <c r="AL904" s="11">
        <v>0</v>
      </c>
      <c r="AM904" s="11">
        <v>0</v>
      </c>
      <c r="AN904" s="11">
        <v>1</v>
      </c>
      <c r="AO904" s="11">
        <v>3000</v>
      </c>
      <c r="AP904" s="11">
        <v>0.5</v>
      </c>
      <c r="AQ904" s="11">
        <v>0</v>
      </c>
      <c r="AR904" s="6">
        <v>0</v>
      </c>
      <c r="AS904" s="11" t="s">
        <v>143</v>
      </c>
      <c r="AT904" s="19" t="s">
        <v>144</v>
      </c>
      <c r="AU904" s="11" t="s">
        <v>373</v>
      </c>
      <c r="AV904" s="18">
        <v>0</v>
      </c>
      <c r="AW904" s="18">
        <v>0</v>
      </c>
      <c r="AX904" s="12" t="s">
        <v>332</v>
      </c>
      <c r="AY904" s="11" t="s">
        <v>1158</v>
      </c>
      <c r="AZ904" s="13">
        <v>0</v>
      </c>
      <c r="BA904" s="13">
        <v>0</v>
      </c>
      <c r="BB904" s="37" t="s">
        <v>1092</v>
      </c>
      <c r="BC904" s="11">
        <v>0</v>
      </c>
      <c r="BD904" s="11">
        <v>0</v>
      </c>
      <c r="BE904" s="11">
        <v>0</v>
      </c>
      <c r="BF904" s="11">
        <v>0</v>
      </c>
      <c r="BG904" s="11">
        <v>0</v>
      </c>
      <c r="BH904" s="11">
        <v>0</v>
      </c>
      <c r="BI904" s="9">
        <v>0</v>
      </c>
      <c r="BJ904" s="6">
        <v>0</v>
      </c>
    </row>
    <row r="905" ht="19.5" customHeight="1" spans="3:62">
      <c r="C905" s="18">
        <v>70504002</v>
      </c>
      <c r="D905" s="12" t="s">
        <v>1093</v>
      </c>
      <c r="E905" s="18">
        <v>1</v>
      </c>
      <c r="F905" s="11">
        <v>60010100</v>
      </c>
      <c r="G905" s="18">
        <v>0</v>
      </c>
      <c r="H905" s="13">
        <v>0</v>
      </c>
      <c r="I905" s="18">
        <v>1</v>
      </c>
      <c r="J905" s="18">
        <v>0</v>
      </c>
      <c r="K905" s="18">
        <v>0</v>
      </c>
      <c r="L905" s="11">
        <v>0</v>
      </c>
      <c r="M905" s="11">
        <v>0</v>
      </c>
      <c r="N905" s="11">
        <v>2</v>
      </c>
      <c r="O905" s="11">
        <v>1</v>
      </c>
      <c r="P905" s="11">
        <v>0.3</v>
      </c>
      <c r="Q905" s="11">
        <v>0</v>
      </c>
      <c r="R905" s="6">
        <v>0</v>
      </c>
      <c r="S905" s="11">
        <v>0</v>
      </c>
      <c r="T905" s="11">
        <v>1</v>
      </c>
      <c r="U905" s="11">
        <v>2</v>
      </c>
      <c r="V905" s="11">
        <v>0</v>
      </c>
      <c r="W905" s="11">
        <v>3</v>
      </c>
      <c r="X905" s="11">
        <v>0</v>
      </c>
      <c r="Y905" s="11">
        <v>1</v>
      </c>
      <c r="Z905" s="11">
        <v>0</v>
      </c>
      <c r="AA905" s="11">
        <v>0</v>
      </c>
      <c r="AB905" s="11">
        <v>0</v>
      </c>
      <c r="AC905" s="11">
        <v>0</v>
      </c>
      <c r="AD905" s="11">
        <v>12</v>
      </c>
      <c r="AE905" s="11">
        <v>1</v>
      </c>
      <c r="AF905" s="11" t="s">
        <v>379</v>
      </c>
      <c r="AG905" s="6">
        <v>0</v>
      </c>
      <c r="AH905" s="6">
        <v>1</v>
      </c>
      <c r="AI905" s="6">
        <v>0</v>
      </c>
      <c r="AJ905" s="6">
        <v>3</v>
      </c>
      <c r="AK905" s="11">
        <v>0</v>
      </c>
      <c r="AL905" s="11">
        <v>0</v>
      </c>
      <c r="AM905" s="11">
        <v>0</v>
      </c>
      <c r="AN905" s="11">
        <v>3</v>
      </c>
      <c r="AO905" s="11">
        <v>5000</v>
      </c>
      <c r="AP905" s="11">
        <v>2.5</v>
      </c>
      <c r="AQ905" s="11">
        <v>0</v>
      </c>
      <c r="AR905" s="6">
        <v>0</v>
      </c>
      <c r="AS905" s="11">
        <v>80001030</v>
      </c>
      <c r="AT905" s="19" t="s">
        <v>202</v>
      </c>
      <c r="AU905" s="11" t="s">
        <v>380</v>
      </c>
      <c r="AV905" s="18">
        <v>10000007</v>
      </c>
      <c r="AW905" s="18">
        <v>70204001</v>
      </c>
      <c r="AX905" s="12" t="s">
        <v>145</v>
      </c>
      <c r="AY905" s="11">
        <v>0</v>
      </c>
      <c r="AZ905" s="13">
        <v>0</v>
      </c>
      <c r="BA905" s="13">
        <v>0</v>
      </c>
      <c r="BB905" s="37" t="s">
        <v>1094</v>
      </c>
      <c r="BC905" s="11">
        <v>0</v>
      </c>
      <c r="BD905" s="11">
        <v>0</v>
      </c>
      <c r="BE905" s="11">
        <v>0</v>
      </c>
      <c r="BF905" s="11">
        <v>0</v>
      </c>
      <c r="BG905" s="11">
        <v>0</v>
      </c>
      <c r="BH905" s="11">
        <v>0</v>
      </c>
      <c r="BI905" s="9">
        <v>0</v>
      </c>
      <c r="BJ905" s="6">
        <v>0</v>
      </c>
    </row>
    <row r="906" ht="20.1" customHeight="1" spans="3:62">
      <c r="C906" s="18">
        <v>70504003</v>
      </c>
      <c r="D906" s="12" t="s">
        <v>1095</v>
      </c>
      <c r="E906" s="18">
        <v>1</v>
      </c>
      <c r="F906" s="11">
        <v>60010100</v>
      </c>
      <c r="G906" s="18">
        <v>0</v>
      </c>
      <c r="H906" s="13">
        <v>0</v>
      </c>
      <c r="I906" s="18">
        <v>1</v>
      </c>
      <c r="J906" s="18">
        <v>0</v>
      </c>
      <c r="K906" s="18">
        <v>0</v>
      </c>
      <c r="L906" s="11">
        <v>0</v>
      </c>
      <c r="M906" s="11">
        <v>0</v>
      </c>
      <c r="N906" s="11">
        <v>2</v>
      </c>
      <c r="O906" s="11">
        <v>1</v>
      </c>
      <c r="P906" s="11">
        <v>0.3</v>
      </c>
      <c r="Q906" s="11">
        <v>0</v>
      </c>
      <c r="R906" s="6">
        <v>0</v>
      </c>
      <c r="S906" s="11">
        <v>0</v>
      </c>
      <c r="T906" s="11">
        <v>1</v>
      </c>
      <c r="U906" s="11">
        <v>2</v>
      </c>
      <c r="V906" s="11">
        <v>0</v>
      </c>
      <c r="W906" s="11">
        <v>2.5</v>
      </c>
      <c r="X906" s="11">
        <v>0</v>
      </c>
      <c r="Y906" s="11">
        <v>1</v>
      </c>
      <c r="Z906" s="11">
        <v>0</v>
      </c>
      <c r="AA906" s="11">
        <v>0</v>
      </c>
      <c r="AB906" s="11">
        <v>0</v>
      </c>
      <c r="AC906" s="11">
        <v>0</v>
      </c>
      <c r="AD906" s="11">
        <v>12</v>
      </c>
      <c r="AE906" s="11">
        <v>1</v>
      </c>
      <c r="AF906" s="11">
        <v>3</v>
      </c>
      <c r="AG906" s="6">
        <v>4</v>
      </c>
      <c r="AH906" s="6">
        <v>1</v>
      </c>
      <c r="AI906" s="6">
        <v>0</v>
      </c>
      <c r="AJ906" s="6">
        <v>1.5</v>
      </c>
      <c r="AK906" s="11">
        <v>0</v>
      </c>
      <c r="AL906" s="11">
        <v>0</v>
      </c>
      <c r="AM906" s="11">
        <v>0</v>
      </c>
      <c r="AN906" s="11">
        <v>3</v>
      </c>
      <c r="AO906" s="11">
        <v>5000</v>
      </c>
      <c r="AP906" s="11">
        <v>3</v>
      </c>
      <c r="AQ906" s="11">
        <v>0</v>
      </c>
      <c r="AR906" s="6">
        <v>0</v>
      </c>
      <c r="AS906" s="11">
        <v>80001030</v>
      </c>
      <c r="AT906" s="19" t="s">
        <v>185</v>
      </c>
      <c r="AU906" s="11" t="s">
        <v>380</v>
      </c>
      <c r="AV906" s="18">
        <v>10000007</v>
      </c>
      <c r="AW906" s="18">
        <v>70204002</v>
      </c>
      <c r="AX906" s="12" t="s">
        <v>145</v>
      </c>
      <c r="AY906" s="11" t="s">
        <v>1159</v>
      </c>
      <c r="AZ906" s="13">
        <v>0</v>
      </c>
      <c r="BA906" s="13">
        <v>0</v>
      </c>
      <c r="BB906" s="37" t="s">
        <v>1097</v>
      </c>
      <c r="BC906" s="11">
        <v>0</v>
      </c>
      <c r="BD906" s="11">
        <v>0</v>
      </c>
      <c r="BE906" s="11">
        <v>0</v>
      </c>
      <c r="BF906" s="11">
        <v>0</v>
      </c>
      <c r="BG906" s="11">
        <v>0</v>
      </c>
      <c r="BH906" s="11">
        <v>0</v>
      </c>
      <c r="BI906" s="9">
        <v>0</v>
      </c>
      <c r="BJ906" s="6">
        <v>0</v>
      </c>
    </row>
    <row r="907" ht="20.1" customHeight="1" spans="3:62">
      <c r="C907" s="18">
        <v>70504004</v>
      </c>
      <c r="D907" s="12" t="s">
        <v>838</v>
      </c>
      <c r="E907" s="18">
        <v>1</v>
      </c>
      <c r="F907" s="11">
        <v>60010100</v>
      </c>
      <c r="G907" s="18">
        <v>0</v>
      </c>
      <c r="H907" s="13">
        <v>0</v>
      </c>
      <c r="I907" s="18">
        <v>1</v>
      </c>
      <c r="J907" s="18">
        <v>0</v>
      </c>
      <c r="K907" s="18">
        <v>0</v>
      </c>
      <c r="L907" s="11">
        <v>0</v>
      </c>
      <c r="M907" s="11">
        <v>0</v>
      </c>
      <c r="N907" s="11">
        <v>2</v>
      </c>
      <c r="O907" s="11">
        <v>1</v>
      </c>
      <c r="P907" s="11">
        <v>0.3</v>
      </c>
      <c r="Q907" s="11">
        <v>0</v>
      </c>
      <c r="R907" s="6">
        <v>0</v>
      </c>
      <c r="S907" s="11">
        <v>0</v>
      </c>
      <c r="T907" s="11">
        <v>1</v>
      </c>
      <c r="U907" s="11">
        <v>2</v>
      </c>
      <c r="V907" s="11">
        <v>0</v>
      </c>
      <c r="W907" s="11">
        <v>3</v>
      </c>
      <c r="X907" s="11">
        <v>0</v>
      </c>
      <c r="Y907" s="11">
        <v>1</v>
      </c>
      <c r="Z907" s="11">
        <v>0</v>
      </c>
      <c r="AA907" s="11">
        <v>0</v>
      </c>
      <c r="AB907" s="11">
        <v>0</v>
      </c>
      <c r="AC907" s="11">
        <v>0</v>
      </c>
      <c r="AD907" s="11">
        <v>12</v>
      </c>
      <c r="AE907" s="11">
        <v>1</v>
      </c>
      <c r="AF907" s="11">
        <v>3</v>
      </c>
      <c r="AG907" s="6">
        <v>6</v>
      </c>
      <c r="AH907" s="6">
        <v>1</v>
      </c>
      <c r="AI907" s="6">
        <v>0</v>
      </c>
      <c r="AJ907" s="6">
        <v>1.5</v>
      </c>
      <c r="AK907" s="11">
        <v>0</v>
      </c>
      <c r="AL907" s="11">
        <v>0</v>
      </c>
      <c r="AM907" s="11">
        <v>0</v>
      </c>
      <c r="AN907" s="11">
        <v>3</v>
      </c>
      <c r="AO907" s="11">
        <v>5000</v>
      </c>
      <c r="AP907" s="11">
        <v>3</v>
      </c>
      <c r="AQ907" s="11">
        <v>0</v>
      </c>
      <c r="AR907" s="6">
        <v>0</v>
      </c>
      <c r="AS907" s="11">
        <v>80001030</v>
      </c>
      <c r="AT907" s="19" t="s">
        <v>341</v>
      </c>
      <c r="AU907" s="11" t="s">
        <v>380</v>
      </c>
      <c r="AV907" s="18">
        <v>10000007</v>
      </c>
      <c r="AW907" s="18">
        <v>70204003</v>
      </c>
      <c r="AX907" s="12" t="s">
        <v>145</v>
      </c>
      <c r="AY907" s="11" t="s">
        <v>1160</v>
      </c>
      <c r="AZ907" s="13">
        <v>0</v>
      </c>
      <c r="BA907" s="13">
        <v>0</v>
      </c>
      <c r="BB907" s="37" t="s">
        <v>1098</v>
      </c>
      <c r="BC907" s="11">
        <v>0</v>
      </c>
      <c r="BD907" s="11">
        <v>0</v>
      </c>
      <c r="BE907" s="11">
        <v>0</v>
      </c>
      <c r="BF907" s="11">
        <v>0</v>
      </c>
      <c r="BG907" s="11">
        <v>0</v>
      </c>
      <c r="BH907" s="11">
        <v>0</v>
      </c>
      <c r="BI907" s="9">
        <v>0</v>
      </c>
      <c r="BJ907" s="6">
        <v>0</v>
      </c>
    </row>
    <row r="908" ht="19.5" customHeight="1" spans="3:62">
      <c r="C908" s="18">
        <v>70504005</v>
      </c>
      <c r="D908" s="12" t="s">
        <v>1146</v>
      </c>
      <c r="E908" s="18">
        <v>1</v>
      </c>
      <c r="F908" s="11">
        <v>60010100</v>
      </c>
      <c r="G908" s="18">
        <v>0</v>
      </c>
      <c r="H908" s="13">
        <v>0</v>
      </c>
      <c r="I908" s="18">
        <v>1</v>
      </c>
      <c r="J908" s="18">
        <v>0</v>
      </c>
      <c r="K908" s="18">
        <v>0</v>
      </c>
      <c r="L908" s="11">
        <v>0</v>
      </c>
      <c r="M908" s="11">
        <v>0</v>
      </c>
      <c r="N908" s="11">
        <v>2</v>
      </c>
      <c r="O908" s="11">
        <v>1</v>
      </c>
      <c r="P908" s="11">
        <v>0.3</v>
      </c>
      <c r="Q908" s="11">
        <v>0</v>
      </c>
      <c r="R908" s="6">
        <v>0</v>
      </c>
      <c r="S908" s="11">
        <v>0</v>
      </c>
      <c r="T908" s="11">
        <v>1</v>
      </c>
      <c r="U908" s="11">
        <v>2</v>
      </c>
      <c r="V908" s="11">
        <v>0</v>
      </c>
      <c r="W908" s="11">
        <v>3</v>
      </c>
      <c r="X908" s="11">
        <v>0</v>
      </c>
      <c r="Y908" s="11">
        <v>1</v>
      </c>
      <c r="Z908" s="11">
        <v>0</v>
      </c>
      <c r="AA908" s="11">
        <v>0</v>
      </c>
      <c r="AB908" s="11">
        <v>0</v>
      </c>
      <c r="AC908" s="11">
        <v>0</v>
      </c>
      <c r="AD908" s="11">
        <v>15</v>
      </c>
      <c r="AE908" s="11">
        <v>1</v>
      </c>
      <c r="AF908" s="11" t="s">
        <v>379</v>
      </c>
      <c r="AG908" s="6">
        <v>0</v>
      </c>
      <c r="AH908" s="6">
        <v>1</v>
      </c>
      <c r="AI908" s="6">
        <v>0</v>
      </c>
      <c r="AJ908" s="6">
        <v>3</v>
      </c>
      <c r="AK908" s="11">
        <v>0</v>
      </c>
      <c r="AL908" s="11">
        <v>0</v>
      </c>
      <c r="AM908" s="11">
        <v>0</v>
      </c>
      <c r="AN908" s="11">
        <v>2.5</v>
      </c>
      <c r="AO908" s="11">
        <v>5000</v>
      </c>
      <c r="AP908" s="11">
        <v>2</v>
      </c>
      <c r="AQ908" s="11">
        <v>0</v>
      </c>
      <c r="AR908" s="6">
        <v>0</v>
      </c>
      <c r="AS908" s="11">
        <v>80001030</v>
      </c>
      <c r="AT908" s="19" t="s">
        <v>185</v>
      </c>
      <c r="AU908" s="11" t="s">
        <v>380</v>
      </c>
      <c r="AV908" s="18">
        <v>10000007</v>
      </c>
      <c r="AW908" s="18">
        <v>70405001</v>
      </c>
      <c r="AX908" s="12" t="s">
        <v>145</v>
      </c>
      <c r="AY908" s="11">
        <v>0</v>
      </c>
      <c r="AZ908" s="13">
        <v>0</v>
      </c>
      <c r="BA908" s="13">
        <v>0</v>
      </c>
      <c r="BB908" s="37" t="s">
        <v>1147</v>
      </c>
      <c r="BC908" s="11">
        <v>0</v>
      </c>
      <c r="BD908" s="11">
        <v>0</v>
      </c>
      <c r="BE908" s="11">
        <v>0</v>
      </c>
      <c r="BF908" s="11">
        <v>0</v>
      </c>
      <c r="BG908" s="11">
        <v>0</v>
      </c>
      <c r="BH908" s="11">
        <v>0</v>
      </c>
      <c r="BI908" s="9">
        <v>0</v>
      </c>
      <c r="BJ908" s="6">
        <v>0</v>
      </c>
    </row>
    <row r="909" ht="20.1" customHeight="1" spans="3:62">
      <c r="C909" s="18">
        <v>70505001</v>
      </c>
      <c r="D909" s="12" t="s">
        <v>1050</v>
      </c>
      <c r="E909" s="18">
        <v>1</v>
      </c>
      <c r="F909" s="11">
        <v>60010100</v>
      </c>
      <c r="G909" s="18">
        <v>0</v>
      </c>
      <c r="H909" s="13">
        <v>0</v>
      </c>
      <c r="I909" s="18">
        <v>1</v>
      </c>
      <c r="J909" s="18">
        <v>0</v>
      </c>
      <c r="K909" s="18">
        <v>0</v>
      </c>
      <c r="L909" s="11">
        <v>0</v>
      </c>
      <c r="M909" s="11">
        <v>0</v>
      </c>
      <c r="N909" s="11">
        <v>2</v>
      </c>
      <c r="O909" s="11">
        <v>1</v>
      </c>
      <c r="P909" s="11">
        <v>0.3</v>
      </c>
      <c r="Q909" s="11">
        <v>0</v>
      </c>
      <c r="R909" s="6">
        <v>0</v>
      </c>
      <c r="S909" s="11">
        <v>0</v>
      </c>
      <c r="T909" s="11">
        <v>1</v>
      </c>
      <c r="U909" s="11">
        <v>2</v>
      </c>
      <c r="V909" s="11">
        <v>0</v>
      </c>
      <c r="W909" s="11">
        <v>2.5</v>
      </c>
      <c r="X909" s="11">
        <v>0</v>
      </c>
      <c r="Y909" s="11">
        <v>1</v>
      </c>
      <c r="Z909" s="11">
        <v>0</v>
      </c>
      <c r="AA909" s="11">
        <v>0</v>
      </c>
      <c r="AB909" s="11">
        <v>0</v>
      </c>
      <c r="AC909" s="11">
        <v>0</v>
      </c>
      <c r="AD909" s="11">
        <v>12</v>
      </c>
      <c r="AE909" s="11">
        <v>1</v>
      </c>
      <c r="AF909" s="11">
        <v>3</v>
      </c>
      <c r="AG909" s="6">
        <v>4</v>
      </c>
      <c r="AH909" s="6">
        <v>1</v>
      </c>
      <c r="AI909" s="6">
        <v>0</v>
      </c>
      <c r="AJ909" s="6">
        <v>1.5</v>
      </c>
      <c r="AK909" s="11">
        <v>0</v>
      </c>
      <c r="AL909" s="11">
        <v>0</v>
      </c>
      <c r="AM909" s="11">
        <v>0</v>
      </c>
      <c r="AN909" s="11">
        <v>3</v>
      </c>
      <c r="AO909" s="11">
        <v>5000</v>
      </c>
      <c r="AP909" s="11">
        <v>3</v>
      </c>
      <c r="AQ909" s="11">
        <v>0</v>
      </c>
      <c r="AR909" s="6">
        <v>0</v>
      </c>
      <c r="AS909" s="11">
        <v>80001030</v>
      </c>
      <c r="AT909" s="19" t="s">
        <v>185</v>
      </c>
      <c r="AU909" s="11" t="s">
        <v>380</v>
      </c>
      <c r="AV909" s="18">
        <v>10000007</v>
      </c>
      <c r="AW909" s="18">
        <v>70204002</v>
      </c>
      <c r="AX909" s="12" t="s">
        <v>145</v>
      </c>
      <c r="AY909" s="11" t="s">
        <v>1161</v>
      </c>
      <c r="AZ909" s="13">
        <v>0</v>
      </c>
      <c r="BA909" s="13">
        <v>0</v>
      </c>
      <c r="BB909" s="37" t="s">
        <v>1056</v>
      </c>
      <c r="BC909" s="11">
        <v>0</v>
      </c>
      <c r="BD909" s="11">
        <v>0</v>
      </c>
      <c r="BE909" s="11">
        <v>0</v>
      </c>
      <c r="BF909" s="11">
        <v>0</v>
      </c>
      <c r="BG909" s="11">
        <v>0</v>
      </c>
      <c r="BH909" s="11">
        <v>0</v>
      </c>
      <c r="BI909" s="9">
        <v>0</v>
      </c>
      <c r="BJ909" s="6">
        <v>0</v>
      </c>
    </row>
    <row r="910" ht="20.1" customHeight="1" spans="3:62">
      <c r="C910" s="18">
        <v>70505002</v>
      </c>
      <c r="D910" s="12" t="s">
        <v>591</v>
      </c>
      <c r="E910" s="18">
        <v>1</v>
      </c>
      <c r="F910" s="11">
        <v>60010100</v>
      </c>
      <c r="G910" s="18">
        <v>0</v>
      </c>
      <c r="H910" s="13">
        <v>0</v>
      </c>
      <c r="I910" s="18">
        <v>1</v>
      </c>
      <c r="J910" s="18">
        <v>0</v>
      </c>
      <c r="K910" s="18">
        <v>0</v>
      </c>
      <c r="L910" s="11">
        <v>0</v>
      </c>
      <c r="M910" s="11">
        <v>0</v>
      </c>
      <c r="N910" s="11">
        <v>2</v>
      </c>
      <c r="O910" s="11">
        <v>1</v>
      </c>
      <c r="P910" s="11">
        <v>1</v>
      </c>
      <c r="Q910" s="11">
        <v>0</v>
      </c>
      <c r="R910" s="6">
        <v>0</v>
      </c>
      <c r="S910" s="11">
        <v>0</v>
      </c>
      <c r="T910" s="11">
        <v>1</v>
      </c>
      <c r="U910" s="11">
        <v>2</v>
      </c>
      <c r="V910" s="11">
        <v>0</v>
      </c>
      <c r="W910" s="11">
        <v>2</v>
      </c>
      <c r="X910" s="11">
        <v>0</v>
      </c>
      <c r="Y910" s="11">
        <v>1</v>
      </c>
      <c r="Z910" s="11">
        <v>0</v>
      </c>
      <c r="AA910" s="11">
        <v>0</v>
      </c>
      <c r="AB910" s="11">
        <v>0</v>
      </c>
      <c r="AC910" s="11">
        <v>0</v>
      </c>
      <c r="AD910" s="11">
        <v>12</v>
      </c>
      <c r="AE910" s="11">
        <v>2</v>
      </c>
      <c r="AF910" s="11" t="s">
        <v>152</v>
      </c>
      <c r="AG910" s="6">
        <v>0</v>
      </c>
      <c r="AH910" s="6">
        <v>2</v>
      </c>
      <c r="AI910" s="6">
        <v>0</v>
      </c>
      <c r="AJ910" s="6">
        <v>1.5</v>
      </c>
      <c r="AK910" s="11">
        <v>0</v>
      </c>
      <c r="AL910" s="11">
        <v>0</v>
      </c>
      <c r="AM910" s="11">
        <v>0</v>
      </c>
      <c r="AN910" s="11">
        <v>1.5</v>
      </c>
      <c r="AO910" s="11">
        <v>10000</v>
      </c>
      <c r="AP910" s="11">
        <v>1</v>
      </c>
      <c r="AQ910" s="11">
        <v>5</v>
      </c>
      <c r="AR910" s="6">
        <v>0</v>
      </c>
      <c r="AS910" s="11" t="s">
        <v>143</v>
      </c>
      <c r="AT910" s="19" t="s">
        <v>341</v>
      </c>
      <c r="AU910" s="11" t="s">
        <v>380</v>
      </c>
      <c r="AV910" s="18">
        <v>10000007</v>
      </c>
      <c r="AW910" s="18">
        <v>70302003</v>
      </c>
      <c r="AX910" s="19" t="s">
        <v>532</v>
      </c>
      <c r="AY910" s="11">
        <v>0</v>
      </c>
      <c r="AZ910" s="13">
        <v>0</v>
      </c>
      <c r="BA910" s="13">
        <v>0</v>
      </c>
      <c r="BB910" s="37" t="s">
        <v>1108</v>
      </c>
      <c r="BC910" s="11">
        <v>0</v>
      </c>
      <c r="BD910" s="11">
        <v>0</v>
      </c>
      <c r="BE910" s="11">
        <v>0</v>
      </c>
      <c r="BF910" s="11">
        <v>0</v>
      </c>
      <c r="BG910" s="11">
        <v>0</v>
      </c>
      <c r="BH910" s="11">
        <v>0</v>
      </c>
      <c r="BI910" s="9">
        <v>0</v>
      </c>
      <c r="BJ910" s="6">
        <v>0</v>
      </c>
    </row>
    <row r="911" ht="20.1" customHeight="1" spans="3:62">
      <c r="C911" s="18">
        <v>70505003</v>
      </c>
      <c r="D911" s="19" t="s">
        <v>747</v>
      </c>
      <c r="E911" s="18">
        <v>1</v>
      </c>
      <c r="F911" s="18">
        <v>60010500</v>
      </c>
      <c r="G911" s="18">
        <v>0</v>
      </c>
      <c r="H911" s="13">
        <v>0</v>
      </c>
      <c r="I911" s="18">
        <v>1</v>
      </c>
      <c r="J911" s="18">
        <v>0</v>
      </c>
      <c r="K911" s="18">
        <v>0</v>
      </c>
      <c r="L911" s="18">
        <v>0</v>
      </c>
      <c r="M911" s="18">
        <v>0</v>
      </c>
      <c r="N911" s="11">
        <v>2</v>
      </c>
      <c r="O911" s="18">
        <v>2</v>
      </c>
      <c r="P911" s="18">
        <v>0.3</v>
      </c>
      <c r="Q911" s="18">
        <v>0</v>
      </c>
      <c r="R911" s="6">
        <v>0</v>
      </c>
      <c r="S911" s="13">
        <v>0</v>
      </c>
      <c r="T911" s="11">
        <v>1</v>
      </c>
      <c r="U911" s="18">
        <v>2</v>
      </c>
      <c r="V911" s="18">
        <v>0</v>
      </c>
      <c r="W911" s="18">
        <v>0</v>
      </c>
      <c r="X911" s="18">
        <v>0</v>
      </c>
      <c r="Y911" s="18">
        <v>0</v>
      </c>
      <c r="Z911" s="18">
        <v>0</v>
      </c>
      <c r="AA911" s="18">
        <v>0</v>
      </c>
      <c r="AB911" s="11">
        <v>0</v>
      </c>
      <c r="AC911" s="18">
        <v>0</v>
      </c>
      <c r="AD911" s="11">
        <v>12</v>
      </c>
      <c r="AE911" s="18">
        <v>0</v>
      </c>
      <c r="AF911" s="18">
        <v>0</v>
      </c>
      <c r="AG911" s="6">
        <v>7</v>
      </c>
      <c r="AH911" s="6">
        <v>0</v>
      </c>
      <c r="AI911" s="6">
        <v>0</v>
      </c>
      <c r="AJ911" s="6">
        <v>0</v>
      </c>
      <c r="AK911" s="18">
        <v>0</v>
      </c>
      <c r="AL911" s="18">
        <v>0</v>
      </c>
      <c r="AM911" s="18">
        <v>0</v>
      </c>
      <c r="AN911" s="18">
        <v>0</v>
      </c>
      <c r="AO911" s="18">
        <v>1000</v>
      </c>
      <c r="AP911" s="18">
        <v>0</v>
      </c>
      <c r="AQ911" s="18">
        <v>0</v>
      </c>
      <c r="AR911" s="6">
        <v>0</v>
      </c>
      <c r="AS911" s="18">
        <v>90204004</v>
      </c>
      <c r="AT911" s="19" t="s">
        <v>144</v>
      </c>
      <c r="AU911" s="18" t="s">
        <v>235</v>
      </c>
      <c r="AV911" s="18">
        <v>0</v>
      </c>
      <c r="AW911" s="18">
        <v>0</v>
      </c>
      <c r="AX911" s="19" t="s">
        <v>145</v>
      </c>
      <c r="AY911" s="19" t="s">
        <v>143</v>
      </c>
      <c r="AZ911" s="13">
        <v>0</v>
      </c>
      <c r="BA911" s="13">
        <v>0</v>
      </c>
      <c r="BB911" s="59" t="s">
        <v>1060</v>
      </c>
      <c r="BC911" s="18">
        <v>0</v>
      </c>
      <c r="BD911" s="11">
        <v>0</v>
      </c>
      <c r="BE911" s="18">
        <v>0</v>
      </c>
      <c r="BF911" s="18">
        <v>0</v>
      </c>
      <c r="BG911" s="18">
        <v>0</v>
      </c>
      <c r="BH911" s="18">
        <v>0</v>
      </c>
      <c r="BI911" s="9">
        <v>0</v>
      </c>
      <c r="BJ911" s="6">
        <v>0</v>
      </c>
    </row>
    <row r="912" ht="19.5" customHeight="1" spans="3:62">
      <c r="C912" s="18">
        <v>70505004</v>
      </c>
      <c r="D912" s="19" t="s">
        <v>670</v>
      </c>
      <c r="E912" s="18">
        <v>1</v>
      </c>
      <c r="F912" s="18">
        <v>60010500</v>
      </c>
      <c r="G912" s="18">
        <v>0</v>
      </c>
      <c r="H912" s="13">
        <v>0</v>
      </c>
      <c r="I912" s="18">
        <v>1</v>
      </c>
      <c r="J912" s="18">
        <v>0</v>
      </c>
      <c r="K912" s="18">
        <v>0</v>
      </c>
      <c r="L912" s="18">
        <v>0</v>
      </c>
      <c r="M912" s="18">
        <v>0</v>
      </c>
      <c r="N912" s="11">
        <v>2</v>
      </c>
      <c r="O912" s="18">
        <v>2</v>
      </c>
      <c r="P912" s="18">
        <v>0.3</v>
      </c>
      <c r="Q912" s="18">
        <v>0</v>
      </c>
      <c r="R912" s="6">
        <v>0</v>
      </c>
      <c r="S912" s="13">
        <v>0</v>
      </c>
      <c r="T912" s="11">
        <v>1</v>
      </c>
      <c r="U912" s="18">
        <v>2</v>
      </c>
      <c r="V912" s="18">
        <v>0</v>
      </c>
      <c r="W912" s="18">
        <v>0</v>
      </c>
      <c r="X912" s="18">
        <v>0</v>
      </c>
      <c r="Y912" s="18">
        <v>0</v>
      </c>
      <c r="Z912" s="18">
        <v>0</v>
      </c>
      <c r="AA912" s="18">
        <v>0</v>
      </c>
      <c r="AB912" s="11">
        <v>0</v>
      </c>
      <c r="AC912" s="18">
        <v>0</v>
      </c>
      <c r="AD912" s="11">
        <v>15</v>
      </c>
      <c r="AE912" s="18">
        <v>0</v>
      </c>
      <c r="AF912" s="18">
        <v>0</v>
      </c>
      <c r="AG912" s="6">
        <v>2</v>
      </c>
      <c r="AH912" s="6">
        <v>0</v>
      </c>
      <c r="AI912" s="6">
        <v>0</v>
      </c>
      <c r="AJ912" s="6">
        <v>0</v>
      </c>
      <c r="AK912" s="18">
        <v>0</v>
      </c>
      <c r="AL912" s="18">
        <v>0</v>
      </c>
      <c r="AM912" s="18">
        <v>0</v>
      </c>
      <c r="AN912" s="18">
        <v>0</v>
      </c>
      <c r="AO912" s="18">
        <v>1000</v>
      </c>
      <c r="AP912" s="18">
        <v>0</v>
      </c>
      <c r="AQ912" s="18">
        <v>0</v>
      </c>
      <c r="AR912" s="6" t="s">
        <v>1032</v>
      </c>
      <c r="AS912" s="18" t="s">
        <v>143</v>
      </c>
      <c r="AT912" s="19" t="s">
        <v>144</v>
      </c>
      <c r="AU912" s="18" t="s">
        <v>235</v>
      </c>
      <c r="AV912" s="18">
        <v>0</v>
      </c>
      <c r="AW912" s="18">
        <v>0</v>
      </c>
      <c r="AX912" s="19" t="s">
        <v>145</v>
      </c>
      <c r="AY912" s="19" t="s">
        <v>143</v>
      </c>
      <c r="AZ912" s="13">
        <v>0</v>
      </c>
      <c r="BA912" s="13">
        <v>0</v>
      </c>
      <c r="BB912" s="59" t="s">
        <v>1109</v>
      </c>
      <c r="BC912" s="18">
        <v>0</v>
      </c>
      <c r="BD912" s="11">
        <v>0</v>
      </c>
      <c r="BE912" s="18">
        <v>0</v>
      </c>
      <c r="BF912" s="18">
        <v>0</v>
      </c>
      <c r="BG912" s="18">
        <v>0</v>
      </c>
      <c r="BH912" s="18">
        <v>0</v>
      </c>
      <c r="BI912" s="9">
        <v>0</v>
      </c>
      <c r="BJ912" s="6">
        <v>0</v>
      </c>
    </row>
    <row r="913" ht="19.5" customHeight="1" spans="3:62">
      <c r="C913" s="18">
        <v>70505005</v>
      </c>
      <c r="D913" s="12" t="s">
        <v>1110</v>
      </c>
      <c r="E913" s="18">
        <v>1</v>
      </c>
      <c r="F913" s="11">
        <v>60010100</v>
      </c>
      <c r="G913" s="18">
        <v>0</v>
      </c>
      <c r="H913" s="13">
        <v>0</v>
      </c>
      <c r="I913" s="18">
        <v>1</v>
      </c>
      <c r="J913" s="18">
        <v>0</v>
      </c>
      <c r="K913" s="18">
        <v>0</v>
      </c>
      <c r="L913" s="11">
        <v>0</v>
      </c>
      <c r="M913" s="11">
        <v>0</v>
      </c>
      <c r="N913" s="11">
        <v>2</v>
      </c>
      <c r="O913" s="11">
        <v>1</v>
      </c>
      <c r="P913" s="11">
        <v>0.3</v>
      </c>
      <c r="Q913" s="11">
        <v>0</v>
      </c>
      <c r="R913" s="6">
        <v>0</v>
      </c>
      <c r="S913" s="11">
        <v>0</v>
      </c>
      <c r="T913" s="11">
        <v>1</v>
      </c>
      <c r="U913" s="11">
        <v>2</v>
      </c>
      <c r="V913" s="11">
        <v>0</v>
      </c>
      <c r="W913" s="11">
        <v>3</v>
      </c>
      <c r="X913" s="11">
        <v>0</v>
      </c>
      <c r="Y913" s="11">
        <v>1</v>
      </c>
      <c r="Z913" s="11">
        <v>0</v>
      </c>
      <c r="AA913" s="11">
        <v>0</v>
      </c>
      <c r="AB913" s="11">
        <v>0</v>
      </c>
      <c r="AC913" s="11">
        <v>0</v>
      </c>
      <c r="AD913" s="11">
        <v>15</v>
      </c>
      <c r="AE913" s="11">
        <v>1</v>
      </c>
      <c r="AF913" s="11" t="s">
        <v>379</v>
      </c>
      <c r="AG913" s="6">
        <v>0</v>
      </c>
      <c r="AH913" s="6">
        <v>1</v>
      </c>
      <c r="AI913" s="6">
        <v>0</v>
      </c>
      <c r="AJ913" s="6">
        <v>3</v>
      </c>
      <c r="AK913" s="11">
        <v>0</v>
      </c>
      <c r="AL913" s="11">
        <v>0</v>
      </c>
      <c r="AM913" s="11">
        <v>0</v>
      </c>
      <c r="AN913" s="11">
        <v>3</v>
      </c>
      <c r="AO913" s="11">
        <v>5000</v>
      </c>
      <c r="AP913" s="11">
        <v>2.5</v>
      </c>
      <c r="AQ913" s="11">
        <v>0</v>
      </c>
      <c r="AR913" s="6">
        <v>0</v>
      </c>
      <c r="AS913" s="11" t="s">
        <v>1045</v>
      </c>
      <c r="AT913" s="19" t="s">
        <v>202</v>
      </c>
      <c r="AU913" s="11" t="s">
        <v>380</v>
      </c>
      <c r="AV913" s="18">
        <v>10000007</v>
      </c>
      <c r="AW913" s="18">
        <v>70305005</v>
      </c>
      <c r="AX913" s="12" t="s">
        <v>145</v>
      </c>
      <c r="AY913" s="11">
        <v>0</v>
      </c>
      <c r="AZ913" s="13">
        <v>0</v>
      </c>
      <c r="BA913" s="13">
        <v>0</v>
      </c>
      <c r="BB913" s="37" t="s">
        <v>1162</v>
      </c>
      <c r="BC913" s="11">
        <v>0</v>
      </c>
      <c r="BD913" s="11">
        <v>0</v>
      </c>
      <c r="BE913" s="11">
        <v>0</v>
      </c>
      <c r="BF913" s="11">
        <v>0</v>
      </c>
      <c r="BG913" s="11">
        <v>0</v>
      </c>
      <c r="BH913" s="11">
        <v>0</v>
      </c>
      <c r="BI913" s="9">
        <v>0</v>
      </c>
      <c r="BJ913" s="6">
        <v>0</v>
      </c>
    </row>
    <row r="914" ht="19.5" customHeight="1" spans="3:62">
      <c r="C914" s="18">
        <v>70505006</v>
      </c>
      <c r="D914" s="12" t="s">
        <v>1115</v>
      </c>
      <c r="E914" s="18">
        <v>1</v>
      </c>
      <c r="F914" s="11">
        <v>60010100</v>
      </c>
      <c r="G914" s="18">
        <v>0</v>
      </c>
      <c r="H914" s="13">
        <v>0</v>
      </c>
      <c r="I914" s="18">
        <v>1</v>
      </c>
      <c r="J914" s="18">
        <v>0</v>
      </c>
      <c r="K914" s="18">
        <v>0</v>
      </c>
      <c r="L914" s="11">
        <v>0</v>
      </c>
      <c r="M914" s="11">
        <v>0</v>
      </c>
      <c r="N914" s="11">
        <v>2</v>
      </c>
      <c r="O914" s="11">
        <v>1</v>
      </c>
      <c r="P914" s="11">
        <v>1</v>
      </c>
      <c r="Q914" s="11">
        <v>0</v>
      </c>
      <c r="R914" s="6">
        <v>0</v>
      </c>
      <c r="S914" s="11">
        <v>0</v>
      </c>
      <c r="T914" s="11">
        <v>1</v>
      </c>
      <c r="U914" s="11">
        <v>2</v>
      </c>
      <c r="V914" s="11">
        <v>0</v>
      </c>
      <c r="W914" s="11">
        <v>3</v>
      </c>
      <c r="X914" s="11">
        <v>0</v>
      </c>
      <c r="Y914" s="11">
        <v>1</v>
      </c>
      <c r="Z914" s="11">
        <v>0</v>
      </c>
      <c r="AA914" s="11">
        <v>0</v>
      </c>
      <c r="AB914" s="11">
        <v>0</v>
      </c>
      <c r="AC914" s="11">
        <v>0</v>
      </c>
      <c r="AD914" s="11">
        <v>7</v>
      </c>
      <c r="AE914" s="11">
        <v>1</v>
      </c>
      <c r="AF914" s="11" t="s">
        <v>379</v>
      </c>
      <c r="AG914" s="6">
        <v>0</v>
      </c>
      <c r="AH914" s="6">
        <v>1</v>
      </c>
      <c r="AI914" s="6">
        <v>0</v>
      </c>
      <c r="AJ914" s="6">
        <v>3</v>
      </c>
      <c r="AK914" s="11">
        <v>0</v>
      </c>
      <c r="AL914" s="11">
        <v>0</v>
      </c>
      <c r="AM914" s="11">
        <v>0</v>
      </c>
      <c r="AN914" s="11">
        <v>3</v>
      </c>
      <c r="AO914" s="11">
        <v>5000</v>
      </c>
      <c r="AP914" s="11">
        <v>2.5</v>
      </c>
      <c r="AQ914" s="11">
        <v>0</v>
      </c>
      <c r="AR914" s="6">
        <v>0</v>
      </c>
      <c r="AS914" s="11" t="s">
        <v>143</v>
      </c>
      <c r="AT914" s="19" t="s">
        <v>144</v>
      </c>
      <c r="AU914" s="11" t="s">
        <v>380</v>
      </c>
      <c r="AV914" s="18">
        <v>10000007</v>
      </c>
      <c r="AW914" s="18">
        <v>70305007</v>
      </c>
      <c r="AX914" s="12" t="s">
        <v>145</v>
      </c>
      <c r="AY914" s="11">
        <v>0</v>
      </c>
      <c r="AZ914" s="13">
        <v>0</v>
      </c>
      <c r="BA914" s="13">
        <v>0</v>
      </c>
      <c r="BB914" s="37" t="s">
        <v>1009</v>
      </c>
      <c r="BC914" s="11">
        <v>0</v>
      </c>
      <c r="BD914" s="11">
        <v>0</v>
      </c>
      <c r="BE914" s="11">
        <v>0</v>
      </c>
      <c r="BF914" s="11">
        <v>0</v>
      </c>
      <c r="BG914" s="11">
        <v>0</v>
      </c>
      <c r="BH914" s="11">
        <v>0</v>
      </c>
      <c r="BI914" s="9">
        <v>0</v>
      </c>
      <c r="BJ914" s="6">
        <v>0</v>
      </c>
    </row>
    <row r="915" ht="19.5" customHeight="1" spans="3:62">
      <c r="C915" s="18">
        <v>70505007</v>
      </c>
      <c r="D915" s="12" t="s">
        <v>1126</v>
      </c>
      <c r="E915" s="18">
        <v>1</v>
      </c>
      <c r="F915" s="11">
        <v>60010100</v>
      </c>
      <c r="G915" s="18">
        <v>0</v>
      </c>
      <c r="H915" s="13">
        <v>0</v>
      </c>
      <c r="I915" s="18">
        <v>1</v>
      </c>
      <c r="J915" s="18">
        <v>0</v>
      </c>
      <c r="K915" s="18">
        <v>0</v>
      </c>
      <c r="L915" s="11">
        <v>0</v>
      </c>
      <c r="M915" s="11">
        <v>0</v>
      </c>
      <c r="N915" s="11">
        <v>2</v>
      </c>
      <c r="O915" s="11">
        <v>1</v>
      </c>
      <c r="P915" s="11">
        <v>0.3</v>
      </c>
      <c r="Q915" s="11">
        <v>0</v>
      </c>
      <c r="R915" s="6">
        <v>0</v>
      </c>
      <c r="S915" s="11">
        <v>0</v>
      </c>
      <c r="T915" s="11">
        <v>1</v>
      </c>
      <c r="U915" s="11">
        <v>2</v>
      </c>
      <c r="V915" s="11">
        <v>0</v>
      </c>
      <c r="W915" s="11">
        <v>1</v>
      </c>
      <c r="X915" s="11">
        <v>0</v>
      </c>
      <c r="Y915" s="11">
        <v>1</v>
      </c>
      <c r="Z915" s="11">
        <v>0</v>
      </c>
      <c r="AA915" s="11">
        <v>0</v>
      </c>
      <c r="AB915" s="11">
        <v>0</v>
      </c>
      <c r="AC915" s="11">
        <v>0</v>
      </c>
      <c r="AD915" s="11">
        <v>30</v>
      </c>
      <c r="AE915" s="11">
        <v>1</v>
      </c>
      <c r="AF915" s="11" t="s">
        <v>502</v>
      </c>
      <c r="AG915" s="6">
        <v>0</v>
      </c>
      <c r="AH915" s="6">
        <v>0</v>
      </c>
      <c r="AI915" s="6">
        <v>0</v>
      </c>
      <c r="AJ915" s="6">
        <v>0</v>
      </c>
      <c r="AK915" s="11">
        <v>0</v>
      </c>
      <c r="AL915" s="11">
        <v>0</v>
      </c>
      <c r="AM915" s="11">
        <v>0</v>
      </c>
      <c r="AN915" s="11">
        <v>0.5</v>
      </c>
      <c r="AO915" s="11">
        <v>999999</v>
      </c>
      <c r="AP915" s="11">
        <v>0.5</v>
      </c>
      <c r="AQ915" s="11">
        <v>0</v>
      </c>
      <c r="AR915" s="6">
        <v>0</v>
      </c>
      <c r="AS915" s="91" t="s">
        <v>1041</v>
      </c>
      <c r="AT915" s="19" t="s">
        <v>202</v>
      </c>
      <c r="AU915" s="11" t="s">
        <v>380</v>
      </c>
      <c r="AV915" s="18">
        <v>10000007</v>
      </c>
      <c r="AW915" s="18">
        <v>70202004</v>
      </c>
      <c r="AX915" s="19" t="s">
        <v>218</v>
      </c>
      <c r="AY915" s="19" t="s">
        <v>248</v>
      </c>
      <c r="AZ915" s="13">
        <v>0</v>
      </c>
      <c r="BA915" s="13">
        <v>0</v>
      </c>
      <c r="BB915" s="37" t="s">
        <v>1073</v>
      </c>
      <c r="BC915" s="11">
        <v>0</v>
      </c>
      <c r="BD915" s="11">
        <v>0</v>
      </c>
      <c r="BE915" s="11">
        <v>0</v>
      </c>
      <c r="BF915" s="11">
        <v>0</v>
      </c>
      <c r="BG915" s="11">
        <v>0</v>
      </c>
      <c r="BH915" s="11">
        <v>0</v>
      </c>
      <c r="BI915" s="9">
        <v>0</v>
      </c>
      <c r="BJ915" s="6">
        <v>0</v>
      </c>
    </row>
    <row r="916" ht="19.5" customHeight="1" spans="3:62">
      <c r="C916" s="18">
        <v>70505008</v>
      </c>
      <c r="D916" s="12" t="s">
        <v>1093</v>
      </c>
      <c r="E916" s="18">
        <v>1</v>
      </c>
      <c r="F916" s="11">
        <v>60010100</v>
      </c>
      <c r="G916" s="18">
        <v>0</v>
      </c>
      <c r="H916" s="13">
        <v>0</v>
      </c>
      <c r="I916" s="18">
        <v>1</v>
      </c>
      <c r="J916" s="18">
        <v>0</v>
      </c>
      <c r="K916" s="18">
        <v>0</v>
      </c>
      <c r="L916" s="11">
        <v>0</v>
      </c>
      <c r="M916" s="11">
        <v>0</v>
      </c>
      <c r="N916" s="11">
        <v>2</v>
      </c>
      <c r="O916" s="11">
        <v>1</v>
      </c>
      <c r="P916" s="11">
        <v>0.3</v>
      </c>
      <c r="Q916" s="11">
        <v>0</v>
      </c>
      <c r="R916" s="6">
        <v>0</v>
      </c>
      <c r="S916" s="11">
        <v>0</v>
      </c>
      <c r="T916" s="11">
        <v>1</v>
      </c>
      <c r="U916" s="11">
        <v>2</v>
      </c>
      <c r="V916" s="11">
        <v>0</v>
      </c>
      <c r="W916" s="11">
        <v>3</v>
      </c>
      <c r="X916" s="11">
        <v>0</v>
      </c>
      <c r="Y916" s="11">
        <v>1</v>
      </c>
      <c r="Z916" s="11">
        <v>0</v>
      </c>
      <c r="AA916" s="11">
        <v>0</v>
      </c>
      <c r="AB916" s="11">
        <v>0</v>
      </c>
      <c r="AC916" s="11">
        <v>0</v>
      </c>
      <c r="AD916" s="11">
        <v>15</v>
      </c>
      <c r="AE916" s="11">
        <v>1</v>
      </c>
      <c r="AF916" s="11" t="s">
        <v>379</v>
      </c>
      <c r="AG916" s="6">
        <v>0</v>
      </c>
      <c r="AH916" s="6">
        <v>1</v>
      </c>
      <c r="AI916" s="6">
        <v>0</v>
      </c>
      <c r="AJ916" s="6">
        <v>3</v>
      </c>
      <c r="AK916" s="11">
        <v>0</v>
      </c>
      <c r="AL916" s="11">
        <v>0</v>
      </c>
      <c r="AM916" s="11">
        <v>0</v>
      </c>
      <c r="AN916" s="11">
        <v>3</v>
      </c>
      <c r="AO916" s="11">
        <v>5000</v>
      </c>
      <c r="AP916" s="11">
        <v>2.5</v>
      </c>
      <c r="AQ916" s="11">
        <v>0</v>
      </c>
      <c r="AR916" s="6">
        <v>0</v>
      </c>
      <c r="AS916" s="11" t="s">
        <v>1045</v>
      </c>
      <c r="AT916" s="19" t="s">
        <v>185</v>
      </c>
      <c r="AU916" s="11" t="s">
        <v>380</v>
      </c>
      <c r="AV916" s="18">
        <v>10000007</v>
      </c>
      <c r="AW916" s="18">
        <v>70403003</v>
      </c>
      <c r="AX916" s="12" t="s">
        <v>145</v>
      </c>
      <c r="AY916" s="11">
        <v>0</v>
      </c>
      <c r="AZ916" s="13">
        <v>0</v>
      </c>
      <c r="BA916" s="13">
        <v>0</v>
      </c>
      <c r="BB916" s="37" t="s">
        <v>1162</v>
      </c>
      <c r="BC916" s="11">
        <v>0</v>
      </c>
      <c r="BD916" s="11">
        <v>0</v>
      </c>
      <c r="BE916" s="11">
        <v>0</v>
      </c>
      <c r="BF916" s="11">
        <v>0</v>
      </c>
      <c r="BG916" s="11">
        <v>0</v>
      </c>
      <c r="BH916" s="11">
        <v>0</v>
      </c>
      <c r="BI916" s="9">
        <v>0</v>
      </c>
      <c r="BJ916" s="6">
        <v>0</v>
      </c>
    </row>
    <row r="917" ht="19.5" customHeight="1" spans="3:62">
      <c r="C917" s="18">
        <v>71000001</v>
      </c>
      <c r="D917" s="19" t="s">
        <v>1163</v>
      </c>
      <c r="E917" s="18">
        <v>1</v>
      </c>
      <c r="F917" s="18">
        <v>60010100</v>
      </c>
      <c r="G917" s="18">
        <v>0</v>
      </c>
      <c r="H917" s="13">
        <v>0</v>
      </c>
      <c r="I917" s="18">
        <v>1</v>
      </c>
      <c r="J917" s="18">
        <v>0</v>
      </c>
      <c r="K917" s="18">
        <v>0</v>
      </c>
      <c r="L917" s="18">
        <v>0</v>
      </c>
      <c r="M917" s="18">
        <v>0</v>
      </c>
      <c r="N917" s="11">
        <v>2</v>
      </c>
      <c r="O917" s="18">
        <v>0</v>
      </c>
      <c r="P917" s="18">
        <v>0</v>
      </c>
      <c r="Q917" s="18">
        <v>0</v>
      </c>
      <c r="R917" s="6">
        <v>0</v>
      </c>
      <c r="S917" s="13">
        <v>0</v>
      </c>
      <c r="T917" s="11">
        <v>1</v>
      </c>
      <c r="U917" s="18">
        <v>2</v>
      </c>
      <c r="V917" s="18">
        <v>0</v>
      </c>
      <c r="W917" s="18">
        <v>0</v>
      </c>
      <c r="X917" s="18">
        <v>0</v>
      </c>
      <c r="Y917" s="18">
        <v>1</v>
      </c>
      <c r="Z917" s="18">
        <v>0</v>
      </c>
      <c r="AA917" s="18">
        <v>0</v>
      </c>
      <c r="AB917" s="11">
        <v>0</v>
      </c>
      <c r="AC917" s="18">
        <v>0</v>
      </c>
      <c r="AD917" s="18">
        <v>5</v>
      </c>
      <c r="AE917" s="18">
        <v>1</v>
      </c>
      <c r="AF917" s="18">
        <v>3</v>
      </c>
      <c r="AG917" s="6">
        <v>2</v>
      </c>
      <c r="AH917" s="6">
        <v>0</v>
      </c>
      <c r="AI917" s="6">
        <v>0</v>
      </c>
      <c r="AJ917" s="6">
        <v>1.6</v>
      </c>
      <c r="AK917" s="18">
        <v>0</v>
      </c>
      <c r="AL917" s="18">
        <v>0</v>
      </c>
      <c r="AM917" s="18">
        <v>0</v>
      </c>
      <c r="AN917" s="18">
        <v>0.5</v>
      </c>
      <c r="AO917" s="18">
        <v>3000</v>
      </c>
      <c r="AP917" s="18">
        <v>0</v>
      </c>
      <c r="AQ917" s="18">
        <v>0</v>
      </c>
      <c r="AR917" s="6">
        <v>0</v>
      </c>
      <c r="AS917" s="18" t="s">
        <v>1164</v>
      </c>
      <c r="AT917" s="19" t="s">
        <v>185</v>
      </c>
      <c r="AU917" s="18" t="s">
        <v>380</v>
      </c>
      <c r="AV917" s="18" t="s">
        <v>143</v>
      </c>
      <c r="AW917" s="18" t="s">
        <v>143</v>
      </c>
      <c r="AX917" s="19" t="s">
        <v>145</v>
      </c>
      <c r="AY917" s="19">
        <v>0</v>
      </c>
      <c r="AZ917" s="13">
        <v>0</v>
      </c>
      <c r="BA917" s="13">
        <v>0</v>
      </c>
      <c r="BB917" s="59" t="s">
        <v>1165</v>
      </c>
      <c r="BC917" s="18">
        <v>0</v>
      </c>
      <c r="BD917" s="11">
        <v>0</v>
      </c>
      <c r="BE917" s="18">
        <v>0</v>
      </c>
      <c r="BF917" s="18">
        <v>0</v>
      </c>
      <c r="BG917" s="18">
        <v>0</v>
      </c>
      <c r="BH917" s="18">
        <v>0</v>
      </c>
      <c r="BI917" s="9">
        <v>0</v>
      </c>
      <c r="BJ917" s="6">
        <v>0</v>
      </c>
    </row>
    <row r="918" ht="20.1" customHeight="1" spans="3:62">
      <c r="C918" s="18">
        <v>73001101</v>
      </c>
      <c r="D918" s="19" t="s">
        <v>551</v>
      </c>
      <c r="E918" s="18">
        <v>1</v>
      </c>
      <c r="F918" s="9">
        <v>0</v>
      </c>
      <c r="G918" s="18">
        <v>0</v>
      </c>
      <c r="H918" s="13">
        <v>0</v>
      </c>
      <c r="I918" s="18">
        <v>1</v>
      </c>
      <c r="J918" s="18">
        <v>0</v>
      </c>
      <c r="K918" s="18">
        <v>0</v>
      </c>
      <c r="L918" s="18">
        <v>0</v>
      </c>
      <c r="M918" s="18">
        <v>0</v>
      </c>
      <c r="N918" s="18">
        <v>2</v>
      </c>
      <c r="O918" s="18">
        <v>1</v>
      </c>
      <c r="P918" s="18">
        <v>0.1</v>
      </c>
      <c r="Q918" s="18">
        <v>0</v>
      </c>
      <c r="R918" s="6">
        <v>0</v>
      </c>
      <c r="S918" s="13">
        <v>0</v>
      </c>
      <c r="T918" s="11">
        <v>1</v>
      </c>
      <c r="U918" s="18">
        <v>1</v>
      </c>
      <c r="V918" s="18">
        <v>0</v>
      </c>
      <c r="W918" s="18">
        <v>1.5</v>
      </c>
      <c r="X918" s="18">
        <v>0</v>
      </c>
      <c r="Y918" s="18">
        <v>0</v>
      </c>
      <c r="Z918" s="18">
        <v>0</v>
      </c>
      <c r="AA918" s="18">
        <v>0</v>
      </c>
      <c r="AB918" s="18">
        <v>1</v>
      </c>
      <c r="AC918" s="18">
        <v>0</v>
      </c>
      <c r="AD918" s="18">
        <v>5</v>
      </c>
      <c r="AE918" s="18">
        <v>1</v>
      </c>
      <c r="AF918" s="18">
        <v>3</v>
      </c>
      <c r="AG918" s="6">
        <v>2</v>
      </c>
      <c r="AH918" s="6">
        <v>1</v>
      </c>
      <c r="AI918" s="6">
        <v>0</v>
      </c>
      <c r="AJ918" s="6">
        <v>6</v>
      </c>
      <c r="AK918" s="18">
        <v>0</v>
      </c>
      <c r="AL918" s="18">
        <v>0</v>
      </c>
      <c r="AM918" s="18">
        <v>0</v>
      </c>
      <c r="AN918" s="18">
        <v>0.5</v>
      </c>
      <c r="AO918" s="18">
        <v>5000</v>
      </c>
      <c r="AP918" s="18">
        <v>0.2</v>
      </c>
      <c r="AQ918" s="18">
        <v>0</v>
      </c>
      <c r="AR918" s="6">
        <v>0</v>
      </c>
      <c r="AS918" s="18" t="s">
        <v>143</v>
      </c>
      <c r="AT918" s="19" t="s">
        <v>144</v>
      </c>
      <c r="AU918" s="18">
        <v>0</v>
      </c>
      <c r="AV918" s="18">
        <v>10000006</v>
      </c>
      <c r="AW918" s="10">
        <v>60000004</v>
      </c>
      <c r="AX918" s="19" t="s">
        <v>552</v>
      </c>
      <c r="AY918" s="19" t="s">
        <v>143</v>
      </c>
      <c r="AZ918" s="13">
        <v>0</v>
      </c>
      <c r="BA918" s="13">
        <v>0</v>
      </c>
      <c r="BB918" s="59"/>
      <c r="BC918" s="18">
        <v>0</v>
      </c>
      <c r="BD918" s="11">
        <v>0</v>
      </c>
      <c r="BE918" s="18">
        <v>0</v>
      </c>
      <c r="BF918" s="18">
        <v>0</v>
      </c>
      <c r="BG918" s="18">
        <v>0</v>
      </c>
      <c r="BH918" s="18">
        <v>0</v>
      </c>
      <c r="BI918" s="9">
        <v>0</v>
      </c>
      <c r="BJ918" s="6">
        <v>0</v>
      </c>
    </row>
    <row r="919" ht="20.1" customHeight="1" spans="3:62">
      <c r="C919" s="18">
        <v>73001102</v>
      </c>
      <c r="D919" s="12" t="s">
        <v>491</v>
      </c>
      <c r="E919" s="18">
        <v>1</v>
      </c>
      <c r="F919" s="11">
        <v>0</v>
      </c>
      <c r="G919" s="18">
        <v>0</v>
      </c>
      <c r="H919" s="13">
        <v>0</v>
      </c>
      <c r="I919" s="18">
        <v>1</v>
      </c>
      <c r="J919" s="18">
        <v>0</v>
      </c>
      <c r="K919" s="18">
        <v>0</v>
      </c>
      <c r="L919" s="11">
        <v>0</v>
      </c>
      <c r="M919" s="11">
        <v>0</v>
      </c>
      <c r="N919" s="11">
        <v>2</v>
      </c>
      <c r="O919" s="11">
        <v>1</v>
      </c>
      <c r="P919" s="11">
        <v>1</v>
      </c>
      <c r="Q919" s="11">
        <v>0</v>
      </c>
      <c r="R919" s="6">
        <v>0</v>
      </c>
      <c r="S919" s="11">
        <v>0</v>
      </c>
      <c r="T919" s="11">
        <v>1</v>
      </c>
      <c r="U919" s="11">
        <v>2</v>
      </c>
      <c r="V919" s="11">
        <v>0</v>
      </c>
      <c r="W919" s="11">
        <v>2</v>
      </c>
      <c r="X919" s="11">
        <v>0</v>
      </c>
      <c r="Y919" s="11">
        <v>1</v>
      </c>
      <c r="Z919" s="11">
        <v>0</v>
      </c>
      <c r="AA919" s="11">
        <v>0</v>
      </c>
      <c r="AB919" s="11">
        <v>0</v>
      </c>
      <c r="AC919" s="11">
        <v>0</v>
      </c>
      <c r="AD919" s="11">
        <v>6</v>
      </c>
      <c r="AE919" s="11">
        <v>1</v>
      </c>
      <c r="AF919" s="11">
        <v>3</v>
      </c>
      <c r="AG919" s="6">
        <v>0</v>
      </c>
      <c r="AH919" s="6">
        <v>0</v>
      </c>
      <c r="AI919" s="6">
        <v>0</v>
      </c>
      <c r="AJ919" s="6">
        <v>1.5</v>
      </c>
      <c r="AK919" s="11">
        <v>0</v>
      </c>
      <c r="AL919" s="11">
        <v>0</v>
      </c>
      <c r="AM919" s="11">
        <v>0</v>
      </c>
      <c r="AN919" s="11">
        <v>1</v>
      </c>
      <c r="AO919" s="11">
        <v>5000</v>
      </c>
      <c r="AP919" s="11">
        <v>0.5</v>
      </c>
      <c r="AQ919" s="11">
        <v>0</v>
      </c>
      <c r="AR919" s="6">
        <v>0</v>
      </c>
      <c r="AS919" s="11" t="s">
        <v>143</v>
      </c>
      <c r="AT919" s="19" t="s">
        <v>144</v>
      </c>
      <c r="AU919" s="11" t="s">
        <v>380</v>
      </c>
      <c r="AV919" s="18">
        <v>10000007</v>
      </c>
      <c r="AW919" s="18">
        <v>70105001</v>
      </c>
      <c r="AX919" s="12" t="s">
        <v>145</v>
      </c>
      <c r="AY919" s="11" t="s">
        <v>999</v>
      </c>
      <c r="AZ919" s="13">
        <v>0</v>
      </c>
      <c r="BA919" s="13">
        <v>0</v>
      </c>
      <c r="BB919" s="37" t="s">
        <v>1000</v>
      </c>
      <c r="BC919" s="11">
        <v>0</v>
      </c>
      <c r="BD919" s="11">
        <v>0</v>
      </c>
      <c r="BE919" s="11">
        <v>0</v>
      </c>
      <c r="BF919" s="11">
        <v>0</v>
      </c>
      <c r="BG919" s="11">
        <v>0</v>
      </c>
      <c r="BH919" s="11">
        <v>0</v>
      </c>
      <c r="BI919" s="9">
        <v>0</v>
      </c>
      <c r="BJ919" s="6">
        <v>0</v>
      </c>
    </row>
    <row r="920" ht="21.75" customHeight="1" spans="3:62">
      <c r="C920" s="18">
        <v>73001103</v>
      </c>
      <c r="D920" s="12" t="s">
        <v>491</v>
      </c>
      <c r="E920" s="18">
        <v>1</v>
      </c>
      <c r="F920" s="11">
        <v>0</v>
      </c>
      <c r="G920" s="18">
        <v>0</v>
      </c>
      <c r="H920" s="13">
        <v>0</v>
      </c>
      <c r="I920" s="18">
        <v>1</v>
      </c>
      <c r="J920" s="18">
        <v>0</v>
      </c>
      <c r="K920" s="18">
        <v>0</v>
      </c>
      <c r="L920" s="11">
        <v>0</v>
      </c>
      <c r="M920" s="11">
        <v>0</v>
      </c>
      <c r="N920" s="11">
        <v>2</v>
      </c>
      <c r="O920" s="11">
        <v>3</v>
      </c>
      <c r="P920" s="11">
        <v>1</v>
      </c>
      <c r="Q920" s="11">
        <v>0</v>
      </c>
      <c r="R920" s="6">
        <v>0</v>
      </c>
      <c r="S920" s="11">
        <v>0</v>
      </c>
      <c r="T920" s="11">
        <v>1</v>
      </c>
      <c r="U920" s="11">
        <v>2</v>
      </c>
      <c r="V920" s="11">
        <v>0</v>
      </c>
      <c r="W920" s="11">
        <v>3</v>
      </c>
      <c r="X920" s="11">
        <v>0</v>
      </c>
      <c r="Y920" s="11">
        <v>1</v>
      </c>
      <c r="Z920" s="11">
        <v>0</v>
      </c>
      <c r="AA920" s="11">
        <v>0</v>
      </c>
      <c r="AB920" s="11">
        <v>0</v>
      </c>
      <c r="AC920" s="11">
        <v>0</v>
      </c>
      <c r="AD920" s="11">
        <v>9</v>
      </c>
      <c r="AE920" s="11">
        <v>1</v>
      </c>
      <c r="AF920" s="11">
        <v>4</v>
      </c>
      <c r="AG920" s="6">
        <v>0</v>
      </c>
      <c r="AH920" s="6">
        <v>1</v>
      </c>
      <c r="AI920" s="6">
        <v>0</v>
      </c>
      <c r="AJ920" s="6">
        <v>2</v>
      </c>
      <c r="AK920" s="11">
        <v>0</v>
      </c>
      <c r="AL920" s="11">
        <v>0</v>
      </c>
      <c r="AM920" s="11">
        <v>0</v>
      </c>
      <c r="AN920" s="11">
        <v>3</v>
      </c>
      <c r="AO920" s="11">
        <v>5000</v>
      </c>
      <c r="AP920" s="11">
        <v>2.5</v>
      </c>
      <c r="AQ920" s="11">
        <v>0</v>
      </c>
      <c r="AR920" s="6">
        <v>0</v>
      </c>
      <c r="AS920" s="11" t="s">
        <v>987</v>
      </c>
      <c r="AT920" s="12" t="s">
        <v>202</v>
      </c>
      <c r="AU920" s="11" t="s">
        <v>380</v>
      </c>
      <c r="AV920" s="18">
        <v>10000007</v>
      </c>
      <c r="AW920" s="18">
        <v>70102001</v>
      </c>
      <c r="AX920" s="12" t="s">
        <v>145</v>
      </c>
      <c r="AY920" s="11" t="s">
        <v>988</v>
      </c>
      <c r="AZ920" s="13">
        <v>0</v>
      </c>
      <c r="BA920" s="13">
        <v>0</v>
      </c>
      <c r="BB920" s="37" t="s">
        <v>989</v>
      </c>
      <c r="BC920" s="11">
        <v>0</v>
      </c>
      <c r="BD920" s="11">
        <v>0</v>
      </c>
      <c r="BE920" s="11">
        <v>0</v>
      </c>
      <c r="BF920" s="11">
        <v>0</v>
      </c>
      <c r="BG920" s="11">
        <v>0</v>
      </c>
      <c r="BH920" s="11">
        <v>0</v>
      </c>
      <c r="BI920" s="9">
        <v>0</v>
      </c>
      <c r="BJ920" s="6">
        <v>0</v>
      </c>
    </row>
    <row r="921" ht="19.5" customHeight="1" spans="3:62">
      <c r="C921" s="18">
        <v>73001201</v>
      </c>
      <c r="D921" s="12" t="s">
        <v>1150</v>
      </c>
      <c r="E921" s="18">
        <v>1</v>
      </c>
      <c r="F921" s="11">
        <v>60010100</v>
      </c>
      <c r="G921" s="18">
        <v>0</v>
      </c>
      <c r="H921" s="13">
        <v>0</v>
      </c>
      <c r="I921" s="18">
        <v>1</v>
      </c>
      <c r="J921" s="18">
        <v>0</v>
      </c>
      <c r="K921" s="18">
        <v>0</v>
      </c>
      <c r="L921" s="11">
        <v>0</v>
      </c>
      <c r="M921" s="11">
        <v>0</v>
      </c>
      <c r="N921" s="11">
        <v>2</v>
      </c>
      <c r="O921" s="11">
        <v>1</v>
      </c>
      <c r="P921" s="11">
        <v>0.3</v>
      </c>
      <c r="Q921" s="11">
        <v>0</v>
      </c>
      <c r="R921" s="6">
        <v>0</v>
      </c>
      <c r="S921" s="11">
        <v>0</v>
      </c>
      <c r="T921" s="11">
        <v>1</v>
      </c>
      <c r="U921" s="11">
        <v>2</v>
      </c>
      <c r="V921" s="11">
        <v>0</v>
      </c>
      <c r="W921" s="11">
        <v>2</v>
      </c>
      <c r="X921" s="11">
        <v>0</v>
      </c>
      <c r="Y921" s="11">
        <v>1</v>
      </c>
      <c r="Z921" s="11">
        <v>0</v>
      </c>
      <c r="AA921" s="11">
        <v>0</v>
      </c>
      <c r="AB921" s="11">
        <v>0</v>
      </c>
      <c r="AC921" s="11">
        <v>0</v>
      </c>
      <c r="AD921" s="11">
        <v>20</v>
      </c>
      <c r="AE921" s="11">
        <v>1</v>
      </c>
      <c r="AF921" s="11" t="s">
        <v>502</v>
      </c>
      <c r="AG921" s="6">
        <v>1</v>
      </c>
      <c r="AH921" s="6">
        <v>0</v>
      </c>
      <c r="AI921" s="6">
        <v>0</v>
      </c>
      <c r="AJ921" s="6">
        <v>0</v>
      </c>
      <c r="AK921" s="11">
        <v>0</v>
      </c>
      <c r="AL921" s="11">
        <v>0</v>
      </c>
      <c r="AM921" s="11">
        <v>0</v>
      </c>
      <c r="AN921" s="11">
        <v>0.5</v>
      </c>
      <c r="AO921" s="11">
        <v>999999</v>
      </c>
      <c r="AP921" s="11">
        <v>2</v>
      </c>
      <c r="AQ921" s="11">
        <v>0</v>
      </c>
      <c r="AR921" s="6">
        <v>0</v>
      </c>
      <c r="AS921" s="11" t="s">
        <v>1130</v>
      </c>
      <c r="AT921" s="19" t="s">
        <v>202</v>
      </c>
      <c r="AU921" s="11" t="s">
        <v>380</v>
      </c>
      <c r="AV921" s="18">
        <v>10000007</v>
      </c>
      <c r="AW921" s="18">
        <v>70405007</v>
      </c>
      <c r="AX921" s="19" t="s">
        <v>218</v>
      </c>
      <c r="AY921" s="19" t="s">
        <v>248</v>
      </c>
      <c r="AZ921" s="13">
        <v>0</v>
      </c>
      <c r="BA921" s="13">
        <v>0</v>
      </c>
      <c r="BB921" s="37" t="s">
        <v>1151</v>
      </c>
      <c r="BC921" s="11">
        <v>0</v>
      </c>
      <c r="BD921" s="11">
        <v>0</v>
      </c>
      <c r="BE921" s="11">
        <v>0</v>
      </c>
      <c r="BF921" s="11">
        <v>0</v>
      </c>
      <c r="BG921" s="11">
        <v>0</v>
      </c>
      <c r="BH921" s="11">
        <v>0</v>
      </c>
      <c r="BI921" s="9">
        <v>0</v>
      </c>
      <c r="BJ921" s="6">
        <v>0</v>
      </c>
    </row>
    <row r="922" ht="20.1" customHeight="1" spans="3:62">
      <c r="C922" s="18">
        <v>73001203</v>
      </c>
      <c r="D922" s="12" t="s">
        <v>1001</v>
      </c>
      <c r="E922" s="18">
        <v>1</v>
      </c>
      <c r="F922" s="11">
        <v>60010300</v>
      </c>
      <c r="G922" s="18">
        <v>0</v>
      </c>
      <c r="H922" s="13">
        <v>0</v>
      </c>
      <c r="I922" s="18">
        <v>1</v>
      </c>
      <c r="J922" s="18">
        <v>0</v>
      </c>
      <c r="K922" s="18">
        <v>0</v>
      </c>
      <c r="L922" s="11">
        <v>0</v>
      </c>
      <c r="M922" s="11">
        <v>0</v>
      </c>
      <c r="N922" s="11">
        <v>2</v>
      </c>
      <c r="O922" s="11">
        <v>2</v>
      </c>
      <c r="P922" s="11">
        <v>0.8</v>
      </c>
      <c r="Q922" s="11">
        <v>0</v>
      </c>
      <c r="R922" s="6">
        <v>0</v>
      </c>
      <c r="S922" s="11">
        <v>0</v>
      </c>
      <c r="T922" s="11">
        <v>1</v>
      </c>
      <c r="U922" s="11">
        <v>2</v>
      </c>
      <c r="V922" s="11">
        <v>0</v>
      </c>
      <c r="W922" s="11">
        <v>0</v>
      </c>
      <c r="X922" s="11">
        <v>0</v>
      </c>
      <c r="Y922" s="11">
        <v>0</v>
      </c>
      <c r="Z922" s="11">
        <v>0</v>
      </c>
      <c r="AA922" s="11">
        <v>0</v>
      </c>
      <c r="AB922" s="11">
        <v>0</v>
      </c>
      <c r="AC922" s="11">
        <v>0</v>
      </c>
      <c r="AD922" s="11">
        <v>30</v>
      </c>
      <c r="AE922" s="11">
        <v>0</v>
      </c>
      <c r="AF922" s="11">
        <v>0</v>
      </c>
      <c r="AG922" s="6">
        <v>2</v>
      </c>
      <c r="AH922" s="6">
        <v>2</v>
      </c>
      <c r="AI922" s="6">
        <v>0</v>
      </c>
      <c r="AJ922" s="6">
        <v>1.5</v>
      </c>
      <c r="AK922" s="11">
        <v>0</v>
      </c>
      <c r="AL922" s="11">
        <v>0</v>
      </c>
      <c r="AM922" s="11">
        <v>0</v>
      </c>
      <c r="AN922" s="11">
        <v>1</v>
      </c>
      <c r="AO922" s="11">
        <v>3000</v>
      </c>
      <c r="AP922" s="11">
        <v>0.5</v>
      </c>
      <c r="AQ922" s="11">
        <v>0</v>
      </c>
      <c r="AR922" s="6">
        <v>0</v>
      </c>
      <c r="AS922" s="11" t="s">
        <v>143</v>
      </c>
      <c r="AT922" s="19" t="s">
        <v>144</v>
      </c>
      <c r="AU922" s="11" t="s">
        <v>373</v>
      </c>
      <c r="AV922" s="18">
        <v>0</v>
      </c>
      <c r="AW922" s="18">
        <v>0</v>
      </c>
      <c r="AX922" s="12" t="s">
        <v>332</v>
      </c>
      <c r="AY922" s="11" t="s">
        <v>1166</v>
      </c>
      <c r="AZ922" s="13">
        <v>0</v>
      </c>
      <c r="BA922" s="13">
        <v>0</v>
      </c>
      <c r="BB922" s="37" t="s">
        <v>1003</v>
      </c>
      <c r="BC922" s="11">
        <v>0</v>
      </c>
      <c r="BD922" s="11">
        <v>0</v>
      </c>
      <c r="BE922" s="11">
        <v>0</v>
      </c>
      <c r="BF922" s="11">
        <v>0</v>
      </c>
      <c r="BG922" s="11">
        <v>0</v>
      </c>
      <c r="BH922" s="11">
        <v>0</v>
      </c>
      <c r="BI922" s="9">
        <v>0</v>
      </c>
      <c r="BJ922" s="6">
        <v>0</v>
      </c>
    </row>
    <row r="923" ht="20.1" customHeight="1" spans="3:62">
      <c r="C923" s="18">
        <v>73001204</v>
      </c>
      <c r="D923" s="12" t="s">
        <v>991</v>
      </c>
      <c r="E923" s="18">
        <v>1</v>
      </c>
      <c r="F923" s="11">
        <v>60010100</v>
      </c>
      <c r="G923" s="18">
        <v>0</v>
      </c>
      <c r="H923" s="13">
        <v>0</v>
      </c>
      <c r="I923" s="18">
        <v>1</v>
      </c>
      <c r="J923" s="18">
        <v>0</v>
      </c>
      <c r="K923" s="18">
        <v>0</v>
      </c>
      <c r="L923" s="11">
        <v>0</v>
      </c>
      <c r="M923" s="11">
        <v>0</v>
      </c>
      <c r="N923" s="11">
        <v>2</v>
      </c>
      <c r="O923" s="11">
        <v>1</v>
      </c>
      <c r="P923" s="11">
        <v>0.5</v>
      </c>
      <c r="Q923" s="11">
        <v>0</v>
      </c>
      <c r="R923" s="6">
        <v>0</v>
      </c>
      <c r="S923" s="11">
        <v>0</v>
      </c>
      <c r="T923" s="11">
        <v>1</v>
      </c>
      <c r="U923" s="11">
        <v>2</v>
      </c>
      <c r="V923" s="11">
        <v>0</v>
      </c>
      <c r="W923" s="11">
        <v>3</v>
      </c>
      <c r="X923" s="11">
        <v>0</v>
      </c>
      <c r="Y923" s="11">
        <v>1</v>
      </c>
      <c r="Z923" s="11">
        <v>0</v>
      </c>
      <c r="AA923" s="11">
        <v>0</v>
      </c>
      <c r="AB923" s="11">
        <v>0</v>
      </c>
      <c r="AC923" s="11">
        <v>0</v>
      </c>
      <c r="AD923" s="11">
        <v>10</v>
      </c>
      <c r="AE923" s="11">
        <v>1</v>
      </c>
      <c r="AF923" s="11">
        <v>3</v>
      </c>
      <c r="AG923" s="6">
        <v>1</v>
      </c>
      <c r="AH923" s="6">
        <v>1</v>
      </c>
      <c r="AI923" s="6">
        <v>0</v>
      </c>
      <c r="AJ923" s="6">
        <v>1.5</v>
      </c>
      <c r="AK923" s="11">
        <v>0</v>
      </c>
      <c r="AL923" s="11">
        <v>0</v>
      </c>
      <c r="AM923" s="11">
        <v>0</v>
      </c>
      <c r="AN923" s="11">
        <v>0.5</v>
      </c>
      <c r="AO923" s="11">
        <v>5000</v>
      </c>
      <c r="AP923" s="11">
        <v>3</v>
      </c>
      <c r="AQ923" s="11">
        <v>0</v>
      </c>
      <c r="AR923" s="6">
        <v>0</v>
      </c>
      <c r="AS923" s="11" t="s">
        <v>143</v>
      </c>
      <c r="AT923" s="19" t="s">
        <v>144</v>
      </c>
      <c r="AU923" s="11" t="s">
        <v>380</v>
      </c>
      <c r="AV923" s="18">
        <v>10000007</v>
      </c>
      <c r="AW923" s="18">
        <v>70103003</v>
      </c>
      <c r="AX923" s="12" t="s">
        <v>145</v>
      </c>
      <c r="AY923" s="11" t="s">
        <v>1167</v>
      </c>
      <c r="AZ923" s="13">
        <v>0</v>
      </c>
      <c r="BA923" s="13">
        <v>0</v>
      </c>
      <c r="BB923" s="37" t="s">
        <v>993</v>
      </c>
      <c r="BC923" s="11">
        <v>0</v>
      </c>
      <c r="BD923" s="11">
        <v>0</v>
      </c>
      <c r="BE923" s="11">
        <v>0</v>
      </c>
      <c r="BF923" s="11">
        <v>0</v>
      </c>
      <c r="BG923" s="11">
        <v>0</v>
      </c>
      <c r="BH923" s="11">
        <v>0</v>
      </c>
      <c r="BI923" s="9">
        <v>0</v>
      </c>
      <c r="BJ923" s="6">
        <v>0</v>
      </c>
    </row>
    <row r="924" ht="19.5" customHeight="1" spans="3:62">
      <c r="C924" s="18">
        <v>73001205</v>
      </c>
      <c r="D924" s="19" t="s">
        <v>1010</v>
      </c>
      <c r="E924" s="18">
        <v>1</v>
      </c>
      <c r="F924" s="18">
        <v>60010300</v>
      </c>
      <c r="G924" s="18">
        <v>0</v>
      </c>
      <c r="H924" s="13">
        <v>0</v>
      </c>
      <c r="I924" s="18">
        <v>1</v>
      </c>
      <c r="J924" s="18">
        <v>0</v>
      </c>
      <c r="K924" s="18">
        <v>0</v>
      </c>
      <c r="L924" s="18">
        <v>0</v>
      </c>
      <c r="M924" s="18">
        <v>0</v>
      </c>
      <c r="N924" s="11">
        <v>2</v>
      </c>
      <c r="O924" s="18">
        <v>1</v>
      </c>
      <c r="P924" s="18">
        <v>0.5</v>
      </c>
      <c r="Q924" s="18">
        <v>0</v>
      </c>
      <c r="R924" s="6">
        <v>0</v>
      </c>
      <c r="S924" s="13">
        <v>0</v>
      </c>
      <c r="T924" s="11">
        <v>1</v>
      </c>
      <c r="U924" s="18">
        <v>2</v>
      </c>
      <c r="V924" s="18">
        <v>0</v>
      </c>
      <c r="W924" s="18">
        <v>3</v>
      </c>
      <c r="X924" s="18">
        <v>0</v>
      </c>
      <c r="Y924" s="18">
        <v>0</v>
      </c>
      <c r="Z924" s="18">
        <v>0</v>
      </c>
      <c r="AA924" s="18">
        <v>0</v>
      </c>
      <c r="AB924" s="18">
        <v>0</v>
      </c>
      <c r="AC924" s="18">
        <v>0</v>
      </c>
      <c r="AD924" s="18">
        <v>15</v>
      </c>
      <c r="AE924" s="18">
        <v>1</v>
      </c>
      <c r="AF924" s="18">
        <v>2</v>
      </c>
      <c r="AG924" s="6">
        <v>2</v>
      </c>
      <c r="AH924" s="6">
        <v>2</v>
      </c>
      <c r="AI924" s="6">
        <v>0</v>
      </c>
      <c r="AJ924" s="6">
        <v>3</v>
      </c>
      <c r="AK924" s="18">
        <v>0</v>
      </c>
      <c r="AL924" s="18">
        <v>0</v>
      </c>
      <c r="AM924" s="18">
        <v>0</v>
      </c>
      <c r="AN924" s="18">
        <v>2</v>
      </c>
      <c r="AO924" s="18">
        <v>30000</v>
      </c>
      <c r="AP924" s="18">
        <v>2</v>
      </c>
      <c r="AQ924" s="18">
        <v>4</v>
      </c>
      <c r="AR924" s="6">
        <v>0</v>
      </c>
      <c r="AS924" s="18" t="s">
        <v>143</v>
      </c>
      <c r="AT924" s="19" t="s">
        <v>144</v>
      </c>
      <c r="AU924" s="18" t="s">
        <v>373</v>
      </c>
      <c r="AV924" s="18">
        <v>10003002</v>
      </c>
      <c r="AW924" s="18">
        <v>70106005</v>
      </c>
      <c r="AX924" s="19" t="s">
        <v>532</v>
      </c>
      <c r="AY924" s="19">
        <v>0</v>
      </c>
      <c r="AZ924" s="13">
        <v>0</v>
      </c>
      <c r="BA924" s="13">
        <v>0</v>
      </c>
      <c r="BB924" s="59" t="s">
        <v>374</v>
      </c>
      <c r="BC924" s="18">
        <v>0</v>
      </c>
      <c r="BD924" s="11">
        <v>0</v>
      </c>
      <c r="BE924" s="18">
        <v>0</v>
      </c>
      <c r="BF924" s="18">
        <v>0</v>
      </c>
      <c r="BG924" s="18">
        <v>0</v>
      </c>
      <c r="BH924" s="18">
        <v>0</v>
      </c>
      <c r="BI924" s="9">
        <v>0</v>
      </c>
      <c r="BJ924" s="6">
        <v>0</v>
      </c>
    </row>
    <row r="925" ht="20.1" customHeight="1" spans="3:62">
      <c r="C925" s="18">
        <v>73001301</v>
      </c>
      <c r="D925" s="12" t="s">
        <v>1103</v>
      </c>
      <c r="E925" s="11">
        <v>2</v>
      </c>
      <c r="F925" s="11">
        <v>61012301</v>
      </c>
      <c r="G925" s="11">
        <v>0</v>
      </c>
      <c r="H925" s="13">
        <v>0</v>
      </c>
      <c r="I925" s="18">
        <v>1</v>
      </c>
      <c r="J925" s="18">
        <v>0</v>
      </c>
      <c r="K925" s="18">
        <v>0</v>
      </c>
      <c r="L925" s="11">
        <v>0</v>
      </c>
      <c r="M925" s="11">
        <v>0</v>
      </c>
      <c r="N925" s="11">
        <v>2</v>
      </c>
      <c r="O925" s="11">
        <v>1</v>
      </c>
      <c r="P925" s="11">
        <v>0.5</v>
      </c>
      <c r="Q925" s="11">
        <v>0</v>
      </c>
      <c r="R925" s="6">
        <v>0</v>
      </c>
      <c r="S925" s="11">
        <v>0</v>
      </c>
      <c r="T925" s="11">
        <v>1</v>
      </c>
      <c r="U925" s="11">
        <v>2</v>
      </c>
      <c r="V925" s="11">
        <v>0</v>
      </c>
      <c r="W925" s="11">
        <v>1.4</v>
      </c>
      <c r="X925" s="11">
        <v>150</v>
      </c>
      <c r="Y925" s="11">
        <v>1</v>
      </c>
      <c r="Z925" s="11">
        <v>0</v>
      </c>
      <c r="AA925" s="11">
        <v>0</v>
      </c>
      <c r="AB925" s="11">
        <v>0</v>
      </c>
      <c r="AC925" s="11">
        <v>0</v>
      </c>
      <c r="AD925" s="11">
        <v>12</v>
      </c>
      <c r="AE925" s="11">
        <v>2</v>
      </c>
      <c r="AF925" s="11" t="s">
        <v>152</v>
      </c>
      <c r="AG925" s="6">
        <v>0</v>
      </c>
      <c r="AH925" s="6">
        <v>2</v>
      </c>
      <c r="AI925" s="6">
        <v>0</v>
      </c>
      <c r="AJ925" s="6">
        <v>1.5</v>
      </c>
      <c r="AK925" s="11">
        <v>0</v>
      </c>
      <c r="AL925" s="11">
        <v>0</v>
      </c>
      <c r="AM925" s="11">
        <v>0</v>
      </c>
      <c r="AN925" s="11">
        <v>1.5</v>
      </c>
      <c r="AO925" s="11">
        <v>1200</v>
      </c>
      <c r="AP925" s="11">
        <v>1</v>
      </c>
      <c r="AQ925" s="11">
        <v>15</v>
      </c>
      <c r="AR925" s="6">
        <v>0</v>
      </c>
      <c r="AS925" s="11" t="s">
        <v>143</v>
      </c>
      <c r="AT925" s="12" t="s">
        <v>185</v>
      </c>
      <c r="AU925" s="11" t="s">
        <v>154</v>
      </c>
      <c r="AV925" s="18">
        <v>10000011</v>
      </c>
      <c r="AW925" s="18">
        <v>70404001</v>
      </c>
      <c r="AX925" s="12" t="s">
        <v>155</v>
      </c>
      <c r="AY925" s="11">
        <v>0</v>
      </c>
      <c r="AZ925" s="13">
        <v>0</v>
      </c>
      <c r="BA925" s="13">
        <v>0</v>
      </c>
      <c r="BB925" s="37" t="s">
        <v>1104</v>
      </c>
      <c r="BC925" s="11">
        <v>0</v>
      </c>
      <c r="BD925" s="11">
        <v>0</v>
      </c>
      <c r="BE925" s="11">
        <v>0</v>
      </c>
      <c r="BF925" s="11">
        <v>0</v>
      </c>
      <c r="BG925" s="11">
        <v>0</v>
      </c>
      <c r="BH925" s="11">
        <v>0</v>
      </c>
      <c r="BI925" s="9">
        <v>0</v>
      </c>
      <c r="BJ925" s="6">
        <v>0</v>
      </c>
    </row>
    <row r="926" ht="20.1" customHeight="1" spans="3:62">
      <c r="C926" s="18">
        <v>73001302</v>
      </c>
      <c r="D926" s="12" t="s">
        <v>1001</v>
      </c>
      <c r="E926" s="18">
        <v>1</v>
      </c>
      <c r="F926" s="11">
        <v>60010300</v>
      </c>
      <c r="G926" s="18">
        <v>0</v>
      </c>
      <c r="H926" s="13">
        <v>0</v>
      </c>
      <c r="I926" s="18">
        <v>1</v>
      </c>
      <c r="J926" s="18">
        <v>0</v>
      </c>
      <c r="K926" s="18">
        <v>0</v>
      </c>
      <c r="L926" s="11">
        <v>0</v>
      </c>
      <c r="M926" s="11">
        <v>0</v>
      </c>
      <c r="N926" s="11">
        <v>2</v>
      </c>
      <c r="O926" s="11">
        <v>2</v>
      </c>
      <c r="P926" s="11">
        <v>0.8</v>
      </c>
      <c r="Q926" s="11">
        <v>0</v>
      </c>
      <c r="R926" s="6">
        <v>0</v>
      </c>
      <c r="S926" s="11">
        <v>0</v>
      </c>
      <c r="T926" s="11">
        <v>1</v>
      </c>
      <c r="U926" s="11">
        <v>2</v>
      </c>
      <c r="V926" s="11">
        <v>0</v>
      </c>
      <c r="W926" s="11">
        <v>0</v>
      </c>
      <c r="X926" s="11">
        <v>0</v>
      </c>
      <c r="Y926" s="11">
        <v>0</v>
      </c>
      <c r="Z926" s="11">
        <v>0</v>
      </c>
      <c r="AA926" s="11">
        <v>0</v>
      </c>
      <c r="AB926" s="11">
        <v>0</v>
      </c>
      <c r="AC926" s="11">
        <v>0</v>
      </c>
      <c r="AD926" s="11">
        <v>20</v>
      </c>
      <c r="AE926" s="11">
        <v>0</v>
      </c>
      <c r="AF926" s="11">
        <v>0</v>
      </c>
      <c r="AG926" s="6">
        <v>2</v>
      </c>
      <c r="AH926" s="6">
        <v>2</v>
      </c>
      <c r="AI926" s="6">
        <v>0</v>
      </c>
      <c r="AJ926" s="6">
        <v>1.5</v>
      </c>
      <c r="AK926" s="11">
        <v>0</v>
      </c>
      <c r="AL926" s="11">
        <v>0</v>
      </c>
      <c r="AM926" s="11">
        <v>0</v>
      </c>
      <c r="AN926" s="11">
        <v>1</v>
      </c>
      <c r="AO926" s="11">
        <v>3000</v>
      </c>
      <c r="AP926" s="11">
        <v>0.5</v>
      </c>
      <c r="AQ926" s="11">
        <v>0</v>
      </c>
      <c r="AR926" s="6">
        <v>0</v>
      </c>
      <c r="AS926" s="11" t="s">
        <v>143</v>
      </c>
      <c r="AT926" s="19" t="s">
        <v>144</v>
      </c>
      <c r="AU926" s="11" t="s">
        <v>373</v>
      </c>
      <c r="AV926" s="18">
        <v>0</v>
      </c>
      <c r="AW926" s="18">
        <v>0</v>
      </c>
      <c r="AX926" s="12" t="s">
        <v>332</v>
      </c>
      <c r="AY926" s="11" t="s">
        <v>1168</v>
      </c>
      <c r="AZ926" s="13">
        <v>0</v>
      </c>
      <c r="BA926" s="13">
        <v>0</v>
      </c>
      <c r="BB926" s="37" t="s">
        <v>1003</v>
      </c>
      <c r="BC926" s="11">
        <v>0</v>
      </c>
      <c r="BD926" s="11">
        <v>0</v>
      </c>
      <c r="BE926" s="11">
        <v>0</v>
      </c>
      <c r="BF926" s="11">
        <v>0</v>
      </c>
      <c r="BG926" s="11">
        <v>0</v>
      </c>
      <c r="BH926" s="11">
        <v>0</v>
      </c>
      <c r="BI926" s="9">
        <v>0</v>
      </c>
      <c r="BJ926" s="6">
        <v>0</v>
      </c>
    </row>
    <row r="927" ht="20.1" customHeight="1" spans="3:62">
      <c r="C927" s="18">
        <v>73001303</v>
      </c>
      <c r="D927" s="12" t="s">
        <v>408</v>
      </c>
      <c r="E927" s="18">
        <v>1</v>
      </c>
      <c r="F927" s="11">
        <v>60010300</v>
      </c>
      <c r="G927" s="18">
        <v>0</v>
      </c>
      <c r="H927" s="13">
        <v>0</v>
      </c>
      <c r="I927" s="18">
        <v>1</v>
      </c>
      <c r="J927" s="18">
        <v>0</v>
      </c>
      <c r="K927" s="18">
        <v>0</v>
      </c>
      <c r="L927" s="11">
        <v>0</v>
      </c>
      <c r="M927" s="11">
        <v>0</v>
      </c>
      <c r="N927" s="11">
        <v>2</v>
      </c>
      <c r="O927" s="11">
        <v>1</v>
      </c>
      <c r="P927" s="11">
        <v>0.5</v>
      </c>
      <c r="Q927" s="11">
        <v>0</v>
      </c>
      <c r="R927" s="6">
        <v>0</v>
      </c>
      <c r="S927" s="11">
        <v>0</v>
      </c>
      <c r="T927" s="11">
        <v>1</v>
      </c>
      <c r="U927" s="11">
        <v>2</v>
      </c>
      <c r="V927" s="11">
        <v>0</v>
      </c>
      <c r="W927" s="11">
        <v>3</v>
      </c>
      <c r="X927" s="11">
        <v>0</v>
      </c>
      <c r="Y927" s="11">
        <v>0</v>
      </c>
      <c r="Z927" s="11">
        <v>0</v>
      </c>
      <c r="AA927" s="11">
        <v>0</v>
      </c>
      <c r="AB927" s="11">
        <v>0</v>
      </c>
      <c r="AC927" s="11">
        <v>0</v>
      </c>
      <c r="AD927" s="11">
        <v>12</v>
      </c>
      <c r="AE927" s="11">
        <v>2</v>
      </c>
      <c r="AF927" s="11" t="s">
        <v>152</v>
      </c>
      <c r="AG927" s="6">
        <v>0</v>
      </c>
      <c r="AH927" s="6">
        <v>2</v>
      </c>
      <c r="AI927" s="6">
        <v>0</v>
      </c>
      <c r="AJ927" s="6">
        <v>1.5</v>
      </c>
      <c r="AK927" s="11">
        <v>0</v>
      </c>
      <c r="AL927" s="11">
        <v>0</v>
      </c>
      <c r="AM927" s="11">
        <v>0</v>
      </c>
      <c r="AN927" s="11">
        <v>2.5</v>
      </c>
      <c r="AO927" s="11">
        <v>4000</v>
      </c>
      <c r="AP927" s="11">
        <v>2</v>
      </c>
      <c r="AQ927" s="11">
        <v>0</v>
      </c>
      <c r="AR927" s="6">
        <v>0</v>
      </c>
      <c r="AS927" s="11" t="s">
        <v>143</v>
      </c>
      <c r="AT927" s="19" t="s">
        <v>202</v>
      </c>
      <c r="AU927" s="11" t="s">
        <v>373</v>
      </c>
      <c r="AV927" s="18">
        <v>10001007</v>
      </c>
      <c r="AW927" s="18">
        <v>70103001</v>
      </c>
      <c r="AX927" s="12" t="s">
        <v>145</v>
      </c>
      <c r="AY927" s="11">
        <v>0</v>
      </c>
      <c r="AZ927" s="13">
        <v>0</v>
      </c>
      <c r="BA927" s="13">
        <v>0</v>
      </c>
      <c r="BB927" s="37" t="s">
        <v>409</v>
      </c>
      <c r="BC927" s="11">
        <v>0</v>
      </c>
      <c r="BD927" s="11">
        <v>0</v>
      </c>
      <c r="BE927" s="11">
        <v>0</v>
      </c>
      <c r="BF927" s="11">
        <v>0</v>
      </c>
      <c r="BG927" s="11">
        <v>0</v>
      </c>
      <c r="BH927" s="11">
        <v>0</v>
      </c>
      <c r="BI927" s="9">
        <v>0</v>
      </c>
      <c r="BJ927" s="6">
        <v>0</v>
      </c>
    </row>
    <row r="928" ht="19.5" customHeight="1" spans="3:62">
      <c r="C928" s="18">
        <v>73001305</v>
      </c>
      <c r="D928" s="19" t="s">
        <v>670</v>
      </c>
      <c r="E928" s="18">
        <v>1</v>
      </c>
      <c r="F928" s="18">
        <v>60010500</v>
      </c>
      <c r="G928" s="18">
        <v>0</v>
      </c>
      <c r="H928" s="13">
        <v>0</v>
      </c>
      <c r="I928" s="18">
        <v>1</v>
      </c>
      <c r="J928" s="18">
        <v>0</v>
      </c>
      <c r="K928" s="18">
        <v>0</v>
      </c>
      <c r="L928" s="18">
        <v>0</v>
      </c>
      <c r="M928" s="18">
        <v>0</v>
      </c>
      <c r="N928" s="11">
        <v>2</v>
      </c>
      <c r="O928" s="18">
        <v>2</v>
      </c>
      <c r="P928" s="18">
        <v>0.5</v>
      </c>
      <c r="Q928" s="18">
        <v>0</v>
      </c>
      <c r="R928" s="6">
        <v>0</v>
      </c>
      <c r="S928" s="13">
        <v>0</v>
      </c>
      <c r="T928" s="11">
        <v>1</v>
      </c>
      <c r="U928" s="18">
        <v>2</v>
      </c>
      <c r="V928" s="18">
        <v>0</v>
      </c>
      <c r="W928" s="18">
        <v>0</v>
      </c>
      <c r="X928" s="18">
        <v>0</v>
      </c>
      <c r="Y928" s="18">
        <v>0</v>
      </c>
      <c r="Z928" s="18">
        <v>0</v>
      </c>
      <c r="AA928" s="18">
        <v>0</v>
      </c>
      <c r="AB928" s="11">
        <v>0</v>
      </c>
      <c r="AC928" s="18">
        <v>0</v>
      </c>
      <c r="AD928" s="11">
        <v>15</v>
      </c>
      <c r="AE928" s="18">
        <v>0</v>
      </c>
      <c r="AF928" s="18">
        <v>0</v>
      </c>
      <c r="AG928" s="6">
        <v>2</v>
      </c>
      <c r="AH928" s="6">
        <v>0</v>
      </c>
      <c r="AI928" s="6">
        <v>0</v>
      </c>
      <c r="AJ928" s="6">
        <v>0</v>
      </c>
      <c r="AK928" s="18">
        <v>0</v>
      </c>
      <c r="AL928" s="18">
        <v>0</v>
      </c>
      <c r="AM928" s="18">
        <v>0</v>
      </c>
      <c r="AN928" s="18">
        <v>0</v>
      </c>
      <c r="AO928" s="18">
        <v>1000</v>
      </c>
      <c r="AP928" s="18">
        <v>0</v>
      </c>
      <c r="AQ928" s="18">
        <v>0</v>
      </c>
      <c r="AR928" s="6" t="s">
        <v>1032</v>
      </c>
      <c r="AS928" s="18" t="s">
        <v>143</v>
      </c>
      <c r="AT928" s="19" t="s">
        <v>144</v>
      </c>
      <c r="AU928" s="18" t="s">
        <v>235</v>
      </c>
      <c r="AV928" s="18">
        <v>0</v>
      </c>
      <c r="AW928" s="18">
        <v>0</v>
      </c>
      <c r="AX928" s="19" t="s">
        <v>145</v>
      </c>
      <c r="AY928" s="19" t="s">
        <v>143</v>
      </c>
      <c r="AZ928" s="13">
        <v>0</v>
      </c>
      <c r="BA928" s="13">
        <v>0</v>
      </c>
      <c r="BB928" s="59" t="s">
        <v>1109</v>
      </c>
      <c r="BC928" s="18">
        <v>0</v>
      </c>
      <c r="BD928" s="11">
        <v>0</v>
      </c>
      <c r="BE928" s="18">
        <v>0</v>
      </c>
      <c r="BF928" s="18">
        <v>0</v>
      </c>
      <c r="BG928" s="18">
        <v>0</v>
      </c>
      <c r="BH928" s="18">
        <v>0</v>
      </c>
      <c r="BI928" s="9">
        <v>0</v>
      </c>
      <c r="BJ928" s="6">
        <v>0</v>
      </c>
    </row>
    <row r="929" ht="20.25" customHeight="1" spans="3:62">
      <c r="C929" s="18">
        <v>73001306</v>
      </c>
      <c r="D929" s="19" t="s">
        <v>665</v>
      </c>
      <c r="E929" s="18">
        <v>1</v>
      </c>
      <c r="F929" s="18">
        <v>62000101</v>
      </c>
      <c r="G929" s="18">
        <v>0</v>
      </c>
      <c r="H929" s="13">
        <v>0</v>
      </c>
      <c r="I929" s="18">
        <v>1</v>
      </c>
      <c r="J929" s="18">
        <v>0</v>
      </c>
      <c r="K929" s="11">
        <v>0</v>
      </c>
      <c r="L929" s="18">
        <v>0</v>
      </c>
      <c r="M929" s="18">
        <v>0</v>
      </c>
      <c r="N929" s="11">
        <v>2</v>
      </c>
      <c r="O929" s="18">
        <v>1</v>
      </c>
      <c r="P929" s="18">
        <v>0.3</v>
      </c>
      <c r="Q929" s="18">
        <v>0</v>
      </c>
      <c r="R929" s="6">
        <v>0</v>
      </c>
      <c r="S929" s="13">
        <v>0</v>
      </c>
      <c r="T929" s="11">
        <v>1</v>
      </c>
      <c r="U929" s="18">
        <v>1</v>
      </c>
      <c r="V929" s="18">
        <v>0</v>
      </c>
      <c r="W929" s="18">
        <v>3</v>
      </c>
      <c r="X929" s="18">
        <v>0</v>
      </c>
      <c r="Y929" s="18">
        <v>0</v>
      </c>
      <c r="Z929" s="18">
        <v>0</v>
      </c>
      <c r="AA929" s="18">
        <v>0</v>
      </c>
      <c r="AB929" s="18">
        <v>1</v>
      </c>
      <c r="AC929" s="18">
        <v>12</v>
      </c>
      <c r="AD929" s="18">
        <v>12</v>
      </c>
      <c r="AE929" s="18">
        <v>0</v>
      </c>
      <c r="AF929" s="18">
        <v>3</v>
      </c>
      <c r="AG929" s="6">
        <v>7</v>
      </c>
      <c r="AH929" s="6">
        <v>0</v>
      </c>
      <c r="AI929" s="6">
        <v>0</v>
      </c>
      <c r="AJ929" s="6">
        <v>10</v>
      </c>
      <c r="AK929" s="18">
        <v>0</v>
      </c>
      <c r="AL929" s="18">
        <v>0</v>
      </c>
      <c r="AM929" s="18">
        <v>0</v>
      </c>
      <c r="AN929" s="18">
        <v>0</v>
      </c>
      <c r="AO929" s="18">
        <v>3000</v>
      </c>
      <c r="AP929" s="18">
        <v>0.5</v>
      </c>
      <c r="AQ929" s="18">
        <v>20</v>
      </c>
      <c r="AR929" s="6">
        <v>0</v>
      </c>
      <c r="AS929" s="18" t="s">
        <v>143</v>
      </c>
      <c r="AT929" s="12" t="s">
        <v>176</v>
      </c>
      <c r="AU929" s="18" t="s">
        <v>581</v>
      </c>
      <c r="AV929" s="18">
        <v>10000011</v>
      </c>
      <c r="AW929" s="18">
        <v>20001010</v>
      </c>
      <c r="AX929" s="19" t="s">
        <v>183</v>
      </c>
      <c r="AY929" s="19" t="s">
        <v>143</v>
      </c>
      <c r="AZ929" s="13">
        <v>0</v>
      </c>
      <c r="BA929" s="13">
        <v>0</v>
      </c>
      <c r="BB929" s="37" t="s">
        <v>666</v>
      </c>
      <c r="BC929" s="18">
        <v>0</v>
      </c>
      <c r="BD929" s="11">
        <v>0</v>
      </c>
      <c r="BE929" s="18">
        <v>0</v>
      </c>
      <c r="BF929" s="18">
        <v>0</v>
      </c>
      <c r="BG929" s="18">
        <v>0</v>
      </c>
      <c r="BH929" s="18">
        <v>0</v>
      </c>
      <c r="BI929" s="9">
        <v>0</v>
      </c>
      <c r="BJ929" s="6">
        <v>0</v>
      </c>
    </row>
    <row r="930" ht="20.1" customHeight="1" spans="3:62">
      <c r="C930" s="18">
        <v>73002101</v>
      </c>
      <c r="D930" s="12" t="s">
        <v>1001</v>
      </c>
      <c r="E930" s="18">
        <v>1</v>
      </c>
      <c r="F930" s="11">
        <v>60010300</v>
      </c>
      <c r="G930" s="18">
        <v>0</v>
      </c>
      <c r="H930" s="13">
        <v>0</v>
      </c>
      <c r="I930" s="18">
        <v>1</v>
      </c>
      <c r="J930" s="18">
        <v>0</v>
      </c>
      <c r="K930" s="18">
        <v>0</v>
      </c>
      <c r="L930" s="11">
        <v>0</v>
      </c>
      <c r="M930" s="11">
        <v>0</v>
      </c>
      <c r="N930" s="11">
        <v>2</v>
      </c>
      <c r="O930" s="11">
        <v>2</v>
      </c>
      <c r="P930" s="11">
        <v>0.8</v>
      </c>
      <c r="Q930" s="11">
        <v>0</v>
      </c>
      <c r="R930" s="6">
        <v>0</v>
      </c>
      <c r="S930" s="11">
        <v>0</v>
      </c>
      <c r="T930" s="11">
        <v>1</v>
      </c>
      <c r="U930" s="11">
        <v>2</v>
      </c>
      <c r="V930" s="11">
        <v>0</v>
      </c>
      <c r="W930" s="11">
        <v>0</v>
      </c>
      <c r="X930" s="11">
        <v>0</v>
      </c>
      <c r="Y930" s="11">
        <v>0</v>
      </c>
      <c r="Z930" s="11">
        <v>0</v>
      </c>
      <c r="AA930" s="11">
        <v>0</v>
      </c>
      <c r="AB930" s="11">
        <v>0</v>
      </c>
      <c r="AC930" s="11">
        <v>0</v>
      </c>
      <c r="AD930" s="11">
        <v>20</v>
      </c>
      <c r="AE930" s="11">
        <v>0</v>
      </c>
      <c r="AF930" s="11">
        <v>0</v>
      </c>
      <c r="AG930" s="6">
        <v>2</v>
      </c>
      <c r="AH930" s="6">
        <v>2</v>
      </c>
      <c r="AI930" s="6">
        <v>0</v>
      </c>
      <c r="AJ930" s="6">
        <v>1.5</v>
      </c>
      <c r="AK930" s="11">
        <v>0</v>
      </c>
      <c r="AL930" s="11">
        <v>0</v>
      </c>
      <c r="AM930" s="11">
        <v>0</v>
      </c>
      <c r="AN930" s="11">
        <v>1</v>
      </c>
      <c r="AO930" s="11">
        <v>3000</v>
      </c>
      <c r="AP930" s="11">
        <v>0.5</v>
      </c>
      <c r="AQ930" s="11">
        <v>0</v>
      </c>
      <c r="AR930" s="6">
        <v>0</v>
      </c>
      <c r="AS930" s="11" t="s">
        <v>143</v>
      </c>
      <c r="AT930" s="19" t="s">
        <v>144</v>
      </c>
      <c r="AU930" s="11" t="s">
        <v>373</v>
      </c>
      <c r="AV930" s="18">
        <v>0</v>
      </c>
      <c r="AW930" s="18">
        <v>0</v>
      </c>
      <c r="AX930" s="12" t="s">
        <v>332</v>
      </c>
      <c r="AY930" s="11" t="s">
        <v>1169</v>
      </c>
      <c r="AZ930" s="13">
        <v>0</v>
      </c>
      <c r="BA930" s="13">
        <v>0</v>
      </c>
      <c r="BB930" s="37" t="s">
        <v>1003</v>
      </c>
      <c r="BC930" s="11">
        <v>0</v>
      </c>
      <c r="BD930" s="11">
        <v>0</v>
      </c>
      <c r="BE930" s="11">
        <v>0</v>
      </c>
      <c r="BF930" s="11">
        <v>0</v>
      </c>
      <c r="BG930" s="11">
        <v>0</v>
      </c>
      <c r="BH930" s="11">
        <v>0</v>
      </c>
      <c r="BI930" s="9">
        <v>0</v>
      </c>
      <c r="BJ930" s="6">
        <v>0</v>
      </c>
    </row>
    <row r="931" ht="20.1" customHeight="1" spans="3:62">
      <c r="C931" s="18">
        <v>73002102</v>
      </c>
      <c r="D931" s="19" t="s">
        <v>1170</v>
      </c>
      <c r="E931" s="18">
        <v>1</v>
      </c>
      <c r="F931" s="18">
        <v>60010500</v>
      </c>
      <c r="G931" s="18">
        <v>0</v>
      </c>
      <c r="H931" s="13">
        <v>0</v>
      </c>
      <c r="I931" s="18">
        <v>1</v>
      </c>
      <c r="J931" s="18">
        <v>0</v>
      </c>
      <c r="K931" s="18">
        <v>0</v>
      </c>
      <c r="L931" s="18">
        <v>0</v>
      </c>
      <c r="M931" s="18">
        <v>0</v>
      </c>
      <c r="N931" s="11">
        <v>2</v>
      </c>
      <c r="O931" s="18">
        <v>2</v>
      </c>
      <c r="P931" s="18">
        <v>0.6</v>
      </c>
      <c r="Q931" s="18">
        <v>0</v>
      </c>
      <c r="R931" s="6">
        <v>0</v>
      </c>
      <c r="S931" s="13">
        <v>0</v>
      </c>
      <c r="T931" s="11">
        <v>1</v>
      </c>
      <c r="U931" s="18">
        <v>2</v>
      </c>
      <c r="V931" s="18">
        <v>0</v>
      </c>
      <c r="W931" s="18">
        <v>0</v>
      </c>
      <c r="X931" s="18">
        <v>0</v>
      </c>
      <c r="Y931" s="18">
        <v>0</v>
      </c>
      <c r="Z931" s="18">
        <v>0</v>
      </c>
      <c r="AA931" s="18">
        <v>0</v>
      </c>
      <c r="AB931" s="11">
        <v>0</v>
      </c>
      <c r="AC931" s="18">
        <v>0</v>
      </c>
      <c r="AD931" s="18">
        <v>20</v>
      </c>
      <c r="AE931" s="18">
        <v>0</v>
      </c>
      <c r="AF931" s="18">
        <v>0</v>
      </c>
      <c r="AG931" s="6">
        <v>2</v>
      </c>
      <c r="AH931" s="6">
        <v>0</v>
      </c>
      <c r="AI931" s="6">
        <v>0</v>
      </c>
      <c r="AJ931" s="6">
        <v>0</v>
      </c>
      <c r="AK931" s="18">
        <v>0</v>
      </c>
      <c r="AL931" s="18">
        <v>0</v>
      </c>
      <c r="AM931" s="18">
        <v>0</v>
      </c>
      <c r="AN931" s="18">
        <v>0</v>
      </c>
      <c r="AO931" s="18">
        <v>1000</v>
      </c>
      <c r="AP931" s="18">
        <v>0</v>
      </c>
      <c r="AQ931" s="18">
        <v>0</v>
      </c>
      <c r="AR931" s="6">
        <v>90401006</v>
      </c>
      <c r="AS931" s="18" t="s">
        <v>143</v>
      </c>
      <c r="AT931" s="19" t="s">
        <v>144</v>
      </c>
      <c r="AU931" s="18" t="s">
        <v>235</v>
      </c>
      <c r="AV931" s="18">
        <v>0</v>
      </c>
      <c r="AW931" s="18">
        <v>40000003</v>
      </c>
      <c r="AX931" s="19" t="s">
        <v>145</v>
      </c>
      <c r="AY931" s="19" t="s">
        <v>143</v>
      </c>
      <c r="AZ931" s="13">
        <v>0</v>
      </c>
      <c r="BA931" s="13">
        <v>0</v>
      </c>
      <c r="BB931" s="59" t="s">
        <v>1171</v>
      </c>
      <c r="BC931" s="18">
        <v>0</v>
      </c>
      <c r="BD931" s="11">
        <v>0</v>
      </c>
      <c r="BE931" s="18">
        <v>0</v>
      </c>
      <c r="BF931" s="18">
        <v>0</v>
      </c>
      <c r="BG931" s="18">
        <v>0</v>
      </c>
      <c r="BH931" s="18">
        <v>0</v>
      </c>
      <c r="BI931" s="9">
        <v>0</v>
      </c>
      <c r="BJ931" s="6">
        <v>0</v>
      </c>
    </row>
    <row r="932" ht="20.1" customHeight="1" spans="3:62">
      <c r="C932" s="18">
        <v>73002103</v>
      </c>
      <c r="D932" s="19" t="s">
        <v>1172</v>
      </c>
      <c r="E932" s="18">
        <v>1</v>
      </c>
      <c r="F932" s="18">
        <v>60010300</v>
      </c>
      <c r="G932" s="18">
        <v>0</v>
      </c>
      <c r="H932" s="13">
        <v>0</v>
      </c>
      <c r="I932" s="18">
        <v>1</v>
      </c>
      <c r="J932" s="18">
        <v>0</v>
      </c>
      <c r="K932" s="18">
        <v>0</v>
      </c>
      <c r="L932" s="18">
        <v>0</v>
      </c>
      <c r="M932" s="18">
        <v>0</v>
      </c>
      <c r="N932" s="11">
        <v>2</v>
      </c>
      <c r="O932" s="18">
        <v>6</v>
      </c>
      <c r="P932" s="18">
        <v>0</v>
      </c>
      <c r="Q932" s="18">
        <v>0</v>
      </c>
      <c r="R932" s="6">
        <v>0</v>
      </c>
      <c r="S932" s="13">
        <v>0</v>
      </c>
      <c r="T932" s="11">
        <v>1</v>
      </c>
      <c r="U932" s="18">
        <v>2</v>
      </c>
      <c r="V932" s="18">
        <v>0</v>
      </c>
      <c r="W932" s="18">
        <v>10</v>
      </c>
      <c r="X932" s="18">
        <v>0</v>
      </c>
      <c r="Y932" s="18">
        <v>0</v>
      </c>
      <c r="Z932" s="18">
        <v>0</v>
      </c>
      <c r="AA932" s="18">
        <v>0</v>
      </c>
      <c r="AB932" s="18">
        <v>0</v>
      </c>
      <c r="AC932" s="18">
        <v>0</v>
      </c>
      <c r="AD932" s="18">
        <v>15</v>
      </c>
      <c r="AE932" s="18">
        <v>1</v>
      </c>
      <c r="AF932" s="18">
        <v>3</v>
      </c>
      <c r="AG932" s="6">
        <v>1</v>
      </c>
      <c r="AH932" s="6">
        <v>0</v>
      </c>
      <c r="AI932" s="6">
        <v>0</v>
      </c>
      <c r="AJ932" s="6">
        <v>1.5</v>
      </c>
      <c r="AK932" s="18">
        <v>0</v>
      </c>
      <c r="AL932" s="18">
        <v>0</v>
      </c>
      <c r="AM932" s="18">
        <v>0</v>
      </c>
      <c r="AN932" s="18">
        <v>1</v>
      </c>
      <c r="AO932" s="18">
        <v>1000</v>
      </c>
      <c r="AP932" s="18">
        <v>0.5</v>
      </c>
      <c r="AQ932" s="18">
        <v>0</v>
      </c>
      <c r="AR932" s="6">
        <v>0</v>
      </c>
      <c r="AS932" s="18" t="s">
        <v>1005</v>
      </c>
      <c r="AT932" s="19" t="s">
        <v>144</v>
      </c>
      <c r="AU932" s="18" t="s">
        <v>373</v>
      </c>
      <c r="AV932" s="18">
        <v>10002001</v>
      </c>
      <c r="AW932" s="18">
        <v>70106001</v>
      </c>
      <c r="AX932" s="19" t="s">
        <v>218</v>
      </c>
      <c r="AY932" s="19" t="s">
        <v>1006</v>
      </c>
      <c r="AZ932" s="13">
        <v>0</v>
      </c>
      <c r="BA932" s="13">
        <v>0</v>
      </c>
      <c r="BB932" s="59" t="s">
        <v>374</v>
      </c>
      <c r="BC932" s="18">
        <v>0</v>
      </c>
      <c r="BD932" s="11">
        <v>0</v>
      </c>
      <c r="BE932" s="18">
        <v>0</v>
      </c>
      <c r="BF932" s="18">
        <v>0</v>
      </c>
      <c r="BG932" s="18">
        <v>0</v>
      </c>
      <c r="BH932" s="18">
        <v>0</v>
      </c>
      <c r="BI932" s="9">
        <v>0</v>
      </c>
      <c r="BJ932" s="6">
        <v>0</v>
      </c>
    </row>
    <row r="933" ht="20.1" customHeight="1" spans="3:62">
      <c r="C933" s="18">
        <v>73002104</v>
      </c>
      <c r="D933" s="19" t="s">
        <v>1172</v>
      </c>
      <c r="E933" s="18">
        <v>1</v>
      </c>
      <c r="F933" s="18">
        <v>60010500</v>
      </c>
      <c r="G933" s="18">
        <v>0</v>
      </c>
      <c r="H933" s="13">
        <v>0</v>
      </c>
      <c r="I933" s="18">
        <v>1</v>
      </c>
      <c r="J933" s="18">
        <v>0</v>
      </c>
      <c r="K933" s="18">
        <v>0</v>
      </c>
      <c r="L933" s="18">
        <v>0</v>
      </c>
      <c r="M933" s="18">
        <v>0</v>
      </c>
      <c r="N933" s="11">
        <v>2</v>
      </c>
      <c r="O933" s="18">
        <v>2</v>
      </c>
      <c r="P933" s="18">
        <v>0.6</v>
      </c>
      <c r="Q933" s="18">
        <v>0</v>
      </c>
      <c r="R933" s="6">
        <v>0</v>
      </c>
      <c r="S933" s="13">
        <v>0</v>
      </c>
      <c r="T933" s="11">
        <v>1</v>
      </c>
      <c r="U933" s="18">
        <v>2</v>
      </c>
      <c r="V933" s="18">
        <v>0</v>
      </c>
      <c r="W933" s="18">
        <v>0</v>
      </c>
      <c r="X933" s="18">
        <v>0</v>
      </c>
      <c r="Y933" s="18">
        <v>0</v>
      </c>
      <c r="Z933" s="18">
        <v>0</v>
      </c>
      <c r="AA933" s="18">
        <v>0</v>
      </c>
      <c r="AB933" s="11">
        <v>0</v>
      </c>
      <c r="AC933" s="18">
        <v>0</v>
      </c>
      <c r="AD933" s="18">
        <v>20</v>
      </c>
      <c r="AE933" s="18">
        <v>0</v>
      </c>
      <c r="AF933" s="18">
        <v>0</v>
      </c>
      <c r="AG933" s="6">
        <v>2</v>
      </c>
      <c r="AH933" s="6">
        <v>0</v>
      </c>
      <c r="AI933" s="6">
        <v>0</v>
      </c>
      <c r="AJ933" s="6">
        <v>0</v>
      </c>
      <c r="AK933" s="18">
        <v>0</v>
      </c>
      <c r="AL933" s="18">
        <v>0</v>
      </c>
      <c r="AM933" s="18">
        <v>0</v>
      </c>
      <c r="AN933" s="18">
        <v>0</v>
      </c>
      <c r="AO933" s="18">
        <v>1000</v>
      </c>
      <c r="AP933" s="18">
        <v>0</v>
      </c>
      <c r="AQ933" s="18">
        <v>0</v>
      </c>
      <c r="AR933" s="6">
        <v>90401004</v>
      </c>
      <c r="AS933" s="18" t="s">
        <v>143</v>
      </c>
      <c r="AT933" s="19" t="s">
        <v>144</v>
      </c>
      <c r="AU933" s="18" t="s">
        <v>235</v>
      </c>
      <c r="AV933" s="18">
        <v>0</v>
      </c>
      <c r="AW933" s="18">
        <v>40000003</v>
      </c>
      <c r="AX933" s="19" t="s">
        <v>145</v>
      </c>
      <c r="AY933" s="19" t="s">
        <v>143</v>
      </c>
      <c r="AZ933" s="13">
        <v>0</v>
      </c>
      <c r="BA933" s="13">
        <v>0</v>
      </c>
      <c r="BB933" s="59" t="s">
        <v>1121</v>
      </c>
      <c r="BC933" s="18">
        <v>0</v>
      </c>
      <c r="BD933" s="11">
        <v>0</v>
      </c>
      <c r="BE933" s="18">
        <v>0</v>
      </c>
      <c r="BF933" s="18">
        <v>0</v>
      </c>
      <c r="BG933" s="18">
        <v>0</v>
      </c>
      <c r="BH933" s="18">
        <v>0</v>
      </c>
      <c r="BI933" s="9">
        <v>0</v>
      </c>
      <c r="BJ933" s="6">
        <v>0</v>
      </c>
    </row>
    <row r="934" ht="19.5" customHeight="1" spans="3:62">
      <c r="C934" s="18">
        <v>73002105</v>
      </c>
      <c r="D934" s="12" t="s">
        <v>1126</v>
      </c>
      <c r="E934" s="18">
        <v>1</v>
      </c>
      <c r="F934" s="11">
        <v>60010100</v>
      </c>
      <c r="G934" s="18">
        <v>0</v>
      </c>
      <c r="H934" s="13">
        <v>0</v>
      </c>
      <c r="I934" s="18">
        <v>1</v>
      </c>
      <c r="J934" s="18">
        <v>0</v>
      </c>
      <c r="K934" s="18">
        <v>0</v>
      </c>
      <c r="L934" s="11">
        <v>0</v>
      </c>
      <c r="M934" s="11">
        <v>0</v>
      </c>
      <c r="N934" s="11">
        <v>2</v>
      </c>
      <c r="O934" s="11">
        <v>1</v>
      </c>
      <c r="P934" s="11">
        <v>0.3</v>
      </c>
      <c r="Q934" s="11">
        <v>0</v>
      </c>
      <c r="R934" s="6">
        <v>0</v>
      </c>
      <c r="S934" s="11">
        <v>0</v>
      </c>
      <c r="T934" s="11">
        <v>1</v>
      </c>
      <c r="U934" s="11">
        <v>2</v>
      </c>
      <c r="V934" s="11">
        <v>0</v>
      </c>
      <c r="W934" s="11">
        <v>1</v>
      </c>
      <c r="X934" s="11">
        <v>0</v>
      </c>
      <c r="Y934" s="11">
        <v>1</v>
      </c>
      <c r="Z934" s="11">
        <v>0</v>
      </c>
      <c r="AA934" s="11">
        <v>0</v>
      </c>
      <c r="AB934" s="11">
        <v>0</v>
      </c>
      <c r="AC934" s="11">
        <v>0</v>
      </c>
      <c r="AD934" s="11">
        <v>30</v>
      </c>
      <c r="AE934" s="11">
        <v>1</v>
      </c>
      <c r="AF934" s="11" t="s">
        <v>502</v>
      </c>
      <c r="AG934" s="6">
        <v>0</v>
      </c>
      <c r="AH934" s="6">
        <v>0</v>
      </c>
      <c r="AI934" s="6">
        <v>0</v>
      </c>
      <c r="AJ934" s="6">
        <v>0</v>
      </c>
      <c r="AK934" s="11">
        <v>0</v>
      </c>
      <c r="AL934" s="11">
        <v>0</v>
      </c>
      <c r="AM934" s="11">
        <v>0</v>
      </c>
      <c r="AN934" s="11">
        <v>0.5</v>
      </c>
      <c r="AO934" s="11">
        <v>999999</v>
      </c>
      <c r="AP934" s="11">
        <v>0.5</v>
      </c>
      <c r="AQ934" s="11">
        <v>0</v>
      </c>
      <c r="AR934" s="6">
        <v>0</v>
      </c>
      <c r="AS934" s="91" t="s">
        <v>1041</v>
      </c>
      <c r="AT934" s="19" t="s">
        <v>202</v>
      </c>
      <c r="AU934" s="11" t="s">
        <v>380</v>
      </c>
      <c r="AV934" s="18">
        <v>10000007</v>
      </c>
      <c r="AW934" s="18">
        <v>70202004</v>
      </c>
      <c r="AX934" s="19" t="s">
        <v>218</v>
      </c>
      <c r="AY934" s="19" t="s">
        <v>248</v>
      </c>
      <c r="AZ934" s="13">
        <v>0</v>
      </c>
      <c r="BA934" s="13">
        <v>0</v>
      </c>
      <c r="BB934" s="37" t="s">
        <v>1173</v>
      </c>
      <c r="BC934" s="11">
        <v>0</v>
      </c>
      <c r="BD934" s="11">
        <v>0</v>
      </c>
      <c r="BE934" s="11">
        <v>0</v>
      </c>
      <c r="BF934" s="11">
        <v>0</v>
      </c>
      <c r="BG934" s="11">
        <v>0</v>
      </c>
      <c r="BH934" s="11">
        <v>0</v>
      </c>
      <c r="BI934" s="9">
        <v>0</v>
      </c>
      <c r="BJ934" s="6">
        <v>0</v>
      </c>
    </row>
    <row r="935" ht="19.5" customHeight="1" spans="3:62">
      <c r="C935" s="18">
        <v>73002201</v>
      </c>
      <c r="D935" s="12" t="s">
        <v>378</v>
      </c>
      <c r="E935" s="18">
        <v>1</v>
      </c>
      <c r="F935" s="11">
        <v>60010100</v>
      </c>
      <c r="G935" s="18">
        <v>0</v>
      </c>
      <c r="H935" s="13">
        <v>0</v>
      </c>
      <c r="I935" s="18">
        <v>1</v>
      </c>
      <c r="J935" s="18">
        <v>0</v>
      </c>
      <c r="K935" s="18">
        <v>0</v>
      </c>
      <c r="L935" s="11">
        <v>0</v>
      </c>
      <c r="M935" s="11">
        <v>0</v>
      </c>
      <c r="N935" s="11">
        <v>2</v>
      </c>
      <c r="O935" s="11">
        <v>1</v>
      </c>
      <c r="P935" s="11">
        <v>0.3</v>
      </c>
      <c r="Q935" s="11">
        <v>0</v>
      </c>
      <c r="R935" s="6">
        <v>0</v>
      </c>
      <c r="S935" s="11">
        <v>0</v>
      </c>
      <c r="T935" s="11">
        <v>1</v>
      </c>
      <c r="U935" s="11">
        <v>2</v>
      </c>
      <c r="V935" s="11">
        <v>0</v>
      </c>
      <c r="W935" s="11">
        <v>3</v>
      </c>
      <c r="X935" s="11">
        <v>0</v>
      </c>
      <c r="Y935" s="11">
        <v>1</v>
      </c>
      <c r="Z935" s="11">
        <v>0</v>
      </c>
      <c r="AA935" s="11">
        <v>0</v>
      </c>
      <c r="AB935" s="11">
        <v>0</v>
      </c>
      <c r="AC935" s="11">
        <v>0</v>
      </c>
      <c r="AD935" s="11">
        <v>12</v>
      </c>
      <c r="AE935" s="11">
        <v>1</v>
      </c>
      <c r="AF935" s="11" t="s">
        <v>379</v>
      </c>
      <c r="AG935" s="6">
        <v>1</v>
      </c>
      <c r="AH935" s="6">
        <v>1</v>
      </c>
      <c r="AI935" s="6">
        <v>0</v>
      </c>
      <c r="AJ935" s="6">
        <v>3</v>
      </c>
      <c r="AK935" s="11">
        <v>0</v>
      </c>
      <c r="AL935" s="11">
        <v>0</v>
      </c>
      <c r="AM935" s="11">
        <v>0</v>
      </c>
      <c r="AN935" s="11">
        <v>3</v>
      </c>
      <c r="AO935" s="11">
        <v>5000</v>
      </c>
      <c r="AP935" s="11">
        <v>2.5</v>
      </c>
      <c r="AQ935" s="11">
        <v>0</v>
      </c>
      <c r="AR935" s="6">
        <v>0</v>
      </c>
      <c r="AS935" s="11" t="s">
        <v>143</v>
      </c>
      <c r="AT935" s="19" t="s">
        <v>202</v>
      </c>
      <c r="AU935" s="11" t="s">
        <v>380</v>
      </c>
      <c r="AV935" s="18">
        <v>10000007</v>
      </c>
      <c r="AW935" s="18">
        <v>70107001</v>
      </c>
      <c r="AX935" s="12" t="s">
        <v>145</v>
      </c>
      <c r="AY935" s="11">
        <v>0</v>
      </c>
      <c r="AZ935" s="13">
        <v>0</v>
      </c>
      <c r="BA935" s="13">
        <v>0</v>
      </c>
      <c r="BB935" s="37" t="s">
        <v>381</v>
      </c>
      <c r="BC935" s="11">
        <v>0</v>
      </c>
      <c r="BD935" s="11">
        <v>0</v>
      </c>
      <c r="BE935" s="11">
        <v>0</v>
      </c>
      <c r="BF935" s="11">
        <v>0</v>
      </c>
      <c r="BG935" s="11">
        <v>0</v>
      </c>
      <c r="BH935" s="11">
        <v>0</v>
      </c>
      <c r="BI935" s="9">
        <v>0</v>
      </c>
      <c r="BJ935" s="6">
        <v>0</v>
      </c>
    </row>
    <row r="936" ht="20.1" customHeight="1" spans="3:62">
      <c r="C936" s="18">
        <v>73002202</v>
      </c>
      <c r="D936" s="12" t="s">
        <v>1014</v>
      </c>
      <c r="E936" s="18">
        <v>1</v>
      </c>
      <c r="F936" s="11">
        <v>60010100</v>
      </c>
      <c r="G936" s="18">
        <v>0</v>
      </c>
      <c r="H936" s="13">
        <v>0</v>
      </c>
      <c r="I936" s="18">
        <v>1</v>
      </c>
      <c r="J936" s="18">
        <v>0</v>
      </c>
      <c r="K936" s="18">
        <v>0</v>
      </c>
      <c r="L936" s="11">
        <v>0</v>
      </c>
      <c r="M936" s="11">
        <v>0</v>
      </c>
      <c r="N936" s="11">
        <v>2</v>
      </c>
      <c r="O936" s="11">
        <v>1</v>
      </c>
      <c r="P936" s="11">
        <v>0.3</v>
      </c>
      <c r="Q936" s="11">
        <v>0</v>
      </c>
      <c r="R936" s="6">
        <v>0</v>
      </c>
      <c r="S936" s="11">
        <v>0</v>
      </c>
      <c r="T936" s="11">
        <v>1</v>
      </c>
      <c r="U936" s="11">
        <v>2</v>
      </c>
      <c r="V936" s="11">
        <v>0</v>
      </c>
      <c r="W936" s="11">
        <v>3</v>
      </c>
      <c r="X936" s="11">
        <v>0</v>
      </c>
      <c r="Y936" s="11">
        <v>1</v>
      </c>
      <c r="Z936" s="11">
        <v>0</v>
      </c>
      <c r="AA936" s="11">
        <v>0</v>
      </c>
      <c r="AB936" s="11">
        <v>0</v>
      </c>
      <c r="AC936" s="11">
        <v>0</v>
      </c>
      <c r="AD936" s="11">
        <v>12</v>
      </c>
      <c r="AE936" s="11">
        <v>1</v>
      </c>
      <c r="AF936" s="11">
        <v>3</v>
      </c>
      <c r="AG936" s="6">
        <v>4</v>
      </c>
      <c r="AH936" s="6">
        <v>1</v>
      </c>
      <c r="AI936" s="6">
        <v>0</v>
      </c>
      <c r="AJ936" s="6">
        <v>1.5</v>
      </c>
      <c r="AK936" s="11">
        <v>0</v>
      </c>
      <c r="AL936" s="11">
        <v>0</v>
      </c>
      <c r="AM936" s="11">
        <v>0</v>
      </c>
      <c r="AN936" s="11">
        <v>3</v>
      </c>
      <c r="AO936" s="11">
        <v>5000</v>
      </c>
      <c r="AP936" s="11">
        <v>3</v>
      </c>
      <c r="AQ936" s="11">
        <v>0</v>
      </c>
      <c r="AR936" s="6">
        <v>0</v>
      </c>
      <c r="AS936" s="11" t="s">
        <v>143</v>
      </c>
      <c r="AT936" s="19" t="s">
        <v>144</v>
      </c>
      <c r="AU936" s="11" t="s">
        <v>380</v>
      </c>
      <c r="AV936" s="18">
        <v>10000007</v>
      </c>
      <c r="AW936" s="18">
        <v>70103003</v>
      </c>
      <c r="AX936" s="12" t="s">
        <v>145</v>
      </c>
      <c r="AY936" s="11" t="s">
        <v>1174</v>
      </c>
      <c r="AZ936" s="13">
        <v>0</v>
      </c>
      <c r="BA936" s="13">
        <v>0</v>
      </c>
      <c r="BB936" s="37" t="s">
        <v>1016</v>
      </c>
      <c r="BC936" s="11">
        <v>0</v>
      </c>
      <c r="BD936" s="11">
        <v>0</v>
      </c>
      <c r="BE936" s="11">
        <v>0</v>
      </c>
      <c r="BF936" s="11">
        <v>0</v>
      </c>
      <c r="BG936" s="11">
        <v>0</v>
      </c>
      <c r="BH936" s="11">
        <v>0</v>
      </c>
      <c r="BI936" s="9">
        <v>0</v>
      </c>
      <c r="BJ936" s="6">
        <v>0</v>
      </c>
    </row>
    <row r="937" ht="20.1" customHeight="1" spans="3:62">
      <c r="C937" s="18">
        <v>73002203</v>
      </c>
      <c r="D937" s="12" t="s">
        <v>1017</v>
      </c>
      <c r="E937" s="11">
        <v>1</v>
      </c>
      <c r="F937" s="11">
        <v>60010100</v>
      </c>
      <c r="G937" s="18">
        <v>0</v>
      </c>
      <c r="H937" s="13">
        <v>0</v>
      </c>
      <c r="I937" s="18">
        <v>1</v>
      </c>
      <c r="J937" s="18">
        <v>0</v>
      </c>
      <c r="K937" s="18">
        <v>0</v>
      </c>
      <c r="L937" s="11">
        <v>0</v>
      </c>
      <c r="M937" s="11">
        <v>0</v>
      </c>
      <c r="N937" s="11">
        <v>2</v>
      </c>
      <c r="O937" s="11">
        <v>1</v>
      </c>
      <c r="P937" s="11">
        <v>0.3</v>
      </c>
      <c r="Q937" s="11">
        <v>0</v>
      </c>
      <c r="R937" s="6">
        <v>0</v>
      </c>
      <c r="S937" s="11">
        <v>0</v>
      </c>
      <c r="T937" s="11">
        <v>1</v>
      </c>
      <c r="U937" s="11">
        <v>2</v>
      </c>
      <c r="V937" s="11">
        <v>0</v>
      </c>
      <c r="W937" s="11">
        <v>3</v>
      </c>
      <c r="X937" s="11">
        <v>0</v>
      </c>
      <c r="Y937" s="11">
        <v>0</v>
      </c>
      <c r="Z937" s="11">
        <v>0</v>
      </c>
      <c r="AA937" s="11">
        <v>0</v>
      </c>
      <c r="AB937" s="11">
        <v>0</v>
      </c>
      <c r="AC937" s="11">
        <v>0</v>
      </c>
      <c r="AD937" s="11">
        <v>12</v>
      </c>
      <c r="AE937" s="11">
        <v>1</v>
      </c>
      <c r="AF937" s="11">
        <v>3</v>
      </c>
      <c r="AG937" s="6">
        <v>6</v>
      </c>
      <c r="AH937" s="6">
        <v>1</v>
      </c>
      <c r="AI937" s="6">
        <v>0</v>
      </c>
      <c r="AJ937" s="6">
        <v>1.5</v>
      </c>
      <c r="AK937" s="11">
        <v>0</v>
      </c>
      <c r="AL937" s="11">
        <v>0</v>
      </c>
      <c r="AM937" s="11">
        <v>0</v>
      </c>
      <c r="AN937" s="11">
        <v>3</v>
      </c>
      <c r="AO937" s="11">
        <v>5000</v>
      </c>
      <c r="AP937" s="11">
        <v>3</v>
      </c>
      <c r="AQ937" s="11">
        <v>0</v>
      </c>
      <c r="AR937" s="6">
        <v>0</v>
      </c>
      <c r="AS937" s="11" t="s">
        <v>143</v>
      </c>
      <c r="AT937" s="19" t="s">
        <v>185</v>
      </c>
      <c r="AU937" s="11" t="s">
        <v>380</v>
      </c>
      <c r="AV937" s="18">
        <v>10000007</v>
      </c>
      <c r="AW937" s="18">
        <v>70103003</v>
      </c>
      <c r="AX937" s="12" t="s">
        <v>145</v>
      </c>
      <c r="AY937" s="11" t="s">
        <v>1175</v>
      </c>
      <c r="AZ937" s="13">
        <v>0</v>
      </c>
      <c r="BA937" s="13">
        <v>0</v>
      </c>
      <c r="BB937" s="37" t="s">
        <v>1019</v>
      </c>
      <c r="BC937" s="11">
        <v>0</v>
      </c>
      <c r="BD937" s="11">
        <v>0</v>
      </c>
      <c r="BE937" s="11">
        <v>0</v>
      </c>
      <c r="BF937" s="11">
        <v>0</v>
      </c>
      <c r="BG937" s="11">
        <v>0</v>
      </c>
      <c r="BH937" s="11">
        <v>0</v>
      </c>
      <c r="BI937" s="9">
        <v>0</v>
      </c>
      <c r="BJ937" s="6">
        <v>0</v>
      </c>
    </row>
    <row r="938" ht="20.1" customHeight="1" spans="3:62">
      <c r="C938" s="18">
        <v>73002204</v>
      </c>
      <c r="D938" s="19" t="s">
        <v>1020</v>
      </c>
      <c r="E938" s="18">
        <v>1</v>
      </c>
      <c r="F938" s="18">
        <v>60010500</v>
      </c>
      <c r="G938" s="18">
        <v>0</v>
      </c>
      <c r="H938" s="13">
        <v>0</v>
      </c>
      <c r="I938" s="18">
        <v>1</v>
      </c>
      <c r="J938" s="18">
        <v>0</v>
      </c>
      <c r="K938" s="18">
        <v>0</v>
      </c>
      <c r="L938" s="18">
        <v>0</v>
      </c>
      <c r="M938" s="18">
        <v>0</v>
      </c>
      <c r="N938" s="11">
        <v>2</v>
      </c>
      <c r="O938" s="18">
        <v>2</v>
      </c>
      <c r="P938" s="18">
        <v>0.6</v>
      </c>
      <c r="Q938" s="18">
        <v>0</v>
      </c>
      <c r="R938" s="6">
        <v>0</v>
      </c>
      <c r="S938" s="13">
        <v>0</v>
      </c>
      <c r="T938" s="11">
        <v>1</v>
      </c>
      <c r="U938" s="18">
        <v>2</v>
      </c>
      <c r="V938" s="18">
        <v>0</v>
      </c>
      <c r="W938" s="18">
        <v>0</v>
      </c>
      <c r="X938" s="18">
        <v>0</v>
      </c>
      <c r="Y938" s="18">
        <v>0</v>
      </c>
      <c r="Z938" s="18">
        <v>0</v>
      </c>
      <c r="AA938" s="18">
        <v>0</v>
      </c>
      <c r="AB938" s="18">
        <v>0</v>
      </c>
      <c r="AC938" s="18">
        <v>0</v>
      </c>
      <c r="AD938" s="18">
        <v>20</v>
      </c>
      <c r="AE938" s="18">
        <v>0</v>
      </c>
      <c r="AF938" s="18">
        <v>0</v>
      </c>
      <c r="AG938" s="6">
        <v>2</v>
      </c>
      <c r="AH938" s="6">
        <v>0</v>
      </c>
      <c r="AI938" s="6">
        <v>0</v>
      </c>
      <c r="AJ938" s="6">
        <v>0</v>
      </c>
      <c r="AK938" s="18">
        <v>0</v>
      </c>
      <c r="AL938" s="18">
        <v>0</v>
      </c>
      <c r="AM938" s="18">
        <v>0</v>
      </c>
      <c r="AN938" s="18">
        <v>0</v>
      </c>
      <c r="AO938" s="18">
        <v>1000</v>
      </c>
      <c r="AP938" s="18">
        <v>0</v>
      </c>
      <c r="AQ938" s="18">
        <v>0</v>
      </c>
      <c r="AR938" s="6">
        <v>90102001</v>
      </c>
      <c r="AS938" s="18" t="s">
        <v>143</v>
      </c>
      <c r="AT938" s="19" t="s">
        <v>144</v>
      </c>
      <c r="AU938" s="18" t="s">
        <v>235</v>
      </c>
      <c r="AV938" s="18">
        <v>0</v>
      </c>
      <c r="AW938" s="18">
        <v>40000003</v>
      </c>
      <c r="AX938" s="19" t="s">
        <v>145</v>
      </c>
      <c r="AY938" s="19" t="s">
        <v>143</v>
      </c>
      <c r="AZ938" s="13">
        <v>0</v>
      </c>
      <c r="BA938" s="13">
        <v>0</v>
      </c>
      <c r="BB938" s="59" t="s">
        <v>1021</v>
      </c>
      <c r="BC938" s="18">
        <v>0</v>
      </c>
      <c r="BD938" s="11">
        <v>0</v>
      </c>
      <c r="BE938" s="18">
        <v>0</v>
      </c>
      <c r="BF938" s="18">
        <v>0</v>
      </c>
      <c r="BG938" s="18">
        <v>0</v>
      </c>
      <c r="BH938" s="18">
        <v>0</v>
      </c>
      <c r="BI938" s="9">
        <v>0</v>
      </c>
      <c r="BJ938" s="6">
        <v>0</v>
      </c>
    </row>
    <row r="939" ht="20.1" customHeight="1" spans="3:62">
      <c r="C939" s="18">
        <v>73002205</v>
      </c>
      <c r="D939" s="19" t="s">
        <v>1022</v>
      </c>
      <c r="E939" s="18">
        <v>1</v>
      </c>
      <c r="F939" s="18">
        <v>60010500</v>
      </c>
      <c r="G939" s="18">
        <v>0</v>
      </c>
      <c r="H939" s="13">
        <v>0</v>
      </c>
      <c r="I939" s="18">
        <v>1</v>
      </c>
      <c r="J939" s="18">
        <v>0</v>
      </c>
      <c r="K939" s="18">
        <v>0</v>
      </c>
      <c r="L939" s="18">
        <v>0</v>
      </c>
      <c r="M939" s="18">
        <v>0</v>
      </c>
      <c r="N939" s="11">
        <v>2</v>
      </c>
      <c r="O939" s="18">
        <v>2</v>
      </c>
      <c r="P939" s="18">
        <v>0.6</v>
      </c>
      <c r="Q939" s="18">
        <v>0</v>
      </c>
      <c r="R939" s="6">
        <v>0</v>
      </c>
      <c r="S939" s="13">
        <v>0</v>
      </c>
      <c r="T939" s="11">
        <v>1</v>
      </c>
      <c r="U939" s="18">
        <v>2</v>
      </c>
      <c r="V939" s="18">
        <v>0</v>
      </c>
      <c r="W939" s="18">
        <v>0</v>
      </c>
      <c r="X939" s="18">
        <v>0</v>
      </c>
      <c r="Y939" s="18">
        <v>0</v>
      </c>
      <c r="Z939" s="18">
        <v>0</v>
      </c>
      <c r="AA939" s="18">
        <v>0</v>
      </c>
      <c r="AB939" s="18">
        <v>0</v>
      </c>
      <c r="AC939" s="18">
        <v>0</v>
      </c>
      <c r="AD939" s="11">
        <v>99999</v>
      </c>
      <c r="AE939" s="18">
        <v>0</v>
      </c>
      <c r="AF939" s="18">
        <v>0</v>
      </c>
      <c r="AG939" s="6">
        <v>2</v>
      </c>
      <c r="AH939" s="6">
        <v>0</v>
      </c>
      <c r="AI939" s="6">
        <v>0</v>
      </c>
      <c r="AJ939" s="6">
        <v>0</v>
      </c>
      <c r="AK939" s="18">
        <v>0</v>
      </c>
      <c r="AL939" s="18">
        <v>0</v>
      </c>
      <c r="AM939" s="18">
        <v>0</v>
      </c>
      <c r="AN939" s="18">
        <v>0</v>
      </c>
      <c r="AO939" s="18">
        <v>1000</v>
      </c>
      <c r="AP939" s="18">
        <v>0</v>
      </c>
      <c r="AQ939" s="18">
        <v>0</v>
      </c>
      <c r="AR939" s="6">
        <v>90104002</v>
      </c>
      <c r="AS939" s="18" t="s">
        <v>143</v>
      </c>
      <c r="AT939" s="19" t="s">
        <v>144</v>
      </c>
      <c r="AU939" s="18" t="s">
        <v>235</v>
      </c>
      <c r="AV939" s="18">
        <v>0</v>
      </c>
      <c r="AW939" s="18">
        <v>0</v>
      </c>
      <c r="AX939" s="19" t="s">
        <v>145</v>
      </c>
      <c r="AY939" s="19" t="s">
        <v>143</v>
      </c>
      <c r="AZ939" s="13">
        <v>0</v>
      </c>
      <c r="BA939" s="13">
        <v>0</v>
      </c>
      <c r="BB939" s="59" t="s">
        <v>359</v>
      </c>
      <c r="BC939" s="18">
        <v>0</v>
      </c>
      <c r="BD939" s="11">
        <v>0</v>
      </c>
      <c r="BE939" s="18">
        <v>0</v>
      </c>
      <c r="BF939" s="18">
        <v>0</v>
      </c>
      <c r="BG939" s="18">
        <v>0</v>
      </c>
      <c r="BH939" s="18">
        <v>0</v>
      </c>
      <c r="BI939" s="9">
        <v>0</v>
      </c>
      <c r="BJ939" s="6">
        <v>0</v>
      </c>
    </row>
    <row r="940" ht="20.1" customHeight="1" spans="3:62">
      <c r="C940" s="18">
        <v>73002301</v>
      </c>
      <c r="D940" s="12" t="s">
        <v>1063</v>
      </c>
      <c r="E940" s="18">
        <v>1</v>
      </c>
      <c r="F940" s="11">
        <v>60010100</v>
      </c>
      <c r="G940" s="18">
        <v>0</v>
      </c>
      <c r="H940" s="13">
        <v>0</v>
      </c>
      <c r="I940" s="18">
        <v>1</v>
      </c>
      <c r="J940" s="18">
        <v>0</v>
      </c>
      <c r="K940" s="18">
        <v>0</v>
      </c>
      <c r="L940" s="11">
        <v>0</v>
      </c>
      <c r="M940" s="11">
        <v>0</v>
      </c>
      <c r="N940" s="11">
        <v>2</v>
      </c>
      <c r="O940" s="11">
        <v>1</v>
      </c>
      <c r="P940" s="11">
        <v>0.3</v>
      </c>
      <c r="Q940" s="11">
        <v>0</v>
      </c>
      <c r="R940" s="6">
        <v>0</v>
      </c>
      <c r="S940" s="11">
        <v>0</v>
      </c>
      <c r="T940" s="11">
        <v>1</v>
      </c>
      <c r="U940" s="11">
        <v>2</v>
      </c>
      <c r="V940" s="11">
        <v>0</v>
      </c>
      <c r="W940" s="11">
        <v>3</v>
      </c>
      <c r="X940" s="11">
        <v>0</v>
      </c>
      <c r="Y940" s="11">
        <v>1</v>
      </c>
      <c r="Z940" s="11">
        <v>0</v>
      </c>
      <c r="AA940" s="11">
        <v>0</v>
      </c>
      <c r="AB940" s="11">
        <v>0</v>
      </c>
      <c r="AC940" s="11">
        <v>0</v>
      </c>
      <c r="AD940" s="11">
        <v>15</v>
      </c>
      <c r="AE940" s="11">
        <v>1</v>
      </c>
      <c r="AF940" s="11">
        <v>3</v>
      </c>
      <c r="AG940" s="6">
        <v>4</v>
      </c>
      <c r="AH940" s="6">
        <v>1</v>
      </c>
      <c r="AI940" s="6">
        <v>0</v>
      </c>
      <c r="AJ940" s="6">
        <v>1.5</v>
      </c>
      <c r="AK940" s="11">
        <v>0</v>
      </c>
      <c r="AL940" s="11">
        <v>0</v>
      </c>
      <c r="AM940" s="11">
        <v>0</v>
      </c>
      <c r="AN940" s="11">
        <v>3</v>
      </c>
      <c r="AO940" s="11">
        <v>999999</v>
      </c>
      <c r="AP940" s="11">
        <v>3</v>
      </c>
      <c r="AQ940" s="11">
        <v>0</v>
      </c>
      <c r="AR940" s="6">
        <v>0</v>
      </c>
      <c r="AS940" s="11" t="s">
        <v>143</v>
      </c>
      <c r="AT940" s="19" t="s">
        <v>202</v>
      </c>
      <c r="AU940" s="11" t="s">
        <v>380</v>
      </c>
      <c r="AV940" s="18">
        <v>10000007</v>
      </c>
      <c r="AW940" s="18">
        <v>70205001</v>
      </c>
      <c r="AX940" s="12" t="s">
        <v>145</v>
      </c>
      <c r="AY940" s="11" t="s">
        <v>1176</v>
      </c>
      <c r="AZ940" s="13">
        <v>0</v>
      </c>
      <c r="BA940" s="13">
        <v>0</v>
      </c>
      <c r="BB940" s="37" t="s">
        <v>1065</v>
      </c>
      <c r="BC940" s="11">
        <v>0</v>
      </c>
      <c r="BD940" s="11">
        <v>0</v>
      </c>
      <c r="BE940" s="11">
        <v>0</v>
      </c>
      <c r="BF940" s="11">
        <v>0</v>
      </c>
      <c r="BG940" s="11">
        <v>0</v>
      </c>
      <c r="BH940" s="11">
        <v>0</v>
      </c>
      <c r="BI940" s="9">
        <v>0</v>
      </c>
      <c r="BJ940" s="6">
        <v>0</v>
      </c>
    </row>
    <row r="941" ht="19.5" customHeight="1" spans="3:62">
      <c r="C941" s="18">
        <v>73002302</v>
      </c>
      <c r="D941" s="12" t="s">
        <v>1093</v>
      </c>
      <c r="E941" s="18">
        <v>1</v>
      </c>
      <c r="F941" s="11">
        <v>60010100</v>
      </c>
      <c r="G941" s="18">
        <v>0</v>
      </c>
      <c r="H941" s="13">
        <v>0</v>
      </c>
      <c r="I941" s="18">
        <v>1</v>
      </c>
      <c r="J941" s="18">
        <v>0</v>
      </c>
      <c r="K941" s="18">
        <v>0</v>
      </c>
      <c r="L941" s="11">
        <v>0</v>
      </c>
      <c r="M941" s="11">
        <v>0</v>
      </c>
      <c r="N941" s="11">
        <v>2</v>
      </c>
      <c r="O941" s="11">
        <v>1</v>
      </c>
      <c r="P941" s="11">
        <v>0.3</v>
      </c>
      <c r="Q941" s="11">
        <v>0</v>
      </c>
      <c r="R941" s="6">
        <v>1</v>
      </c>
      <c r="S941" s="11">
        <v>0</v>
      </c>
      <c r="T941" s="11">
        <v>1</v>
      </c>
      <c r="U941" s="11">
        <v>2</v>
      </c>
      <c r="V941" s="11">
        <v>0</v>
      </c>
      <c r="W941" s="11">
        <v>3</v>
      </c>
      <c r="X941" s="11">
        <v>0</v>
      </c>
      <c r="Y941" s="11">
        <v>1</v>
      </c>
      <c r="Z941" s="11">
        <v>0</v>
      </c>
      <c r="AA941" s="11">
        <v>0</v>
      </c>
      <c r="AB941" s="11">
        <v>0</v>
      </c>
      <c r="AC941" s="11">
        <v>0</v>
      </c>
      <c r="AD941" s="11">
        <v>15</v>
      </c>
      <c r="AE941" s="11">
        <v>1</v>
      </c>
      <c r="AF941" s="11" t="s">
        <v>379</v>
      </c>
      <c r="AG941" s="6">
        <v>0</v>
      </c>
      <c r="AH941" s="6">
        <v>1</v>
      </c>
      <c r="AI941" s="6">
        <v>0</v>
      </c>
      <c r="AJ941" s="6">
        <v>3</v>
      </c>
      <c r="AK941" s="11">
        <v>0</v>
      </c>
      <c r="AL941" s="11">
        <v>0</v>
      </c>
      <c r="AM941" s="11">
        <v>0</v>
      </c>
      <c r="AN941" s="11">
        <v>3</v>
      </c>
      <c r="AO941" s="11">
        <v>5000</v>
      </c>
      <c r="AP941" s="11">
        <v>2.5</v>
      </c>
      <c r="AQ941" s="11">
        <v>0</v>
      </c>
      <c r="AR941" s="6">
        <v>0</v>
      </c>
      <c r="AS941" s="11" t="s">
        <v>1045</v>
      </c>
      <c r="AT941" s="19" t="s">
        <v>185</v>
      </c>
      <c r="AU941" s="11" t="s">
        <v>380</v>
      </c>
      <c r="AV941" s="18">
        <v>10000007</v>
      </c>
      <c r="AW941" s="18">
        <v>70403003</v>
      </c>
      <c r="AX941" s="12" t="s">
        <v>145</v>
      </c>
      <c r="AY941" s="11">
        <v>0</v>
      </c>
      <c r="AZ941" s="13">
        <v>0</v>
      </c>
      <c r="BA941" s="13">
        <v>0</v>
      </c>
      <c r="BB941" s="37" t="s">
        <v>1111</v>
      </c>
      <c r="BC941" s="11">
        <v>0</v>
      </c>
      <c r="BD941" s="11">
        <v>0</v>
      </c>
      <c r="BE941" s="11">
        <v>0</v>
      </c>
      <c r="BF941" s="11">
        <v>0</v>
      </c>
      <c r="BG941" s="11">
        <v>0</v>
      </c>
      <c r="BH941" s="11">
        <v>0</v>
      </c>
      <c r="BI941" s="9">
        <v>0</v>
      </c>
      <c r="BJ941" s="6">
        <v>0</v>
      </c>
    </row>
    <row r="942" ht="20.1" customHeight="1" spans="3:62">
      <c r="C942" s="18">
        <v>73002303</v>
      </c>
      <c r="D942" s="12" t="s">
        <v>591</v>
      </c>
      <c r="E942" s="18">
        <v>1</v>
      </c>
      <c r="F942" s="11">
        <v>60010100</v>
      </c>
      <c r="G942" s="18">
        <v>0</v>
      </c>
      <c r="H942" s="13">
        <v>0</v>
      </c>
      <c r="I942" s="18">
        <v>1</v>
      </c>
      <c r="J942" s="18">
        <v>0</v>
      </c>
      <c r="K942" s="18">
        <v>0</v>
      </c>
      <c r="L942" s="11">
        <v>0</v>
      </c>
      <c r="M942" s="11">
        <v>0</v>
      </c>
      <c r="N942" s="11">
        <v>2</v>
      </c>
      <c r="O942" s="11">
        <v>1</v>
      </c>
      <c r="P942" s="11">
        <v>1</v>
      </c>
      <c r="Q942" s="11">
        <v>0</v>
      </c>
      <c r="R942" s="6">
        <v>0</v>
      </c>
      <c r="S942" s="11">
        <v>0</v>
      </c>
      <c r="T942" s="11">
        <v>1</v>
      </c>
      <c r="U942" s="11">
        <v>2</v>
      </c>
      <c r="V942" s="11">
        <v>0</v>
      </c>
      <c r="W942" s="11">
        <v>2</v>
      </c>
      <c r="X942" s="11">
        <v>0</v>
      </c>
      <c r="Y942" s="11">
        <v>1</v>
      </c>
      <c r="Z942" s="11">
        <v>0</v>
      </c>
      <c r="AA942" s="11">
        <v>0</v>
      </c>
      <c r="AB942" s="11">
        <v>0</v>
      </c>
      <c r="AC942" s="11">
        <v>0</v>
      </c>
      <c r="AD942" s="11">
        <v>10</v>
      </c>
      <c r="AE942" s="11">
        <v>2</v>
      </c>
      <c r="AF942" s="11" t="s">
        <v>152</v>
      </c>
      <c r="AG942" s="6">
        <v>0</v>
      </c>
      <c r="AH942" s="6">
        <v>2</v>
      </c>
      <c r="AI942" s="6">
        <v>0</v>
      </c>
      <c r="AJ942" s="6">
        <v>1.5</v>
      </c>
      <c r="AK942" s="11">
        <v>0</v>
      </c>
      <c r="AL942" s="11">
        <v>0</v>
      </c>
      <c r="AM942" s="11">
        <v>0</v>
      </c>
      <c r="AN942" s="11">
        <v>1.5</v>
      </c>
      <c r="AO942" s="11">
        <v>10000</v>
      </c>
      <c r="AP942" s="11">
        <v>1</v>
      </c>
      <c r="AQ942" s="11">
        <v>5</v>
      </c>
      <c r="AR942" s="6">
        <v>0</v>
      </c>
      <c r="AS942" s="11" t="s">
        <v>143</v>
      </c>
      <c r="AT942" s="19" t="s">
        <v>341</v>
      </c>
      <c r="AU942" s="11" t="s">
        <v>380</v>
      </c>
      <c r="AV942" s="18">
        <v>10000007</v>
      </c>
      <c r="AW942" s="18">
        <v>70302003</v>
      </c>
      <c r="AX942" s="19" t="s">
        <v>532</v>
      </c>
      <c r="AY942" s="13" t="s">
        <v>1177</v>
      </c>
      <c r="AZ942" s="13">
        <v>0</v>
      </c>
      <c r="BA942" s="13">
        <v>0</v>
      </c>
      <c r="BB942" s="37" t="s">
        <v>1108</v>
      </c>
      <c r="BC942" s="11">
        <v>1</v>
      </c>
      <c r="BD942" s="11">
        <v>0</v>
      </c>
      <c r="BE942" s="11">
        <v>0</v>
      </c>
      <c r="BF942" s="11">
        <v>0</v>
      </c>
      <c r="BG942" s="11">
        <v>0</v>
      </c>
      <c r="BH942" s="11">
        <v>0</v>
      </c>
      <c r="BI942" s="9">
        <v>0</v>
      </c>
      <c r="BJ942" s="6">
        <v>0</v>
      </c>
    </row>
    <row r="943" ht="20.1" customHeight="1" spans="3:62">
      <c r="C943" s="18">
        <v>73002304</v>
      </c>
      <c r="D943" s="19" t="s">
        <v>406</v>
      </c>
      <c r="E943" s="18">
        <v>1</v>
      </c>
      <c r="F943" s="18">
        <v>60010500</v>
      </c>
      <c r="G943" s="18">
        <v>0</v>
      </c>
      <c r="H943" s="13">
        <v>0</v>
      </c>
      <c r="I943" s="18">
        <v>1</v>
      </c>
      <c r="J943" s="18">
        <v>0</v>
      </c>
      <c r="K943" s="18">
        <v>0</v>
      </c>
      <c r="L943" s="18">
        <v>0</v>
      </c>
      <c r="M943" s="18">
        <v>0</v>
      </c>
      <c r="N943" s="11">
        <v>2</v>
      </c>
      <c r="O943" s="18">
        <v>2</v>
      </c>
      <c r="P943" s="18">
        <v>0.8</v>
      </c>
      <c r="Q943" s="18">
        <v>0</v>
      </c>
      <c r="R943" s="6">
        <v>0</v>
      </c>
      <c r="S943" s="13">
        <v>0</v>
      </c>
      <c r="T943" s="11">
        <v>1</v>
      </c>
      <c r="U943" s="18">
        <v>2</v>
      </c>
      <c r="V943" s="18">
        <v>0</v>
      </c>
      <c r="W943" s="18">
        <v>0</v>
      </c>
      <c r="X943" s="18">
        <v>0</v>
      </c>
      <c r="Y943" s="18">
        <v>0</v>
      </c>
      <c r="Z943" s="18">
        <v>0</v>
      </c>
      <c r="AA943" s="18">
        <v>0</v>
      </c>
      <c r="AB943" s="11">
        <v>0</v>
      </c>
      <c r="AC943" s="18">
        <v>0</v>
      </c>
      <c r="AD943" s="18">
        <v>20</v>
      </c>
      <c r="AE943" s="18">
        <v>0</v>
      </c>
      <c r="AF943" s="18">
        <v>0</v>
      </c>
      <c r="AG943" s="6">
        <v>2</v>
      </c>
      <c r="AH943" s="6">
        <v>0</v>
      </c>
      <c r="AI943" s="6">
        <v>0</v>
      </c>
      <c r="AJ943" s="6">
        <v>0</v>
      </c>
      <c r="AK943" s="18">
        <v>0</v>
      </c>
      <c r="AL943" s="18">
        <v>0</v>
      </c>
      <c r="AM943" s="18">
        <v>0</v>
      </c>
      <c r="AN943" s="18">
        <v>0</v>
      </c>
      <c r="AO943" s="18">
        <v>1000</v>
      </c>
      <c r="AP943" s="18">
        <v>0</v>
      </c>
      <c r="AQ943" s="18">
        <v>0</v>
      </c>
      <c r="AR943" s="6">
        <v>90401004</v>
      </c>
      <c r="AS943" s="18" t="s">
        <v>143</v>
      </c>
      <c r="AT943" s="19" t="s">
        <v>144</v>
      </c>
      <c r="AU943" s="18" t="s">
        <v>235</v>
      </c>
      <c r="AV943" s="18">
        <v>0</v>
      </c>
      <c r="AW943" s="18">
        <v>40000003</v>
      </c>
      <c r="AX943" s="19" t="s">
        <v>145</v>
      </c>
      <c r="AY943" s="19" t="s">
        <v>143</v>
      </c>
      <c r="AZ943" s="13">
        <v>0</v>
      </c>
      <c r="BA943" s="13">
        <v>0</v>
      </c>
      <c r="BB943" s="59" t="s">
        <v>1121</v>
      </c>
      <c r="BC943" s="18">
        <v>0</v>
      </c>
      <c r="BD943" s="11">
        <v>0</v>
      </c>
      <c r="BE943" s="18">
        <v>0</v>
      </c>
      <c r="BF943" s="18">
        <v>0</v>
      </c>
      <c r="BG943" s="18">
        <v>0</v>
      </c>
      <c r="BH943" s="18">
        <v>0</v>
      </c>
      <c r="BI943" s="9">
        <v>0</v>
      </c>
      <c r="BJ943" s="6">
        <v>0</v>
      </c>
    </row>
    <row r="944" ht="19.5" customHeight="1" spans="3:62">
      <c r="C944" s="18">
        <v>73002305</v>
      </c>
      <c r="D944" s="19" t="s">
        <v>670</v>
      </c>
      <c r="E944" s="18">
        <v>1</v>
      </c>
      <c r="F944" s="18">
        <v>60010500</v>
      </c>
      <c r="G944" s="18">
        <v>0</v>
      </c>
      <c r="H944" s="13">
        <v>0</v>
      </c>
      <c r="I944" s="18">
        <v>1</v>
      </c>
      <c r="J944" s="18">
        <v>0</v>
      </c>
      <c r="K944" s="18">
        <v>0</v>
      </c>
      <c r="L944" s="18">
        <v>0</v>
      </c>
      <c r="M944" s="18">
        <v>0</v>
      </c>
      <c r="N944" s="11">
        <v>2</v>
      </c>
      <c r="O944" s="18">
        <v>2</v>
      </c>
      <c r="P944" s="18">
        <v>0.5</v>
      </c>
      <c r="Q944" s="18">
        <v>0</v>
      </c>
      <c r="R944" s="6">
        <v>0</v>
      </c>
      <c r="S944" s="13">
        <v>0</v>
      </c>
      <c r="T944" s="11">
        <v>1</v>
      </c>
      <c r="U944" s="18">
        <v>2</v>
      </c>
      <c r="V944" s="18">
        <v>0</v>
      </c>
      <c r="W944" s="18">
        <v>0</v>
      </c>
      <c r="X944" s="18">
        <v>0</v>
      </c>
      <c r="Y944" s="18">
        <v>0</v>
      </c>
      <c r="Z944" s="18">
        <v>0</v>
      </c>
      <c r="AA944" s="18">
        <v>0</v>
      </c>
      <c r="AB944" s="11">
        <v>0</v>
      </c>
      <c r="AC944" s="18">
        <v>0</v>
      </c>
      <c r="AD944" s="11">
        <v>15</v>
      </c>
      <c r="AE944" s="18">
        <v>0</v>
      </c>
      <c r="AF944" s="18">
        <v>0</v>
      </c>
      <c r="AG944" s="6">
        <v>2</v>
      </c>
      <c r="AH944" s="6">
        <v>0</v>
      </c>
      <c r="AI944" s="6">
        <v>0</v>
      </c>
      <c r="AJ944" s="6">
        <v>0</v>
      </c>
      <c r="AK944" s="18">
        <v>0</v>
      </c>
      <c r="AL944" s="18">
        <v>0</v>
      </c>
      <c r="AM944" s="18">
        <v>0</v>
      </c>
      <c r="AN944" s="18">
        <v>0</v>
      </c>
      <c r="AO944" s="18">
        <v>1000</v>
      </c>
      <c r="AP944" s="18">
        <v>0</v>
      </c>
      <c r="AQ944" s="18">
        <v>0</v>
      </c>
      <c r="AR944" s="6" t="s">
        <v>1032</v>
      </c>
      <c r="AS944" s="18" t="s">
        <v>143</v>
      </c>
      <c r="AT944" s="19" t="s">
        <v>144</v>
      </c>
      <c r="AU944" s="18" t="s">
        <v>235</v>
      </c>
      <c r="AV944" s="18">
        <v>0</v>
      </c>
      <c r="AW944" s="18">
        <v>0</v>
      </c>
      <c r="AX944" s="19" t="s">
        <v>145</v>
      </c>
      <c r="AY944" s="19" t="s">
        <v>143</v>
      </c>
      <c r="AZ944" s="13">
        <v>0</v>
      </c>
      <c r="BA944" s="13">
        <v>0</v>
      </c>
      <c r="BB944" s="59" t="s">
        <v>1109</v>
      </c>
      <c r="BC944" s="18">
        <v>0</v>
      </c>
      <c r="BD944" s="11">
        <v>0</v>
      </c>
      <c r="BE944" s="18">
        <v>0</v>
      </c>
      <c r="BF944" s="18">
        <v>0</v>
      </c>
      <c r="BG944" s="18">
        <v>0</v>
      </c>
      <c r="BH944" s="18">
        <v>0</v>
      </c>
      <c r="BI944" s="9">
        <v>0</v>
      </c>
      <c r="BJ944" s="6">
        <v>0</v>
      </c>
    </row>
    <row r="945" ht="19.5" customHeight="1" spans="3:62">
      <c r="C945" s="18">
        <v>73002307</v>
      </c>
      <c r="D945" s="12" t="s">
        <v>1074</v>
      </c>
      <c r="E945" s="18">
        <v>1</v>
      </c>
      <c r="F945" s="11">
        <v>60010100</v>
      </c>
      <c r="G945" s="18">
        <v>0</v>
      </c>
      <c r="H945" s="13">
        <v>0</v>
      </c>
      <c r="I945" s="18">
        <v>1</v>
      </c>
      <c r="J945" s="18">
        <v>0</v>
      </c>
      <c r="K945" s="18">
        <v>0</v>
      </c>
      <c r="L945" s="11">
        <v>0</v>
      </c>
      <c r="M945" s="11">
        <v>0</v>
      </c>
      <c r="N945" s="11">
        <v>2</v>
      </c>
      <c r="O945" s="11">
        <v>1</v>
      </c>
      <c r="P945" s="11">
        <v>0.3</v>
      </c>
      <c r="Q945" s="11">
        <v>0</v>
      </c>
      <c r="R945" s="6">
        <v>0</v>
      </c>
      <c r="S945" s="11">
        <v>0</v>
      </c>
      <c r="T945" s="11">
        <v>1</v>
      </c>
      <c r="U945" s="11">
        <v>2</v>
      </c>
      <c r="V945" s="11">
        <v>0</v>
      </c>
      <c r="W945" s="11">
        <v>2</v>
      </c>
      <c r="X945" s="11">
        <v>0</v>
      </c>
      <c r="Y945" s="11">
        <v>1</v>
      </c>
      <c r="Z945" s="11">
        <v>0</v>
      </c>
      <c r="AA945" s="11">
        <v>0</v>
      </c>
      <c r="AB945" s="11">
        <v>0</v>
      </c>
      <c r="AC945" s="11">
        <v>0</v>
      </c>
      <c r="AD945" s="11">
        <v>15</v>
      </c>
      <c r="AE945" s="11">
        <v>1</v>
      </c>
      <c r="AF945" s="11" t="s">
        <v>502</v>
      </c>
      <c r="AG945" s="6">
        <v>0</v>
      </c>
      <c r="AH945" s="6">
        <v>0</v>
      </c>
      <c r="AI945" s="6">
        <v>0</v>
      </c>
      <c r="AJ945" s="6">
        <v>0</v>
      </c>
      <c r="AK945" s="11">
        <v>0</v>
      </c>
      <c r="AL945" s="11">
        <v>0</v>
      </c>
      <c r="AM945" s="11">
        <v>0</v>
      </c>
      <c r="AN945" s="11">
        <v>0.5</v>
      </c>
      <c r="AO945" s="11">
        <v>999999</v>
      </c>
      <c r="AP945" s="11">
        <v>0.5</v>
      </c>
      <c r="AQ945" s="11">
        <v>0</v>
      </c>
      <c r="AR945" s="6">
        <v>0</v>
      </c>
      <c r="AS945" s="6">
        <v>90205007</v>
      </c>
      <c r="AT945" s="19" t="s">
        <v>341</v>
      </c>
      <c r="AU945" s="11" t="s">
        <v>380</v>
      </c>
      <c r="AV945" s="18">
        <v>10000007</v>
      </c>
      <c r="AW945" s="18">
        <v>70205001</v>
      </c>
      <c r="AX945" s="19" t="s">
        <v>218</v>
      </c>
      <c r="AY945" s="19" t="s">
        <v>248</v>
      </c>
      <c r="AZ945" s="13">
        <v>0</v>
      </c>
      <c r="BA945" s="13">
        <v>0</v>
      </c>
      <c r="BB945" s="37"/>
      <c r="BC945" s="11">
        <v>0</v>
      </c>
      <c r="BD945" s="11">
        <v>0</v>
      </c>
      <c r="BE945" s="11">
        <v>0</v>
      </c>
      <c r="BF945" s="11">
        <v>0</v>
      </c>
      <c r="BG945" s="11">
        <v>0</v>
      </c>
      <c r="BH945" s="11">
        <v>0</v>
      </c>
      <c r="BI945" s="9">
        <v>0</v>
      </c>
      <c r="BJ945" s="6">
        <v>0</v>
      </c>
    </row>
    <row r="946" ht="20.1" customHeight="1" spans="3:62">
      <c r="C946" s="43">
        <v>73003101</v>
      </c>
      <c r="D946" s="51" t="s">
        <v>1103</v>
      </c>
      <c r="E946" s="46">
        <v>2</v>
      </c>
      <c r="F946" s="46">
        <v>61012301</v>
      </c>
      <c r="G946" s="46">
        <v>0</v>
      </c>
      <c r="H946" s="45">
        <v>0</v>
      </c>
      <c r="I946" s="43">
        <v>1</v>
      </c>
      <c r="J946" s="43">
        <v>0</v>
      </c>
      <c r="K946" s="43">
        <v>0</v>
      </c>
      <c r="L946" s="46">
        <v>0</v>
      </c>
      <c r="M946" s="46">
        <v>0</v>
      </c>
      <c r="N946" s="11">
        <v>2</v>
      </c>
      <c r="O946" s="46">
        <v>1</v>
      </c>
      <c r="P946" s="46">
        <v>0.5</v>
      </c>
      <c r="Q946" s="46">
        <v>0</v>
      </c>
      <c r="R946" s="50">
        <v>1</v>
      </c>
      <c r="S946" s="46">
        <v>0</v>
      </c>
      <c r="T946" s="46">
        <v>1</v>
      </c>
      <c r="U946" s="46">
        <v>2</v>
      </c>
      <c r="V946" s="46">
        <v>0</v>
      </c>
      <c r="W946" s="46">
        <v>1.4</v>
      </c>
      <c r="X946" s="46">
        <v>150</v>
      </c>
      <c r="Y946" s="46">
        <v>1</v>
      </c>
      <c r="Z946" s="46">
        <v>0</v>
      </c>
      <c r="AA946" s="46">
        <v>0</v>
      </c>
      <c r="AB946" s="46">
        <v>0</v>
      </c>
      <c r="AC946" s="46">
        <v>0</v>
      </c>
      <c r="AD946" s="46">
        <v>12</v>
      </c>
      <c r="AE946" s="46">
        <v>2</v>
      </c>
      <c r="AF946" s="46" t="s">
        <v>152</v>
      </c>
      <c r="AG946" s="50">
        <v>7</v>
      </c>
      <c r="AH946" s="50">
        <v>2</v>
      </c>
      <c r="AI946" s="6">
        <v>0</v>
      </c>
      <c r="AJ946" s="50">
        <v>1.5</v>
      </c>
      <c r="AK946" s="46">
        <v>0</v>
      </c>
      <c r="AL946" s="46">
        <v>0</v>
      </c>
      <c r="AM946" s="46">
        <v>0</v>
      </c>
      <c r="AN946" s="46">
        <v>1.5</v>
      </c>
      <c r="AO946" s="46">
        <v>1200</v>
      </c>
      <c r="AP946" s="46">
        <v>1</v>
      </c>
      <c r="AQ946" s="46">
        <v>15</v>
      </c>
      <c r="AR946" s="50">
        <v>0</v>
      </c>
      <c r="AS946" s="46" t="s">
        <v>143</v>
      </c>
      <c r="AT946" s="51" t="s">
        <v>185</v>
      </c>
      <c r="AU946" s="46" t="s">
        <v>154</v>
      </c>
      <c r="AV946" s="43">
        <v>10000011</v>
      </c>
      <c r="AW946" s="43">
        <v>70404001</v>
      </c>
      <c r="AX946" s="51" t="s">
        <v>155</v>
      </c>
      <c r="AY946" s="46">
        <v>0</v>
      </c>
      <c r="AZ946" s="45">
        <v>0</v>
      </c>
      <c r="BA946" s="45">
        <v>0</v>
      </c>
      <c r="BB946" s="55" t="s">
        <v>1104</v>
      </c>
      <c r="BC946" s="46">
        <v>0</v>
      </c>
      <c r="BD946" s="46">
        <v>0</v>
      </c>
      <c r="BE946" s="46">
        <v>0</v>
      </c>
      <c r="BF946" s="46">
        <v>0</v>
      </c>
      <c r="BG946" s="46">
        <v>0</v>
      </c>
      <c r="BH946" s="46">
        <v>0</v>
      </c>
      <c r="BI946" s="76">
        <v>0</v>
      </c>
      <c r="BJ946" s="6">
        <v>0</v>
      </c>
    </row>
    <row r="947" ht="19.5" customHeight="1" spans="3:62">
      <c r="C947" s="18">
        <v>73003102</v>
      </c>
      <c r="D947" s="12" t="s">
        <v>1093</v>
      </c>
      <c r="E947" s="18">
        <v>1</v>
      </c>
      <c r="F947" s="11">
        <v>60010100</v>
      </c>
      <c r="G947" s="18">
        <v>0</v>
      </c>
      <c r="H947" s="13">
        <v>0</v>
      </c>
      <c r="I947" s="18">
        <v>1</v>
      </c>
      <c r="J947" s="18">
        <v>0</v>
      </c>
      <c r="K947" s="18">
        <v>0</v>
      </c>
      <c r="L947" s="11">
        <v>0</v>
      </c>
      <c r="M947" s="11">
        <v>0</v>
      </c>
      <c r="N947" s="11">
        <v>2</v>
      </c>
      <c r="O947" s="11">
        <v>1</v>
      </c>
      <c r="P947" s="11">
        <v>0.3</v>
      </c>
      <c r="Q947" s="11">
        <v>0</v>
      </c>
      <c r="R947" s="6">
        <v>0</v>
      </c>
      <c r="S947" s="11">
        <v>0</v>
      </c>
      <c r="T947" s="11">
        <v>1</v>
      </c>
      <c r="U947" s="11">
        <v>2</v>
      </c>
      <c r="V947" s="11">
        <v>0</v>
      </c>
      <c r="W947" s="11">
        <v>3</v>
      </c>
      <c r="X947" s="11">
        <v>0</v>
      </c>
      <c r="Y947" s="11">
        <v>1</v>
      </c>
      <c r="Z947" s="11">
        <v>0</v>
      </c>
      <c r="AA947" s="11">
        <v>0</v>
      </c>
      <c r="AB947" s="11">
        <v>0</v>
      </c>
      <c r="AC947" s="11">
        <v>0</v>
      </c>
      <c r="AD947" s="11">
        <v>12</v>
      </c>
      <c r="AE947" s="11">
        <v>1</v>
      </c>
      <c r="AF947" s="11" t="s">
        <v>379</v>
      </c>
      <c r="AG947" s="6">
        <v>0</v>
      </c>
      <c r="AH947" s="6">
        <v>1</v>
      </c>
      <c r="AI947" s="6">
        <v>0</v>
      </c>
      <c r="AJ947" s="6">
        <v>3</v>
      </c>
      <c r="AK947" s="11">
        <v>0</v>
      </c>
      <c r="AL947" s="11">
        <v>0</v>
      </c>
      <c r="AM947" s="11">
        <v>0</v>
      </c>
      <c r="AN947" s="11">
        <v>3</v>
      </c>
      <c r="AO947" s="11">
        <v>5000</v>
      </c>
      <c r="AP947" s="11">
        <v>2.5</v>
      </c>
      <c r="AQ947" s="11">
        <v>0</v>
      </c>
      <c r="AR947" s="6">
        <v>0</v>
      </c>
      <c r="AS947" s="11">
        <v>80001030</v>
      </c>
      <c r="AT947" s="19" t="s">
        <v>202</v>
      </c>
      <c r="AU947" s="11" t="s">
        <v>380</v>
      </c>
      <c r="AV947" s="18">
        <v>10000007</v>
      </c>
      <c r="AW947" s="18">
        <v>70204001</v>
      </c>
      <c r="AX947" s="12" t="s">
        <v>145</v>
      </c>
      <c r="AY947" s="11">
        <v>0</v>
      </c>
      <c r="AZ947" s="13">
        <v>0</v>
      </c>
      <c r="BA947" s="13">
        <v>0</v>
      </c>
      <c r="BB947" s="37" t="s">
        <v>1094</v>
      </c>
      <c r="BC947" s="11">
        <v>0</v>
      </c>
      <c r="BD947" s="11">
        <v>0</v>
      </c>
      <c r="BE947" s="11">
        <v>0</v>
      </c>
      <c r="BF947" s="11">
        <v>0</v>
      </c>
      <c r="BG947" s="11">
        <v>0</v>
      </c>
      <c r="BH947" s="11">
        <v>0</v>
      </c>
      <c r="BI947" s="9">
        <v>0</v>
      </c>
      <c r="BJ947" s="6">
        <v>0</v>
      </c>
    </row>
    <row r="948" ht="20.1" customHeight="1" spans="3:62">
      <c r="C948" s="18">
        <v>73003103</v>
      </c>
      <c r="D948" s="12" t="s">
        <v>491</v>
      </c>
      <c r="E948" s="18">
        <v>1</v>
      </c>
      <c r="F948" s="11">
        <v>0</v>
      </c>
      <c r="G948" s="18">
        <v>0</v>
      </c>
      <c r="H948" s="13">
        <v>0</v>
      </c>
      <c r="I948" s="18">
        <v>1</v>
      </c>
      <c r="J948" s="18">
        <v>0</v>
      </c>
      <c r="K948" s="18">
        <v>0</v>
      </c>
      <c r="L948" s="11">
        <v>0</v>
      </c>
      <c r="M948" s="11">
        <v>0</v>
      </c>
      <c r="N948" s="11">
        <v>2</v>
      </c>
      <c r="O948" s="11">
        <v>1</v>
      </c>
      <c r="P948" s="11">
        <v>1</v>
      </c>
      <c r="Q948" s="11">
        <v>0</v>
      </c>
      <c r="R948" s="6">
        <v>0</v>
      </c>
      <c r="S948" s="11">
        <v>0</v>
      </c>
      <c r="T948" s="11">
        <v>1</v>
      </c>
      <c r="U948" s="11">
        <v>2</v>
      </c>
      <c r="V948" s="11">
        <v>0</v>
      </c>
      <c r="W948" s="11">
        <v>2</v>
      </c>
      <c r="X948" s="11">
        <v>0</v>
      </c>
      <c r="Y948" s="11">
        <v>1</v>
      </c>
      <c r="Z948" s="11">
        <v>0</v>
      </c>
      <c r="AA948" s="11">
        <v>0</v>
      </c>
      <c r="AB948" s="11">
        <v>0</v>
      </c>
      <c r="AC948" s="11">
        <v>0</v>
      </c>
      <c r="AD948" s="11">
        <v>6</v>
      </c>
      <c r="AE948" s="11">
        <v>1</v>
      </c>
      <c r="AF948" s="11">
        <v>3</v>
      </c>
      <c r="AG948" s="6">
        <v>0</v>
      </c>
      <c r="AH948" s="6">
        <v>0</v>
      </c>
      <c r="AI948" s="6">
        <v>0</v>
      </c>
      <c r="AJ948" s="6">
        <v>1.5</v>
      </c>
      <c r="AK948" s="11">
        <v>0</v>
      </c>
      <c r="AL948" s="11">
        <v>0</v>
      </c>
      <c r="AM948" s="11">
        <v>0</v>
      </c>
      <c r="AN948" s="11">
        <v>1</v>
      </c>
      <c r="AO948" s="11">
        <v>5000</v>
      </c>
      <c r="AP948" s="11">
        <v>0.5</v>
      </c>
      <c r="AQ948" s="11">
        <v>0</v>
      </c>
      <c r="AR948" s="6">
        <v>0</v>
      </c>
      <c r="AS948" s="11" t="s">
        <v>143</v>
      </c>
      <c r="AT948" s="19" t="s">
        <v>144</v>
      </c>
      <c r="AU948" s="11" t="s">
        <v>380</v>
      </c>
      <c r="AV948" s="18">
        <v>10000007</v>
      </c>
      <c r="AW948" s="18">
        <v>70105001</v>
      </c>
      <c r="AX948" s="12" t="s">
        <v>145</v>
      </c>
      <c r="AY948" s="11" t="s">
        <v>999</v>
      </c>
      <c r="AZ948" s="13">
        <v>0</v>
      </c>
      <c r="BA948" s="13">
        <v>0</v>
      </c>
      <c r="BB948" s="37" t="s">
        <v>1000</v>
      </c>
      <c r="BC948" s="11">
        <v>0</v>
      </c>
      <c r="BD948" s="11">
        <v>0</v>
      </c>
      <c r="BE948" s="11">
        <v>0</v>
      </c>
      <c r="BF948" s="11">
        <v>0</v>
      </c>
      <c r="BG948" s="11">
        <v>0</v>
      </c>
      <c r="BH948" s="11">
        <v>0</v>
      </c>
      <c r="BI948" s="9">
        <v>0</v>
      </c>
      <c r="BJ948" s="6">
        <v>0</v>
      </c>
    </row>
    <row r="949" ht="20.1" customHeight="1" spans="3:62">
      <c r="C949" s="18">
        <v>73003104</v>
      </c>
      <c r="D949" s="12" t="s">
        <v>653</v>
      </c>
      <c r="E949" s="18">
        <v>1</v>
      </c>
      <c r="F949" s="18">
        <v>60010500</v>
      </c>
      <c r="G949" s="18">
        <v>0</v>
      </c>
      <c r="H949" s="13">
        <v>0</v>
      </c>
      <c r="I949" s="18">
        <v>1</v>
      </c>
      <c r="J949" s="18">
        <v>0</v>
      </c>
      <c r="K949" s="18">
        <v>0</v>
      </c>
      <c r="L949" s="18">
        <v>0</v>
      </c>
      <c r="M949" s="18">
        <v>0</v>
      </c>
      <c r="N949" s="11">
        <v>2</v>
      </c>
      <c r="O949" s="18">
        <v>1</v>
      </c>
      <c r="P949" s="18">
        <v>0.05</v>
      </c>
      <c r="Q949" s="18">
        <v>0</v>
      </c>
      <c r="R949" s="6">
        <v>0</v>
      </c>
      <c r="S949" s="13">
        <v>0</v>
      </c>
      <c r="T949" s="11">
        <v>1</v>
      </c>
      <c r="U949" s="18">
        <v>1</v>
      </c>
      <c r="V949" s="18">
        <v>0</v>
      </c>
      <c r="W949" s="18">
        <v>2</v>
      </c>
      <c r="X949" s="18">
        <v>0</v>
      </c>
      <c r="Y949" s="18">
        <v>0</v>
      </c>
      <c r="Z949" s="18">
        <v>0</v>
      </c>
      <c r="AA949" s="18">
        <v>0</v>
      </c>
      <c r="AB949" s="11">
        <v>0</v>
      </c>
      <c r="AC949" s="18">
        <v>0</v>
      </c>
      <c r="AD949" s="18">
        <v>10</v>
      </c>
      <c r="AE949" s="18">
        <v>0</v>
      </c>
      <c r="AF949" s="18">
        <v>0</v>
      </c>
      <c r="AG949" s="6">
        <v>7</v>
      </c>
      <c r="AH949" s="6">
        <v>0</v>
      </c>
      <c r="AI949" s="6">
        <v>0</v>
      </c>
      <c r="AJ949" s="6">
        <v>0</v>
      </c>
      <c r="AK949" s="18">
        <v>0</v>
      </c>
      <c r="AL949" s="18">
        <v>0</v>
      </c>
      <c r="AM949" s="18">
        <v>0</v>
      </c>
      <c r="AN949" s="18">
        <v>0</v>
      </c>
      <c r="AO949" s="18">
        <v>1000</v>
      </c>
      <c r="AP949" s="18">
        <v>0.5</v>
      </c>
      <c r="AQ949" s="18">
        <v>0</v>
      </c>
      <c r="AR949" s="6">
        <v>0</v>
      </c>
      <c r="AS949" s="18" t="s">
        <v>1045</v>
      </c>
      <c r="AT949" s="19" t="s">
        <v>489</v>
      </c>
      <c r="AU949" s="18">
        <v>0</v>
      </c>
      <c r="AV949" s="18">
        <v>10007001</v>
      </c>
      <c r="AW949" s="18">
        <v>0</v>
      </c>
      <c r="AX949" s="19" t="s">
        <v>145</v>
      </c>
      <c r="AY949" s="19" t="s">
        <v>143</v>
      </c>
      <c r="AZ949" s="13">
        <v>0</v>
      </c>
      <c r="BA949" s="13">
        <v>0</v>
      </c>
      <c r="BB949" s="59" t="s">
        <v>1178</v>
      </c>
      <c r="BC949" s="18">
        <v>0</v>
      </c>
      <c r="BD949" s="11">
        <v>0</v>
      </c>
      <c r="BE949" s="18">
        <v>0</v>
      </c>
      <c r="BF949" s="18">
        <v>0</v>
      </c>
      <c r="BG949" s="18">
        <v>0</v>
      </c>
      <c r="BH949" s="18">
        <v>0</v>
      </c>
      <c r="BI949" s="9">
        <v>0</v>
      </c>
      <c r="BJ949" s="6">
        <v>0</v>
      </c>
    </row>
    <row r="950" ht="20.1" customHeight="1" spans="3:62">
      <c r="C950" s="18">
        <v>73003201</v>
      </c>
      <c r="D950" s="12" t="s">
        <v>1017</v>
      </c>
      <c r="E950" s="11">
        <v>1</v>
      </c>
      <c r="F950" s="11">
        <v>60010100</v>
      </c>
      <c r="G950" s="18">
        <v>0</v>
      </c>
      <c r="H950" s="13">
        <v>0</v>
      </c>
      <c r="I950" s="18">
        <v>1</v>
      </c>
      <c r="J950" s="18">
        <v>0</v>
      </c>
      <c r="K950" s="18">
        <v>0</v>
      </c>
      <c r="L950" s="11">
        <v>0</v>
      </c>
      <c r="M950" s="11">
        <v>0</v>
      </c>
      <c r="N950" s="11">
        <v>2</v>
      </c>
      <c r="O950" s="11">
        <v>1</v>
      </c>
      <c r="P950" s="11">
        <v>0.3</v>
      </c>
      <c r="Q950" s="11">
        <v>0</v>
      </c>
      <c r="R950" s="6">
        <v>0</v>
      </c>
      <c r="S950" s="11">
        <v>0</v>
      </c>
      <c r="T950" s="11">
        <v>1</v>
      </c>
      <c r="U950" s="11">
        <v>2</v>
      </c>
      <c r="V950" s="11">
        <v>0</v>
      </c>
      <c r="W950" s="11">
        <v>3</v>
      </c>
      <c r="X950" s="11">
        <v>0</v>
      </c>
      <c r="Y950" s="11">
        <v>0</v>
      </c>
      <c r="Z950" s="11">
        <v>0</v>
      </c>
      <c r="AA950" s="11">
        <v>0</v>
      </c>
      <c r="AB950" s="11">
        <v>0</v>
      </c>
      <c r="AC950" s="11">
        <v>0</v>
      </c>
      <c r="AD950" s="11">
        <v>12</v>
      </c>
      <c r="AE950" s="11">
        <v>1</v>
      </c>
      <c r="AF950" s="11">
        <v>3</v>
      </c>
      <c r="AG950" s="6">
        <v>6</v>
      </c>
      <c r="AH950" s="6">
        <v>1</v>
      </c>
      <c r="AI950" s="6">
        <v>0</v>
      </c>
      <c r="AJ950" s="6">
        <v>1.5</v>
      </c>
      <c r="AK950" s="11">
        <v>0</v>
      </c>
      <c r="AL950" s="11">
        <v>0</v>
      </c>
      <c r="AM950" s="11">
        <v>0</v>
      </c>
      <c r="AN950" s="11">
        <v>3</v>
      </c>
      <c r="AO950" s="11">
        <v>5000</v>
      </c>
      <c r="AP950" s="11">
        <v>3</v>
      </c>
      <c r="AQ950" s="11">
        <v>0</v>
      </c>
      <c r="AR950" s="6">
        <v>0</v>
      </c>
      <c r="AS950" s="11" t="s">
        <v>143</v>
      </c>
      <c r="AT950" s="19" t="s">
        <v>185</v>
      </c>
      <c r="AU950" s="11" t="s">
        <v>380</v>
      </c>
      <c r="AV950" s="18">
        <v>10000007</v>
      </c>
      <c r="AW950" s="18">
        <v>70103003</v>
      </c>
      <c r="AX950" s="12" t="s">
        <v>145</v>
      </c>
      <c r="AY950" s="11" t="s">
        <v>1155</v>
      </c>
      <c r="AZ950" s="13">
        <v>0</v>
      </c>
      <c r="BA950" s="13">
        <v>0</v>
      </c>
      <c r="BB950" s="37" t="s">
        <v>1019</v>
      </c>
      <c r="BC950" s="11">
        <v>0</v>
      </c>
      <c r="BD950" s="11">
        <v>0</v>
      </c>
      <c r="BE950" s="11">
        <v>0</v>
      </c>
      <c r="BF950" s="11">
        <v>0</v>
      </c>
      <c r="BG950" s="11">
        <v>0</v>
      </c>
      <c r="BH950" s="11">
        <v>0</v>
      </c>
      <c r="BI950" s="9">
        <v>0</v>
      </c>
      <c r="BJ950" s="6">
        <v>0</v>
      </c>
    </row>
    <row r="951" ht="20.1" customHeight="1" spans="3:62">
      <c r="C951" s="18">
        <v>73003202</v>
      </c>
      <c r="D951" s="19" t="s">
        <v>1179</v>
      </c>
      <c r="E951" s="18">
        <v>1</v>
      </c>
      <c r="F951" s="18">
        <v>60010500</v>
      </c>
      <c r="G951" s="18">
        <v>0</v>
      </c>
      <c r="H951" s="13">
        <v>0</v>
      </c>
      <c r="I951" s="18">
        <v>1</v>
      </c>
      <c r="J951" s="18">
        <v>0</v>
      </c>
      <c r="K951" s="18">
        <v>0</v>
      </c>
      <c r="L951" s="18">
        <v>0</v>
      </c>
      <c r="M951" s="18">
        <v>0</v>
      </c>
      <c r="N951" s="11">
        <v>2</v>
      </c>
      <c r="O951" s="18">
        <v>2</v>
      </c>
      <c r="P951" s="18">
        <v>0.95</v>
      </c>
      <c r="Q951" s="18">
        <v>0</v>
      </c>
      <c r="R951" s="6">
        <v>0</v>
      </c>
      <c r="S951" s="13">
        <v>0</v>
      </c>
      <c r="T951" s="11">
        <v>1</v>
      </c>
      <c r="U951" s="18">
        <v>2</v>
      </c>
      <c r="V951" s="18">
        <v>0</v>
      </c>
      <c r="W951" s="18">
        <v>0</v>
      </c>
      <c r="X951" s="18">
        <v>0</v>
      </c>
      <c r="Y951" s="18">
        <v>0</v>
      </c>
      <c r="Z951" s="18">
        <v>0</v>
      </c>
      <c r="AA951" s="18">
        <v>0</v>
      </c>
      <c r="AB951" s="11">
        <v>0</v>
      </c>
      <c r="AC951" s="18">
        <v>0</v>
      </c>
      <c r="AD951" s="18">
        <v>20</v>
      </c>
      <c r="AE951" s="18">
        <v>0</v>
      </c>
      <c r="AF951" s="18">
        <v>0</v>
      </c>
      <c r="AG951" s="6">
        <v>7</v>
      </c>
      <c r="AH951" s="6">
        <v>0</v>
      </c>
      <c r="AI951" s="6">
        <v>0</v>
      </c>
      <c r="AJ951" s="6">
        <v>0</v>
      </c>
      <c r="AK951" s="18">
        <v>0</v>
      </c>
      <c r="AL951" s="18">
        <v>0</v>
      </c>
      <c r="AM951" s="18">
        <v>0</v>
      </c>
      <c r="AN951" s="18">
        <v>0</v>
      </c>
      <c r="AO951" s="18">
        <v>1000</v>
      </c>
      <c r="AP951" s="18">
        <v>0.5</v>
      </c>
      <c r="AQ951" s="18">
        <v>0</v>
      </c>
      <c r="AR951" s="6">
        <v>0</v>
      </c>
      <c r="AS951" s="18">
        <v>83000001</v>
      </c>
      <c r="AT951" s="19" t="s">
        <v>489</v>
      </c>
      <c r="AU951" s="18">
        <v>0</v>
      </c>
      <c r="AV951" s="18">
        <v>10007001</v>
      </c>
      <c r="AW951" s="18">
        <v>0</v>
      </c>
      <c r="AX951" s="19" t="s">
        <v>145</v>
      </c>
      <c r="AY951" s="19" t="s">
        <v>143</v>
      </c>
      <c r="AZ951" s="13">
        <v>0</v>
      </c>
      <c r="BA951" s="13">
        <v>0</v>
      </c>
      <c r="BB951" s="59" t="s">
        <v>1180</v>
      </c>
      <c r="BC951" s="18">
        <v>0</v>
      </c>
      <c r="BD951" s="11">
        <v>0</v>
      </c>
      <c r="BE951" s="18">
        <v>0</v>
      </c>
      <c r="BF951" s="18">
        <v>0</v>
      </c>
      <c r="BG951" s="18">
        <v>0</v>
      </c>
      <c r="BH951" s="18">
        <v>0</v>
      </c>
      <c r="BI951" s="9">
        <v>0</v>
      </c>
      <c r="BJ951" s="6">
        <v>0</v>
      </c>
    </row>
    <row r="952" ht="19.5" customHeight="1" spans="3:62">
      <c r="C952" s="18">
        <v>73003203</v>
      </c>
      <c r="D952" s="12" t="s">
        <v>1093</v>
      </c>
      <c r="E952" s="18">
        <v>1</v>
      </c>
      <c r="F952" s="11">
        <v>60010100</v>
      </c>
      <c r="G952" s="18">
        <v>0</v>
      </c>
      <c r="H952" s="13">
        <v>0</v>
      </c>
      <c r="I952" s="18">
        <v>1</v>
      </c>
      <c r="J952" s="18">
        <v>0</v>
      </c>
      <c r="K952" s="18">
        <v>0</v>
      </c>
      <c r="L952" s="11">
        <v>0</v>
      </c>
      <c r="M952" s="11">
        <v>0</v>
      </c>
      <c r="N952" s="11">
        <v>2</v>
      </c>
      <c r="O952" s="11">
        <v>1</v>
      </c>
      <c r="P952" s="11">
        <v>0.3</v>
      </c>
      <c r="Q952" s="11">
        <v>0</v>
      </c>
      <c r="R952" s="6">
        <v>0</v>
      </c>
      <c r="S952" s="11">
        <v>0</v>
      </c>
      <c r="T952" s="11">
        <v>1</v>
      </c>
      <c r="U952" s="11">
        <v>2</v>
      </c>
      <c r="V952" s="11">
        <v>0</v>
      </c>
      <c r="W952" s="11">
        <v>3</v>
      </c>
      <c r="X952" s="11">
        <v>0</v>
      </c>
      <c r="Y952" s="11">
        <v>1</v>
      </c>
      <c r="Z952" s="11">
        <v>0</v>
      </c>
      <c r="AA952" s="11">
        <v>0</v>
      </c>
      <c r="AB952" s="11">
        <v>0</v>
      </c>
      <c r="AC952" s="11">
        <v>0</v>
      </c>
      <c r="AD952" s="11">
        <v>15</v>
      </c>
      <c r="AE952" s="11">
        <v>1</v>
      </c>
      <c r="AF952" s="11" t="s">
        <v>379</v>
      </c>
      <c r="AG952" s="6">
        <v>0</v>
      </c>
      <c r="AH952" s="6">
        <v>1</v>
      </c>
      <c r="AI952" s="6">
        <v>0</v>
      </c>
      <c r="AJ952" s="6">
        <v>3</v>
      </c>
      <c r="AK952" s="11">
        <v>0</v>
      </c>
      <c r="AL952" s="11">
        <v>0</v>
      </c>
      <c r="AM952" s="11">
        <v>0</v>
      </c>
      <c r="AN952" s="11">
        <v>3</v>
      </c>
      <c r="AO952" s="11">
        <v>5000</v>
      </c>
      <c r="AP952" s="11">
        <v>2.5</v>
      </c>
      <c r="AQ952" s="11">
        <v>0</v>
      </c>
      <c r="AR952" s="6">
        <v>0</v>
      </c>
      <c r="AS952" s="11" t="s">
        <v>1045</v>
      </c>
      <c r="AT952" s="19" t="s">
        <v>185</v>
      </c>
      <c r="AU952" s="11" t="s">
        <v>380</v>
      </c>
      <c r="AV952" s="18">
        <v>10000007</v>
      </c>
      <c r="AW952" s="18">
        <v>70403003</v>
      </c>
      <c r="AX952" s="12" t="s">
        <v>145</v>
      </c>
      <c r="AY952" s="11">
        <v>0</v>
      </c>
      <c r="AZ952" s="13">
        <v>0</v>
      </c>
      <c r="BA952" s="13">
        <v>0</v>
      </c>
      <c r="BB952" s="37" t="s">
        <v>1111</v>
      </c>
      <c r="BC952" s="11">
        <v>0</v>
      </c>
      <c r="BD952" s="11">
        <v>0</v>
      </c>
      <c r="BE952" s="11">
        <v>0</v>
      </c>
      <c r="BF952" s="11">
        <v>0</v>
      </c>
      <c r="BG952" s="11">
        <v>0</v>
      </c>
      <c r="BH952" s="11">
        <v>0</v>
      </c>
      <c r="BI952" s="9">
        <v>0</v>
      </c>
      <c r="BJ952" s="6">
        <v>0</v>
      </c>
    </row>
    <row r="953" ht="20.1" customHeight="1" spans="3:62">
      <c r="C953" s="18">
        <v>73003204</v>
      </c>
      <c r="D953" s="9" t="s">
        <v>1105</v>
      </c>
      <c r="E953" s="9">
        <v>1</v>
      </c>
      <c r="F953" s="11">
        <v>60010002</v>
      </c>
      <c r="G953" s="9">
        <v>0</v>
      </c>
      <c r="H953" s="10">
        <v>0</v>
      </c>
      <c r="I953" s="9">
        <v>0</v>
      </c>
      <c r="J953" s="9">
        <v>0</v>
      </c>
      <c r="K953" s="10">
        <v>0</v>
      </c>
      <c r="L953" s="10">
        <v>0</v>
      </c>
      <c r="M953" s="9">
        <v>0</v>
      </c>
      <c r="N953" s="9">
        <v>2</v>
      </c>
      <c r="O953" s="9">
        <v>2</v>
      </c>
      <c r="P953" s="9">
        <v>0.95</v>
      </c>
      <c r="Q953" s="9">
        <v>0</v>
      </c>
      <c r="R953" s="6">
        <v>0</v>
      </c>
      <c r="S953" s="9">
        <v>0</v>
      </c>
      <c r="T953" s="11">
        <v>1</v>
      </c>
      <c r="U953" s="9">
        <v>2</v>
      </c>
      <c r="V953" s="10">
        <v>0</v>
      </c>
      <c r="W953" s="9">
        <v>3</v>
      </c>
      <c r="X953" s="9">
        <v>0</v>
      </c>
      <c r="Y953" s="9">
        <v>0</v>
      </c>
      <c r="Z953" s="9">
        <v>0</v>
      </c>
      <c r="AA953" s="10">
        <v>0</v>
      </c>
      <c r="AB953" s="9">
        <v>0</v>
      </c>
      <c r="AC953" s="9">
        <v>0</v>
      </c>
      <c r="AD953" s="9">
        <v>15</v>
      </c>
      <c r="AE953" s="9">
        <v>2</v>
      </c>
      <c r="AF953" s="9" t="s">
        <v>418</v>
      </c>
      <c r="AG953" s="27">
        <v>0</v>
      </c>
      <c r="AH953" s="27">
        <v>2</v>
      </c>
      <c r="AI953" s="6">
        <v>0</v>
      </c>
      <c r="AJ953" s="9">
        <v>4</v>
      </c>
      <c r="AK953" s="28">
        <v>0</v>
      </c>
      <c r="AL953" s="9">
        <v>0</v>
      </c>
      <c r="AM953" s="9">
        <v>0</v>
      </c>
      <c r="AN953" s="9">
        <v>2</v>
      </c>
      <c r="AO953" s="11">
        <v>4000</v>
      </c>
      <c r="AP953" s="9">
        <v>2</v>
      </c>
      <c r="AQ953" s="9">
        <v>0</v>
      </c>
      <c r="AR953" s="6">
        <v>0</v>
      </c>
      <c r="AS953" s="11" t="s">
        <v>1045</v>
      </c>
      <c r="AT953" s="19" t="s">
        <v>202</v>
      </c>
      <c r="AU953" s="10">
        <v>0</v>
      </c>
      <c r="AV953" s="10">
        <v>0</v>
      </c>
      <c r="AW953" s="10">
        <v>70205004</v>
      </c>
      <c r="AX953" s="19" t="s">
        <v>145</v>
      </c>
      <c r="AY953" s="19">
        <v>0</v>
      </c>
      <c r="AZ953" s="19">
        <v>0</v>
      </c>
      <c r="BA953" s="19">
        <v>0</v>
      </c>
      <c r="BB953" s="37" t="s">
        <v>1106</v>
      </c>
      <c r="BC953" s="9">
        <v>2</v>
      </c>
      <c r="BD953" s="9">
        <v>0</v>
      </c>
      <c r="BE953" s="18">
        <v>0</v>
      </c>
      <c r="BF953" s="9">
        <v>1</v>
      </c>
      <c r="BG953" s="9">
        <v>2</v>
      </c>
      <c r="BH953" s="28">
        <v>0</v>
      </c>
      <c r="BI953" s="9">
        <v>0</v>
      </c>
      <c r="BJ953" s="6">
        <v>0</v>
      </c>
    </row>
    <row r="954" ht="20.1" customHeight="1" spans="3:62">
      <c r="C954" s="18">
        <v>73003301</v>
      </c>
      <c r="D954" s="51" t="s">
        <v>1181</v>
      </c>
      <c r="E954" s="11">
        <v>1</v>
      </c>
      <c r="F954" s="11">
        <v>90002001</v>
      </c>
      <c r="G954" s="46">
        <v>0</v>
      </c>
      <c r="H954" s="13">
        <v>0</v>
      </c>
      <c r="I954" s="18">
        <v>1</v>
      </c>
      <c r="J954" s="18">
        <v>0</v>
      </c>
      <c r="K954" s="18">
        <v>0</v>
      </c>
      <c r="L954" s="46">
        <v>0</v>
      </c>
      <c r="M954" s="46">
        <v>0</v>
      </c>
      <c r="N954" s="46">
        <v>2</v>
      </c>
      <c r="O954" s="46">
        <v>2</v>
      </c>
      <c r="P954" s="46">
        <v>0.9</v>
      </c>
      <c r="Q954" s="46">
        <v>0</v>
      </c>
      <c r="R954" s="6">
        <v>0</v>
      </c>
      <c r="S954" s="46">
        <v>0</v>
      </c>
      <c r="T954" s="11">
        <v>1</v>
      </c>
      <c r="U954" s="46">
        <v>2</v>
      </c>
      <c r="V954" s="46">
        <v>0</v>
      </c>
      <c r="W954" s="46">
        <v>3</v>
      </c>
      <c r="X954" s="46">
        <v>0</v>
      </c>
      <c r="Y954" s="46">
        <v>0</v>
      </c>
      <c r="Z954" s="46">
        <v>0</v>
      </c>
      <c r="AA954" s="46">
        <v>0</v>
      </c>
      <c r="AB954" s="46">
        <v>0</v>
      </c>
      <c r="AC954" s="46">
        <v>0</v>
      </c>
      <c r="AD954" s="46">
        <v>20</v>
      </c>
      <c r="AE954" s="46">
        <v>2</v>
      </c>
      <c r="AF954" s="46" t="s">
        <v>1182</v>
      </c>
      <c r="AG954" s="6">
        <v>0</v>
      </c>
      <c r="AH954" s="6">
        <v>2</v>
      </c>
      <c r="AI954" s="6">
        <v>0</v>
      </c>
      <c r="AJ954" s="50">
        <v>0</v>
      </c>
      <c r="AK954" s="46">
        <v>0</v>
      </c>
      <c r="AL954" s="46">
        <v>0</v>
      </c>
      <c r="AM954" s="46">
        <v>0</v>
      </c>
      <c r="AN954" s="46">
        <v>5</v>
      </c>
      <c r="AO954" s="46">
        <v>5000</v>
      </c>
      <c r="AP954" s="46">
        <v>0</v>
      </c>
      <c r="AQ954" s="46">
        <v>0</v>
      </c>
      <c r="AR954" s="6">
        <v>0</v>
      </c>
      <c r="AS954" s="46">
        <v>0</v>
      </c>
      <c r="AT954" s="51" t="s">
        <v>202</v>
      </c>
      <c r="AU954" s="11">
        <v>0</v>
      </c>
      <c r="AV954" s="43">
        <v>0</v>
      </c>
      <c r="AW954" s="18">
        <v>22000030</v>
      </c>
      <c r="AX954" s="51" t="s">
        <v>1183</v>
      </c>
      <c r="AY954" s="46" t="s">
        <v>1184</v>
      </c>
      <c r="AZ954" s="45">
        <v>0</v>
      </c>
      <c r="BA954" s="45">
        <v>0</v>
      </c>
      <c r="BB954" s="55" t="s">
        <v>1185</v>
      </c>
      <c r="BC954" s="46">
        <v>0</v>
      </c>
      <c r="BD954" s="11">
        <v>0</v>
      </c>
      <c r="BE954" s="46">
        <v>0</v>
      </c>
      <c r="BF954" s="46">
        <v>0</v>
      </c>
      <c r="BG954" s="46">
        <v>0</v>
      </c>
      <c r="BH954" s="46">
        <v>0</v>
      </c>
      <c r="BI954" s="11">
        <v>0</v>
      </c>
      <c r="BJ954" s="6">
        <v>0</v>
      </c>
    </row>
    <row r="955" ht="20.1" customHeight="1" spans="3:62">
      <c r="C955" s="18">
        <v>73003302</v>
      </c>
      <c r="D955" s="12" t="s">
        <v>375</v>
      </c>
      <c r="E955" s="18">
        <v>1</v>
      </c>
      <c r="F955" s="11">
        <v>60010300</v>
      </c>
      <c r="G955" s="18">
        <v>0</v>
      </c>
      <c r="H955" s="13">
        <v>0</v>
      </c>
      <c r="I955" s="18">
        <v>1</v>
      </c>
      <c r="J955" s="18">
        <v>0</v>
      </c>
      <c r="K955" s="18">
        <v>0</v>
      </c>
      <c r="L955" s="11">
        <v>0</v>
      </c>
      <c r="M955" s="11">
        <v>0</v>
      </c>
      <c r="N955" s="46">
        <v>2</v>
      </c>
      <c r="O955" s="11">
        <v>2</v>
      </c>
      <c r="P955" s="11">
        <v>0.8</v>
      </c>
      <c r="Q955" s="11">
        <v>0</v>
      </c>
      <c r="R955" s="6">
        <v>0</v>
      </c>
      <c r="S955" s="11">
        <v>0</v>
      </c>
      <c r="T955" s="11">
        <v>1</v>
      </c>
      <c r="U955" s="11">
        <v>2</v>
      </c>
      <c r="V955" s="11">
        <v>0</v>
      </c>
      <c r="W955" s="11">
        <v>0</v>
      </c>
      <c r="X955" s="11">
        <v>0</v>
      </c>
      <c r="Y955" s="11">
        <v>0</v>
      </c>
      <c r="Z955" s="11">
        <v>0</v>
      </c>
      <c r="AA955" s="11">
        <v>0</v>
      </c>
      <c r="AB955" s="11">
        <v>0</v>
      </c>
      <c r="AC955" s="11">
        <v>0</v>
      </c>
      <c r="AD955" s="11">
        <v>30</v>
      </c>
      <c r="AE955" s="11">
        <v>0</v>
      </c>
      <c r="AF955" s="11">
        <v>0</v>
      </c>
      <c r="AG955" s="6">
        <v>2</v>
      </c>
      <c r="AH955" s="6">
        <v>2</v>
      </c>
      <c r="AI955" s="6">
        <v>0</v>
      </c>
      <c r="AJ955" s="6">
        <v>1.5</v>
      </c>
      <c r="AK955" s="11">
        <v>0</v>
      </c>
      <c r="AL955" s="11">
        <v>0</v>
      </c>
      <c r="AM955" s="11">
        <v>0</v>
      </c>
      <c r="AN955" s="11">
        <v>1</v>
      </c>
      <c r="AO955" s="11">
        <v>3000</v>
      </c>
      <c r="AP955" s="11">
        <v>0.5</v>
      </c>
      <c r="AQ955" s="11">
        <v>0</v>
      </c>
      <c r="AR955" s="6">
        <v>0</v>
      </c>
      <c r="AS955" s="11" t="s">
        <v>143</v>
      </c>
      <c r="AT955" s="19" t="s">
        <v>144</v>
      </c>
      <c r="AU955" s="11" t="s">
        <v>373</v>
      </c>
      <c r="AV955" s="18">
        <v>0</v>
      </c>
      <c r="AW955" s="18">
        <v>0</v>
      </c>
      <c r="AX955" s="12" t="s">
        <v>332</v>
      </c>
      <c r="AY955" s="11" t="s">
        <v>1186</v>
      </c>
      <c r="AZ955" s="13">
        <v>0</v>
      </c>
      <c r="BA955" s="13">
        <v>0</v>
      </c>
      <c r="BB955" s="37" t="s">
        <v>1003</v>
      </c>
      <c r="BC955" s="11">
        <v>0</v>
      </c>
      <c r="BD955" s="11">
        <v>0</v>
      </c>
      <c r="BE955" s="11">
        <v>0</v>
      </c>
      <c r="BF955" s="11">
        <v>0</v>
      </c>
      <c r="BG955" s="11">
        <v>0</v>
      </c>
      <c r="BH955" s="11">
        <v>0</v>
      </c>
      <c r="BI955" s="9">
        <v>0</v>
      </c>
      <c r="BJ955" s="6">
        <v>0</v>
      </c>
    </row>
    <row r="956" ht="20.1" customHeight="1" spans="3:62">
      <c r="C956" s="18">
        <v>73003303</v>
      </c>
      <c r="D956" s="12" t="s">
        <v>591</v>
      </c>
      <c r="E956" s="18">
        <v>1</v>
      </c>
      <c r="F956" s="11">
        <v>60010100</v>
      </c>
      <c r="G956" s="18">
        <v>0</v>
      </c>
      <c r="H956" s="13">
        <v>0</v>
      </c>
      <c r="I956" s="18">
        <v>1</v>
      </c>
      <c r="J956" s="18">
        <v>0</v>
      </c>
      <c r="K956" s="18">
        <v>0</v>
      </c>
      <c r="L956" s="11">
        <v>0</v>
      </c>
      <c r="M956" s="11">
        <v>0</v>
      </c>
      <c r="N956" s="46">
        <v>2</v>
      </c>
      <c r="O956" s="11">
        <v>1</v>
      </c>
      <c r="P956" s="11">
        <v>1</v>
      </c>
      <c r="Q956" s="11">
        <v>0</v>
      </c>
      <c r="R956" s="6">
        <v>0</v>
      </c>
      <c r="S956" s="11">
        <v>0</v>
      </c>
      <c r="T956" s="11">
        <v>1</v>
      </c>
      <c r="U956" s="11">
        <v>2</v>
      </c>
      <c r="V956" s="11">
        <v>0</v>
      </c>
      <c r="W956" s="11">
        <v>2</v>
      </c>
      <c r="X956" s="11">
        <v>0</v>
      </c>
      <c r="Y956" s="11">
        <v>1</v>
      </c>
      <c r="Z956" s="11">
        <v>0</v>
      </c>
      <c r="AA956" s="11">
        <v>0</v>
      </c>
      <c r="AB956" s="11">
        <v>0</v>
      </c>
      <c r="AC956" s="11">
        <v>0</v>
      </c>
      <c r="AD956" s="11">
        <v>10</v>
      </c>
      <c r="AE956" s="11">
        <v>2</v>
      </c>
      <c r="AF956" s="11" t="s">
        <v>152</v>
      </c>
      <c r="AG956" s="6">
        <v>0</v>
      </c>
      <c r="AH956" s="6">
        <v>2</v>
      </c>
      <c r="AI956" s="6">
        <v>0</v>
      </c>
      <c r="AJ956" s="6">
        <v>1.5</v>
      </c>
      <c r="AK956" s="11">
        <v>0</v>
      </c>
      <c r="AL956" s="11">
        <v>0</v>
      </c>
      <c r="AM956" s="11">
        <v>0</v>
      </c>
      <c r="AN956" s="11">
        <v>1.5</v>
      </c>
      <c r="AO956" s="11">
        <v>10000</v>
      </c>
      <c r="AP956" s="11">
        <v>1</v>
      </c>
      <c r="AQ956" s="11">
        <v>5</v>
      </c>
      <c r="AR956" s="6">
        <v>0</v>
      </c>
      <c r="AS956" s="11" t="s">
        <v>143</v>
      </c>
      <c r="AT956" s="19" t="s">
        <v>341</v>
      </c>
      <c r="AU956" s="11" t="s">
        <v>380</v>
      </c>
      <c r="AV956" s="18">
        <v>10000007</v>
      </c>
      <c r="AW956" s="18">
        <v>70302003</v>
      </c>
      <c r="AX956" s="19" t="s">
        <v>532</v>
      </c>
      <c r="AY956" s="13">
        <v>0</v>
      </c>
      <c r="AZ956" s="13">
        <v>0</v>
      </c>
      <c r="BA956" s="13">
        <v>0</v>
      </c>
      <c r="BB956" s="37" t="s">
        <v>1108</v>
      </c>
      <c r="BC956" s="11">
        <v>1</v>
      </c>
      <c r="BD956" s="11">
        <v>0</v>
      </c>
      <c r="BE956" s="11">
        <v>0</v>
      </c>
      <c r="BF956" s="11">
        <v>0</v>
      </c>
      <c r="BG956" s="11">
        <v>0</v>
      </c>
      <c r="BH956" s="11">
        <v>0</v>
      </c>
      <c r="BI956" s="9">
        <v>0</v>
      </c>
      <c r="BJ956" s="6">
        <v>0</v>
      </c>
    </row>
    <row r="957" ht="20.1" customHeight="1" spans="3:62">
      <c r="C957" s="18">
        <v>73003304</v>
      </c>
      <c r="D957" s="51" t="s">
        <v>1187</v>
      </c>
      <c r="E957" s="43">
        <v>1</v>
      </c>
      <c r="F957" s="43">
        <v>60010500</v>
      </c>
      <c r="G957" s="43">
        <v>0</v>
      </c>
      <c r="H957" s="45">
        <v>0</v>
      </c>
      <c r="I957" s="43">
        <v>1</v>
      </c>
      <c r="J957" s="43">
        <v>0</v>
      </c>
      <c r="K957" s="43">
        <v>0</v>
      </c>
      <c r="L957" s="43">
        <v>0</v>
      </c>
      <c r="M957" s="43">
        <v>0</v>
      </c>
      <c r="N957" s="46">
        <v>2</v>
      </c>
      <c r="O957" s="43">
        <v>2</v>
      </c>
      <c r="P957" s="43">
        <v>0.95</v>
      </c>
      <c r="Q957" s="43">
        <v>0</v>
      </c>
      <c r="R957" s="50">
        <v>1</v>
      </c>
      <c r="S957" s="45">
        <v>0</v>
      </c>
      <c r="T957" s="46">
        <v>1</v>
      </c>
      <c r="U957" s="43">
        <v>1</v>
      </c>
      <c r="V957" s="43">
        <v>0</v>
      </c>
      <c r="W957" s="43">
        <v>2</v>
      </c>
      <c r="X957" s="43">
        <v>0</v>
      </c>
      <c r="Y957" s="43">
        <v>0</v>
      </c>
      <c r="Z957" s="43">
        <v>0</v>
      </c>
      <c r="AA957" s="43">
        <v>0</v>
      </c>
      <c r="AB957" s="46">
        <v>0</v>
      </c>
      <c r="AC957" s="43">
        <v>0</v>
      </c>
      <c r="AD957" s="43">
        <v>10</v>
      </c>
      <c r="AE957" s="43">
        <v>0</v>
      </c>
      <c r="AF957" s="43">
        <v>0</v>
      </c>
      <c r="AG957" s="50">
        <v>7</v>
      </c>
      <c r="AH957" s="50">
        <v>0</v>
      </c>
      <c r="AI957" s="6">
        <v>0</v>
      </c>
      <c r="AJ957" s="50">
        <v>0</v>
      </c>
      <c r="AK957" s="43">
        <v>0</v>
      </c>
      <c r="AL957" s="43">
        <v>0</v>
      </c>
      <c r="AM957" s="43">
        <v>0</v>
      </c>
      <c r="AN957" s="43">
        <v>0</v>
      </c>
      <c r="AO957" s="43">
        <v>1000</v>
      </c>
      <c r="AP957" s="43">
        <v>0.5</v>
      </c>
      <c r="AQ957" s="43">
        <v>0</v>
      </c>
      <c r="AR957" s="50">
        <v>0</v>
      </c>
      <c r="AS957" s="43">
        <v>83000003</v>
      </c>
      <c r="AT957" s="44" t="s">
        <v>489</v>
      </c>
      <c r="AU957" s="43">
        <v>0</v>
      </c>
      <c r="AV957" s="43">
        <v>10007001</v>
      </c>
      <c r="AW957" s="43">
        <v>0</v>
      </c>
      <c r="AX957" s="44" t="s">
        <v>145</v>
      </c>
      <c r="AY957" s="44" t="s">
        <v>143</v>
      </c>
      <c r="AZ957" s="45">
        <v>0</v>
      </c>
      <c r="BA957" s="45">
        <v>0</v>
      </c>
      <c r="BB957" s="56" t="s">
        <v>1178</v>
      </c>
      <c r="BC957" s="43">
        <v>0</v>
      </c>
      <c r="BD957" s="46">
        <v>0</v>
      </c>
      <c r="BE957" s="43">
        <v>0</v>
      </c>
      <c r="BF957" s="43">
        <v>0</v>
      </c>
      <c r="BG957" s="43">
        <v>0</v>
      </c>
      <c r="BH957" s="43">
        <v>0</v>
      </c>
      <c r="BI957" s="76">
        <v>0</v>
      </c>
      <c r="BJ957" s="6">
        <v>0</v>
      </c>
    </row>
    <row r="958" ht="19.5" customHeight="1" spans="3:62">
      <c r="C958" s="18">
        <v>73003305</v>
      </c>
      <c r="D958" s="12" t="s">
        <v>1093</v>
      </c>
      <c r="E958" s="18">
        <v>1</v>
      </c>
      <c r="F958" s="11">
        <v>60010100</v>
      </c>
      <c r="G958" s="18">
        <v>0</v>
      </c>
      <c r="H958" s="13">
        <v>0</v>
      </c>
      <c r="I958" s="18">
        <v>1</v>
      </c>
      <c r="J958" s="18">
        <v>0</v>
      </c>
      <c r="K958" s="18">
        <v>0</v>
      </c>
      <c r="L958" s="11">
        <v>0</v>
      </c>
      <c r="M958" s="11">
        <v>0</v>
      </c>
      <c r="N958" s="46">
        <v>2</v>
      </c>
      <c r="O958" s="11">
        <v>2</v>
      </c>
      <c r="P958" s="11">
        <v>0.9</v>
      </c>
      <c r="Q958" s="11">
        <v>0</v>
      </c>
      <c r="R958" s="6">
        <v>1</v>
      </c>
      <c r="S958" s="11">
        <v>0</v>
      </c>
      <c r="T958" s="11">
        <v>1</v>
      </c>
      <c r="U958" s="11">
        <v>2</v>
      </c>
      <c r="V958" s="11">
        <v>0</v>
      </c>
      <c r="W958" s="11">
        <v>3</v>
      </c>
      <c r="X958" s="11">
        <v>0</v>
      </c>
      <c r="Y958" s="11">
        <v>1</v>
      </c>
      <c r="Z958" s="11">
        <v>0</v>
      </c>
      <c r="AA958" s="11">
        <v>0</v>
      </c>
      <c r="AB958" s="11">
        <v>0</v>
      </c>
      <c r="AC958" s="11">
        <v>0</v>
      </c>
      <c r="AD958" s="11">
        <v>15</v>
      </c>
      <c r="AE958" s="11">
        <v>1</v>
      </c>
      <c r="AF958" s="11" t="s">
        <v>379</v>
      </c>
      <c r="AG958" s="6">
        <v>0</v>
      </c>
      <c r="AH958" s="6">
        <v>1</v>
      </c>
      <c r="AI958" s="6">
        <v>0</v>
      </c>
      <c r="AJ958" s="6">
        <v>3</v>
      </c>
      <c r="AK958" s="11">
        <v>0</v>
      </c>
      <c r="AL958" s="11">
        <v>0</v>
      </c>
      <c r="AM958" s="11">
        <v>0</v>
      </c>
      <c r="AN958" s="11">
        <v>3</v>
      </c>
      <c r="AO958" s="11">
        <v>5000</v>
      </c>
      <c r="AP958" s="11">
        <v>2.5</v>
      </c>
      <c r="AQ958" s="11">
        <v>0</v>
      </c>
      <c r="AR958" s="6">
        <v>0</v>
      </c>
      <c r="AS958" s="11">
        <v>90001023</v>
      </c>
      <c r="AT958" s="19" t="s">
        <v>185</v>
      </c>
      <c r="AU958" s="11" t="s">
        <v>380</v>
      </c>
      <c r="AV958" s="18">
        <v>10000007</v>
      </c>
      <c r="AW958" s="18">
        <v>70403003</v>
      </c>
      <c r="AX958" s="12" t="s">
        <v>145</v>
      </c>
      <c r="AY958" s="11">
        <v>0</v>
      </c>
      <c r="AZ958" s="13">
        <v>0</v>
      </c>
      <c r="BA958" s="13">
        <v>0</v>
      </c>
      <c r="BB958" s="37" t="s">
        <v>1111</v>
      </c>
      <c r="BC958" s="11">
        <v>0</v>
      </c>
      <c r="BD958" s="11">
        <v>0</v>
      </c>
      <c r="BE958" s="11">
        <v>0</v>
      </c>
      <c r="BF958" s="11">
        <v>0</v>
      </c>
      <c r="BG958" s="11">
        <v>0</v>
      </c>
      <c r="BH958" s="11">
        <v>0</v>
      </c>
      <c r="BI958" s="9">
        <v>0</v>
      </c>
      <c r="BJ958" s="6">
        <v>0</v>
      </c>
    </row>
    <row r="959" ht="20.1" customHeight="1" spans="3:62">
      <c r="C959" s="18">
        <v>73003306</v>
      </c>
      <c r="D959" s="19" t="s">
        <v>1022</v>
      </c>
      <c r="E959" s="18">
        <v>1</v>
      </c>
      <c r="F959" s="18">
        <v>60010500</v>
      </c>
      <c r="G959" s="18">
        <v>0</v>
      </c>
      <c r="H959" s="13">
        <v>0</v>
      </c>
      <c r="I959" s="18">
        <v>1</v>
      </c>
      <c r="J959" s="18">
        <v>0</v>
      </c>
      <c r="K959" s="18">
        <v>0</v>
      </c>
      <c r="L959" s="18">
        <v>0</v>
      </c>
      <c r="M959" s="18">
        <v>0</v>
      </c>
      <c r="N959" s="46">
        <v>2</v>
      </c>
      <c r="O959" s="18">
        <v>2</v>
      </c>
      <c r="P959" s="18">
        <v>0.6</v>
      </c>
      <c r="Q959" s="18">
        <v>0</v>
      </c>
      <c r="R959" s="6">
        <v>0</v>
      </c>
      <c r="S959" s="13">
        <v>0</v>
      </c>
      <c r="T959" s="11">
        <v>1</v>
      </c>
      <c r="U959" s="18">
        <v>2</v>
      </c>
      <c r="V959" s="18">
        <v>0</v>
      </c>
      <c r="W959" s="18">
        <v>0</v>
      </c>
      <c r="X959" s="18">
        <v>0</v>
      </c>
      <c r="Y959" s="18">
        <v>0</v>
      </c>
      <c r="Z959" s="18">
        <v>0</v>
      </c>
      <c r="AA959" s="18">
        <v>0</v>
      </c>
      <c r="AB959" s="18">
        <v>0</v>
      </c>
      <c r="AC959" s="18">
        <v>0</v>
      </c>
      <c r="AD959" s="11">
        <v>99999</v>
      </c>
      <c r="AE959" s="18">
        <v>0</v>
      </c>
      <c r="AF959" s="18">
        <v>0</v>
      </c>
      <c r="AG959" s="6">
        <v>2</v>
      </c>
      <c r="AH959" s="6">
        <v>0</v>
      </c>
      <c r="AI959" s="6">
        <v>0</v>
      </c>
      <c r="AJ959" s="6">
        <v>0</v>
      </c>
      <c r="AK959" s="18">
        <v>0</v>
      </c>
      <c r="AL959" s="18">
        <v>0</v>
      </c>
      <c r="AM959" s="18">
        <v>0</v>
      </c>
      <c r="AN959" s="18">
        <v>0</v>
      </c>
      <c r="AO959" s="18">
        <v>1000</v>
      </c>
      <c r="AP959" s="18">
        <v>0</v>
      </c>
      <c r="AQ959" s="18">
        <v>0</v>
      </c>
      <c r="AR959" s="6">
        <v>90104002</v>
      </c>
      <c r="AS959" s="18" t="s">
        <v>143</v>
      </c>
      <c r="AT959" s="19" t="s">
        <v>144</v>
      </c>
      <c r="AU959" s="18" t="s">
        <v>235</v>
      </c>
      <c r="AV959" s="18">
        <v>0</v>
      </c>
      <c r="AW959" s="18">
        <v>0</v>
      </c>
      <c r="AX959" s="19" t="s">
        <v>145</v>
      </c>
      <c r="AY959" s="19" t="s">
        <v>143</v>
      </c>
      <c r="AZ959" s="13">
        <v>0</v>
      </c>
      <c r="BA959" s="13">
        <v>0</v>
      </c>
      <c r="BB959" s="59" t="s">
        <v>359</v>
      </c>
      <c r="BC959" s="18">
        <v>0</v>
      </c>
      <c r="BD959" s="11">
        <v>0</v>
      </c>
      <c r="BE959" s="18">
        <v>0</v>
      </c>
      <c r="BF959" s="18">
        <v>0</v>
      </c>
      <c r="BG959" s="18">
        <v>0</v>
      </c>
      <c r="BH959" s="18">
        <v>0</v>
      </c>
      <c r="BI959" s="9">
        <v>0</v>
      </c>
      <c r="BJ959" s="6">
        <v>0</v>
      </c>
    </row>
    <row r="960" ht="20.1" customHeight="1" spans="3:62">
      <c r="C960" s="18">
        <v>73003307</v>
      </c>
      <c r="D960" s="12" t="s">
        <v>1188</v>
      </c>
      <c r="E960" s="18">
        <v>1</v>
      </c>
      <c r="F960" s="11">
        <v>0</v>
      </c>
      <c r="G960" s="18">
        <v>0</v>
      </c>
      <c r="H960" s="13">
        <v>0</v>
      </c>
      <c r="I960" s="18">
        <v>1</v>
      </c>
      <c r="J960" s="18">
        <v>0</v>
      </c>
      <c r="K960" s="18">
        <v>0</v>
      </c>
      <c r="L960" s="11">
        <v>0</v>
      </c>
      <c r="M960" s="11">
        <v>0</v>
      </c>
      <c r="N960" s="46">
        <v>2</v>
      </c>
      <c r="O960" s="11">
        <v>1</v>
      </c>
      <c r="P960" s="11">
        <v>1</v>
      </c>
      <c r="Q960" s="11">
        <v>0</v>
      </c>
      <c r="R960" s="6">
        <v>0</v>
      </c>
      <c r="S960" s="11">
        <v>0</v>
      </c>
      <c r="T960" s="11">
        <v>1</v>
      </c>
      <c r="U960" s="11">
        <v>2</v>
      </c>
      <c r="V960" s="11">
        <v>0</v>
      </c>
      <c r="W960" s="11">
        <v>1</v>
      </c>
      <c r="X960" s="11">
        <v>0</v>
      </c>
      <c r="Y960" s="11">
        <v>1</v>
      </c>
      <c r="Z960" s="11">
        <v>0</v>
      </c>
      <c r="AA960" s="11">
        <v>0</v>
      </c>
      <c r="AB960" s="11">
        <v>0</v>
      </c>
      <c r="AC960" s="11">
        <v>0</v>
      </c>
      <c r="AD960" s="11">
        <v>3</v>
      </c>
      <c r="AE960" s="11">
        <v>1</v>
      </c>
      <c r="AF960" s="11">
        <v>3</v>
      </c>
      <c r="AG960" s="6">
        <v>0</v>
      </c>
      <c r="AH960" s="6">
        <v>0</v>
      </c>
      <c r="AI960" s="6">
        <v>0</v>
      </c>
      <c r="AJ960" s="6">
        <v>1.5</v>
      </c>
      <c r="AK960" s="11">
        <v>0</v>
      </c>
      <c r="AL960" s="11">
        <v>0</v>
      </c>
      <c r="AM960" s="11">
        <v>0</v>
      </c>
      <c r="AN960" s="11">
        <v>1</v>
      </c>
      <c r="AO960" s="11">
        <v>1500</v>
      </c>
      <c r="AP960" s="11">
        <v>0.5</v>
      </c>
      <c r="AQ960" s="11">
        <v>0</v>
      </c>
      <c r="AR960" s="6">
        <v>0</v>
      </c>
      <c r="AS960" s="11">
        <v>83000002</v>
      </c>
      <c r="AT960" s="19" t="s">
        <v>144</v>
      </c>
      <c r="AU960" s="11" t="s">
        <v>380</v>
      </c>
      <c r="AV960" s="18">
        <v>10000007</v>
      </c>
      <c r="AW960" s="18">
        <v>70105001</v>
      </c>
      <c r="AX960" s="12" t="s">
        <v>145</v>
      </c>
      <c r="AY960" s="11" t="s">
        <v>999</v>
      </c>
      <c r="AZ960" s="13">
        <v>0</v>
      </c>
      <c r="BA960" s="13">
        <v>0</v>
      </c>
      <c r="BB960" s="37" t="s">
        <v>1000</v>
      </c>
      <c r="BC960" s="11">
        <v>0</v>
      </c>
      <c r="BD960" s="11">
        <v>0</v>
      </c>
      <c r="BE960" s="11">
        <v>0</v>
      </c>
      <c r="BF960" s="11">
        <v>0</v>
      </c>
      <c r="BG960" s="11">
        <v>0</v>
      </c>
      <c r="BH960" s="11">
        <v>0</v>
      </c>
      <c r="BI960" s="9">
        <v>0</v>
      </c>
      <c r="BJ960" s="6">
        <v>0</v>
      </c>
    </row>
    <row r="961" ht="20.1" customHeight="1" spans="3:62">
      <c r="C961" s="18">
        <v>73003308</v>
      </c>
      <c r="D961" s="12" t="s">
        <v>591</v>
      </c>
      <c r="E961" s="18">
        <v>1</v>
      </c>
      <c r="F961" s="11">
        <v>60010100</v>
      </c>
      <c r="G961" s="18">
        <v>0</v>
      </c>
      <c r="H961" s="13">
        <v>0</v>
      </c>
      <c r="I961" s="18">
        <v>1</v>
      </c>
      <c r="J961" s="18">
        <v>0</v>
      </c>
      <c r="K961" s="18">
        <v>0</v>
      </c>
      <c r="L961" s="11">
        <v>0</v>
      </c>
      <c r="M961" s="11">
        <v>0</v>
      </c>
      <c r="N961" s="46">
        <v>2</v>
      </c>
      <c r="O961" s="11">
        <v>1</v>
      </c>
      <c r="P961" s="11">
        <v>1</v>
      </c>
      <c r="Q961" s="11">
        <v>0</v>
      </c>
      <c r="R961" s="6">
        <v>0</v>
      </c>
      <c r="S961" s="11">
        <v>0</v>
      </c>
      <c r="T961" s="11">
        <v>1</v>
      </c>
      <c r="U961" s="11">
        <v>2</v>
      </c>
      <c r="V961" s="11">
        <v>0</v>
      </c>
      <c r="W961" s="11">
        <v>2</v>
      </c>
      <c r="X961" s="11">
        <v>0</v>
      </c>
      <c r="Y961" s="11">
        <v>1</v>
      </c>
      <c r="Z961" s="11">
        <v>0</v>
      </c>
      <c r="AA961" s="11">
        <v>0</v>
      </c>
      <c r="AB961" s="11">
        <v>0</v>
      </c>
      <c r="AC961" s="11">
        <v>0</v>
      </c>
      <c r="AD961" s="11">
        <v>10</v>
      </c>
      <c r="AE961" s="11">
        <v>2</v>
      </c>
      <c r="AF961" s="11" t="s">
        <v>152</v>
      </c>
      <c r="AG961" s="6">
        <v>0</v>
      </c>
      <c r="AH961" s="6">
        <v>2</v>
      </c>
      <c r="AI961" s="6">
        <v>0</v>
      </c>
      <c r="AJ961" s="6">
        <v>1.5</v>
      </c>
      <c r="AK961" s="11">
        <v>0</v>
      </c>
      <c r="AL961" s="11">
        <v>0</v>
      </c>
      <c r="AM961" s="11">
        <v>0</v>
      </c>
      <c r="AN961" s="11">
        <v>1.5</v>
      </c>
      <c r="AO961" s="11">
        <v>10000</v>
      </c>
      <c r="AP961" s="11">
        <v>1</v>
      </c>
      <c r="AQ961" s="11">
        <v>5</v>
      </c>
      <c r="AR961" s="6">
        <v>0</v>
      </c>
      <c r="AS961" s="11" t="s">
        <v>143</v>
      </c>
      <c r="AT961" s="19" t="s">
        <v>341</v>
      </c>
      <c r="AU961" s="11" t="s">
        <v>380</v>
      </c>
      <c r="AV961" s="18">
        <v>10000007</v>
      </c>
      <c r="AW961" s="18">
        <v>70302003</v>
      </c>
      <c r="AX961" s="19" t="s">
        <v>532</v>
      </c>
      <c r="AY961" s="13" t="s">
        <v>1189</v>
      </c>
      <c r="AZ961" s="13">
        <v>0</v>
      </c>
      <c r="BA961" s="13">
        <v>0</v>
      </c>
      <c r="BB961" s="37" t="s">
        <v>1108</v>
      </c>
      <c r="BC961" s="11">
        <v>1</v>
      </c>
      <c r="BD961" s="11">
        <v>0</v>
      </c>
      <c r="BE961" s="11">
        <v>0</v>
      </c>
      <c r="BF961" s="11">
        <v>0</v>
      </c>
      <c r="BG961" s="11">
        <v>0</v>
      </c>
      <c r="BH961" s="11">
        <v>0</v>
      </c>
      <c r="BI961" s="9">
        <v>0</v>
      </c>
      <c r="BJ961" s="6">
        <v>0</v>
      </c>
    </row>
    <row r="962" ht="20.1" customHeight="1" spans="3:62">
      <c r="C962" s="18">
        <v>73004101</v>
      </c>
      <c r="D962" s="12" t="s">
        <v>653</v>
      </c>
      <c r="E962" s="18">
        <v>1</v>
      </c>
      <c r="F962" s="18">
        <v>60010500</v>
      </c>
      <c r="G962" s="18">
        <v>0</v>
      </c>
      <c r="H962" s="13">
        <v>0</v>
      </c>
      <c r="I962" s="18">
        <v>1</v>
      </c>
      <c r="J962" s="18">
        <v>0</v>
      </c>
      <c r="K962" s="18">
        <v>0</v>
      </c>
      <c r="L962" s="18">
        <v>0</v>
      </c>
      <c r="M962" s="18">
        <v>0</v>
      </c>
      <c r="N962" s="46">
        <v>2</v>
      </c>
      <c r="O962" s="18">
        <v>2</v>
      </c>
      <c r="P962" s="18">
        <v>0.95</v>
      </c>
      <c r="Q962" s="18">
        <v>0</v>
      </c>
      <c r="R962" s="6">
        <v>0</v>
      </c>
      <c r="S962" s="13">
        <v>0</v>
      </c>
      <c r="T962" s="11">
        <v>1</v>
      </c>
      <c r="U962" s="18">
        <v>1</v>
      </c>
      <c r="V962" s="18">
        <v>0</v>
      </c>
      <c r="W962" s="18">
        <v>3</v>
      </c>
      <c r="X962" s="18">
        <v>0</v>
      </c>
      <c r="Y962" s="18">
        <v>0</v>
      </c>
      <c r="Z962" s="18">
        <v>0</v>
      </c>
      <c r="AA962" s="18">
        <v>0</v>
      </c>
      <c r="AB962" s="11">
        <v>0</v>
      </c>
      <c r="AC962" s="18">
        <v>0</v>
      </c>
      <c r="AD962" s="18">
        <v>10</v>
      </c>
      <c r="AE962" s="18">
        <v>0</v>
      </c>
      <c r="AF962" s="18">
        <v>0</v>
      </c>
      <c r="AG962" s="6">
        <v>7</v>
      </c>
      <c r="AH962" s="6">
        <v>0</v>
      </c>
      <c r="AI962" s="6">
        <v>0</v>
      </c>
      <c r="AJ962" s="6">
        <v>0</v>
      </c>
      <c r="AK962" s="18">
        <v>0</v>
      </c>
      <c r="AL962" s="18">
        <v>0</v>
      </c>
      <c r="AM962" s="18">
        <v>0</v>
      </c>
      <c r="AN962" s="18">
        <v>0</v>
      </c>
      <c r="AO962" s="18">
        <v>1000</v>
      </c>
      <c r="AP962" s="18">
        <v>0.5</v>
      </c>
      <c r="AQ962" s="18">
        <v>0</v>
      </c>
      <c r="AR962" s="6">
        <v>0</v>
      </c>
      <c r="AS962" s="18">
        <v>0</v>
      </c>
      <c r="AT962" s="19" t="s">
        <v>489</v>
      </c>
      <c r="AU962" s="18">
        <v>0</v>
      </c>
      <c r="AV962" s="18">
        <v>10007001</v>
      </c>
      <c r="AW962" s="18">
        <v>0</v>
      </c>
      <c r="AX962" s="19" t="s">
        <v>145</v>
      </c>
      <c r="AY962" s="19" t="s">
        <v>143</v>
      </c>
      <c r="AZ962" s="13">
        <v>0</v>
      </c>
      <c r="BA962" s="13">
        <v>0</v>
      </c>
      <c r="BB962" s="59" t="s">
        <v>1190</v>
      </c>
      <c r="BC962" s="18">
        <v>0</v>
      </c>
      <c r="BD962" s="11">
        <v>0</v>
      </c>
      <c r="BE962" s="18">
        <v>0</v>
      </c>
      <c r="BF962" s="18">
        <v>0</v>
      </c>
      <c r="BG962" s="18">
        <v>0</v>
      </c>
      <c r="BH962" s="18">
        <v>0</v>
      </c>
      <c r="BI962" s="9">
        <v>0</v>
      </c>
      <c r="BJ962" s="6">
        <v>0</v>
      </c>
    </row>
    <row r="963" ht="20.1" customHeight="1" spans="3:62">
      <c r="C963" s="18">
        <v>73004102</v>
      </c>
      <c r="D963" s="12" t="s">
        <v>375</v>
      </c>
      <c r="E963" s="18">
        <v>1</v>
      </c>
      <c r="F963" s="11">
        <v>60010300</v>
      </c>
      <c r="G963" s="18">
        <v>0</v>
      </c>
      <c r="H963" s="13">
        <v>0</v>
      </c>
      <c r="I963" s="18">
        <v>1</v>
      </c>
      <c r="J963" s="18">
        <v>0</v>
      </c>
      <c r="K963" s="18">
        <v>0</v>
      </c>
      <c r="L963" s="11">
        <v>0</v>
      </c>
      <c r="M963" s="11">
        <v>0</v>
      </c>
      <c r="N963" s="46">
        <v>2</v>
      </c>
      <c r="O963" s="11">
        <v>2</v>
      </c>
      <c r="P963" s="11">
        <v>0.9</v>
      </c>
      <c r="Q963" s="11">
        <v>0</v>
      </c>
      <c r="R963" s="6">
        <v>0</v>
      </c>
      <c r="S963" s="11">
        <v>0</v>
      </c>
      <c r="T963" s="11">
        <v>1</v>
      </c>
      <c r="U963" s="11">
        <v>2</v>
      </c>
      <c r="V963" s="11">
        <v>0</v>
      </c>
      <c r="W963" s="11">
        <v>0</v>
      </c>
      <c r="X963" s="11">
        <v>0</v>
      </c>
      <c r="Y963" s="11">
        <v>0</v>
      </c>
      <c r="Z963" s="11">
        <v>0</v>
      </c>
      <c r="AA963" s="11">
        <v>0</v>
      </c>
      <c r="AB963" s="11">
        <v>0</v>
      </c>
      <c r="AC963" s="11">
        <v>0</v>
      </c>
      <c r="AD963" s="11">
        <v>30</v>
      </c>
      <c r="AE963" s="11">
        <v>0</v>
      </c>
      <c r="AF963" s="11">
        <v>0</v>
      </c>
      <c r="AG963" s="6">
        <v>2</v>
      </c>
      <c r="AH963" s="6">
        <v>2</v>
      </c>
      <c r="AI963" s="6">
        <v>0</v>
      </c>
      <c r="AJ963" s="6">
        <v>1.5</v>
      </c>
      <c r="AK963" s="11">
        <v>0</v>
      </c>
      <c r="AL963" s="11">
        <v>0</v>
      </c>
      <c r="AM963" s="11">
        <v>0</v>
      </c>
      <c r="AN963" s="11">
        <v>1</v>
      </c>
      <c r="AO963" s="11">
        <v>3000</v>
      </c>
      <c r="AP963" s="11">
        <v>0.5</v>
      </c>
      <c r="AQ963" s="11">
        <v>0</v>
      </c>
      <c r="AR963" s="6">
        <v>0</v>
      </c>
      <c r="AS963" s="11" t="s">
        <v>143</v>
      </c>
      <c r="AT963" s="19" t="s">
        <v>144</v>
      </c>
      <c r="AU963" s="11" t="s">
        <v>373</v>
      </c>
      <c r="AV963" s="18">
        <v>0</v>
      </c>
      <c r="AW963" s="18">
        <v>0</v>
      </c>
      <c r="AX963" s="12" t="s">
        <v>332</v>
      </c>
      <c r="AY963" s="11" t="s">
        <v>1191</v>
      </c>
      <c r="AZ963" s="13">
        <v>0</v>
      </c>
      <c r="BA963" s="13">
        <v>0</v>
      </c>
      <c r="BB963" s="37" t="s">
        <v>1192</v>
      </c>
      <c r="BC963" s="11">
        <v>0</v>
      </c>
      <c r="BD963" s="11">
        <v>0</v>
      </c>
      <c r="BE963" s="11">
        <v>0</v>
      </c>
      <c r="BF963" s="11">
        <v>0</v>
      </c>
      <c r="BG963" s="11">
        <v>0</v>
      </c>
      <c r="BH963" s="11">
        <v>0</v>
      </c>
      <c r="BI963" s="9">
        <v>0</v>
      </c>
      <c r="BJ963" s="6">
        <v>0</v>
      </c>
    </row>
    <row r="964" ht="20.1" customHeight="1" spans="3:62">
      <c r="C964" s="18">
        <v>73004103</v>
      </c>
      <c r="D964" s="12" t="s">
        <v>591</v>
      </c>
      <c r="E964" s="18">
        <v>1</v>
      </c>
      <c r="F964" s="11">
        <v>60010100</v>
      </c>
      <c r="G964" s="18">
        <v>0</v>
      </c>
      <c r="H964" s="13">
        <v>0</v>
      </c>
      <c r="I964" s="18">
        <v>1</v>
      </c>
      <c r="J964" s="18">
        <v>0</v>
      </c>
      <c r="K964" s="18">
        <v>0</v>
      </c>
      <c r="L964" s="11">
        <v>0</v>
      </c>
      <c r="M964" s="11">
        <v>0</v>
      </c>
      <c r="N964" s="46">
        <v>2</v>
      </c>
      <c r="O964" s="11">
        <v>1</v>
      </c>
      <c r="P964" s="11">
        <v>1</v>
      </c>
      <c r="Q964" s="11">
        <v>0</v>
      </c>
      <c r="R964" s="6">
        <v>0</v>
      </c>
      <c r="S964" s="11">
        <v>0</v>
      </c>
      <c r="T964" s="11">
        <v>1</v>
      </c>
      <c r="U964" s="11">
        <v>2</v>
      </c>
      <c r="V964" s="11">
        <v>0</v>
      </c>
      <c r="W964" s="11">
        <v>2</v>
      </c>
      <c r="X964" s="11">
        <v>0</v>
      </c>
      <c r="Y964" s="11">
        <v>1</v>
      </c>
      <c r="Z964" s="11">
        <v>0</v>
      </c>
      <c r="AA964" s="11">
        <v>0</v>
      </c>
      <c r="AB964" s="11">
        <v>0</v>
      </c>
      <c r="AC964" s="11">
        <v>0</v>
      </c>
      <c r="AD964" s="11">
        <v>10</v>
      </c>
      <c r="AE964" s="11">
        <v>2</v>
      </c>
      <c r="AF964" s="11" t="s">
        <v>152</v>
      </c>
      <c r="AG964" s="6">
        <v>0</v>
      </c>
      <c r="AH964" s="6">
        <v>2</v>
      </c>
      <c r="AI964" s="6">
        <v>0</v>
      </c>
      <c r="AJ964" s="6">
        <v>1.5</v>
      </c>
      <c r="AK964" s="11">
        <v>0</v>
      </c>
      <c r="AL964" s="11">
        <v>0</v>
      </c>
      <c r="AM964" s="11">
        <v>0</v>
      </c>
      <c r="AN964" s="11">
        <v>1.5</v>
      </c>
      <c r="AO964" s="11">
        <v>10000</v>
      </c>
      <c r="AP964" s="11">
        <v>1</v>
      </c>
      <c r="AQ964" s="11">
        <v>5</v>
      </c>
      <c r="AR964" s="6">
        <v>0</v>
      </c>
      <c r="AS964" s="11" t="s">
        <v>143</v>
      </c>
      <c r="AT964" s="19" t="s">
        <v>341</v>
      </c>
      <c r="AU964" s="11" t="s">
        <v>380</v>
      </c>
      <c r="AV964" s="18">
        <v>10000007</v>
      </c>
      <c r="AW964" s="18">
        <v>70302003</v>
      </c>
      <c r="AX964" s="19" t="s">
        <v>532</v>
      </c>
      <c r="AY964" s="13">
        <v>0</v>
      </c>
      <c r="AZ964" s="13">
        <v>0</v>
      </c>
      <c r="BA964" s="13">
        <v>0</v>
      </c>
      <c r="BB964" s="37" t="s">
        <v>1108</v>
      </c>
      <c r="BC964" s="11">
        <v>1</v>
      </c>
      <c r="BD964" s="11">
        <v>0</v>
      </c>
      <c r="BE964" s="11">
        <v>0</v>
      </c>
      <c r="BF964" s="11">
        <v>0</v>
      </c>
      <c r="BG964" s="11">
        <v>0</v>
      </c>
      <c r="BH964" s="11">
        <v>0</v>
      </c>
      <c r="BI964" s="9">
        <v>0</v>
      </c>
      <c r="BJ964" s="6">
        <v>0</v>
      </c>
    </row>
    <row r="965" ht="20.1" customHeight="1" spans="3:62">
      <c r="C965" s="18">
        <v>73004201</v>
      </c>
      <c r="D965" s="12" t="s">
        <v>1017</v>
      </c>
      <c r="E965" s="11">
        <v>1</v>
      </c>
      <c r="F965" s="11">
        <v>60010100</v>
      </c>
      <c r="G965" s="18">
        <v>0</v>
      </c>
      <c r="H965" s="13">
        <v>0</v>
      </c>
      <c r="I965" s="18">
        <v>1</v>
      </c>
      <c r="J965" s="18">
        <v>0</v>
      </c>
      <c r="K965" s="18">
        <v>0</v>
      </c>
      <c r="L965" s="11">
        <v>0</v>
      </c>
      <c r="M965" s="11">
        <v>0</v>
      </c>
      <c r="N965" s="46">
        <v>2</v>
      </c>
      <c r="O965" s="11">
        <v>1</v>
      </c>
      <c r="P965" s="11">
        <v>0.3</v>
      </c>
      <c r="Q965" s="11">
        <v>0</v>
      </c>
      <c r="R965" s="6">
        <v>101</v>
      </c>
      <c r="S965" s="11">
        <v>0</v>
      </c>
      <c r="T965" s="11">
        <v>1</v>
      </c>
      <c r="U965" s="11">
        <v>2</v>
      </c>
      <c r="V965" s="11">
        <v>0</v>
      </c>
      <c r="W965" s="11">
        <v>3</v>
      </c>
      <c r="X965" s="11">
        <v>0</v>
      </c>
      <c r="Y965" s="11">
        <v>0</v>
      </c>
      <c r="Z965" s="11">
        <v>0</v>
      </c>
      <c r="AA965" s="11">
        <v>0</v>
      </c>
      <c r="AB965" s="11">
        <v>0</v>
      </c>
      <c r="AC965" s="11">
        <v>0</v>
      </c>
      <c r="AD965" s="11">
        <v>12</v>
      </c>
      <c r="AE965" s="11">
        <v>1</v>
      </c>
      <c r="AF965" s="11">
        <v>3</v>
      </c>
      <c r="AG965" s="6">
        <v>6</v>
      </c>
      <c r="AH965" s="6">
        <v>1</v>
      </c>
      <c r="AI965" s="6">
        <v>0</v>
      </c>
      <c r="AJ965" s="6">
        <v>1.5</v>
      </c>
      <c r="AK965" s="11">
        <v>0</v>
      </c>
      <c r="AL965" s="11">
        <v>0</v>
      </c>
      <c r="AM965" s="11">
        <v>0</v>
      </c>
      <c r="AN965" s="11">
        <v>3</v>
      </c>
      <c r="AO965" s="11">
        <v>5000</v>
      </c>
      <c r="AP965" s="11">
        <v>3</v>
      </c>
      <c r="AQ965" s="11">
        <v>0</v>
      </c>
      <c r="AR965" s="6">
        <v>0</v>
      </c>
      <c r="AS965" s="11" t="s">
        <v>143</v>
      </c>
      <c r="AT965" s="19" t="s">
        <v>185</v>
      </c>
      <c r="AU965" s="11" t="s">
        <v>380</v>
      </c>
      <c r="AV965" s="18">
        <v>10000007</v>
      </c>
      <c r="AW965" s="18">
        <v>70103003</v>
      </c>
      <c r="AX965" s="12" t="s">
        <v>145</v>
      </c>
      <c r="AY965" s="11" t="s">
        <v>1193</v>
      </c>
      <c r="AZ965" s="13">
        <v>0</v>
      </c>
      <c r="BA965" s="13">
        <v>0</v>
      </c>
      <c r="BB965" s="37" t="s">
        <v>1019</v>
      </c>
      <c r="BC965" s="11">
        <v>0</v>
      </c>
      <c r="BD965" s="11">
        <v>0</v>
      </c>
      <c r="BE965" s="11">
        <v>0</v>
      </c>
      <c r="BF965" s="11">
        <v>0</v>
      </c>
      <c r="BG965" s="11">
        <v>0</v>
      </c>
      <c r="BH965" s="11">
        <v>0</v>
      </c>
      <c r="BI965" s="9">
        <v>0</v>
      </c>
      <c r="BJ965" s="6">
        <v>0</v>
      </c>
    </row>
    <row r="966" ht="20.1" customHeight="1" spans="3:62">
      <c r="C966" s="18">
        <v>73004202</v>
      </c>
      <c r="D966" s="12" t="s">
        <v>653</v>
      </c>
      <c r="E966" s="18">
        <v>1</v>
      </c>
      <c r="F966" s="18">
        <v>60010500</v>
      </c>
      <c r="G966" s="18">
        <v>0</v>
      </c>
      <c r="H966" s="13">
        <v>0</v>
      </c>
      <c r="I966" s="18">
        <v>1</v>
      </c>
      <c r="J966" s="18">
        <v>0</v>
      </c>
      <c r="K966" s="18">
        <v>0</v>
      </c>
      <c r="L966" s="18">
        <v>0</v>
      </c>
      <c r="M966" s="18">
        <v>0</v>
      </c>
      <c r="N966" s="46">
        <v>2</v>
      </c>
      <c r="O966" s="18">
        <v>2</v>
      </c>
      <c r="P966" s="18">
        <v>0.95</v>
      </c>
      <c r="Q966" s="18">
        <v>0</v>
      </c>
      <c r="R966" s="6">
        <v>0</v>
      </c>
      <c r="S966" s="13">
        <v>0</v>
      </c>
      <c r="T966" s="11">
        <v>1</v>
      </c>
      <c r="U966" s="18">
        <v>1</v>
      </c>
      <c r="V966" s="18">
        <v>0</v>
      </c>
      <c r="W966" s="18">
        <v>3</v>
      </c>
      <c r="X966" s="18">
        <v>0</v>
      </c>
      <c r="Y966" s="18">
        <v>0</v>
      </c>
      <c r="Z966" s="18">
        <v>0</v>
      </c>
      <c r="AA966" s="18">
        <v>0</v>
      </c>
      <c r="AB966" s="11">
        <v>0</v>
      </c>
      <c r="AC966" s="18">
        <v>0</v>
      </c>
      <c r="AD966" s="18">
        <v>10</v>
      </c>
      <c r="AE966" s="18">
        <v>0</v>
      </c>
      <c r="AF966" s="18">
        <v>0</v>
      </c>
      <c r="AG966" s="6">
        <v>7</v>
      </c>
      <c r="AH966" s="6">
        <v>0</v>
      </c>
      <c r="AI966" s="6">
        <v>0</v>
      </c>
      <c r="AJ966" s="6">
        <v>0</v>
      </c>
      <c r="AK966" s="18">
        <v>0</v>
      </c>
      <c r="AL966" s="18">
        <v>0</v>
      </c>
      <c r="AM966" s="18">
        <v>0</v>
      </c>
      <c r="AN966" s="18">
        <v>0</v>
      </c>
      <c r="AO966" s="18">
        <v>1000</v>
      </c>
      <c r="AP966" s="18">
        <v>0.5</v>
      </c>
      <c r="AQ966" s="18">
        <v>0</v>
      </c>
      <c r="AR966" s="6">
        <v>0</v>
      </c>
      <c r="AS966" s="18">
        <v>0</v>
      </c>
      <c r="AT966" s="19" t="s">
        <v>489</v>
      </c>
      <c r="AU966" s="18">
        <v>0</v>
      </c>
      <c r="AV966" s="18">
        <v>10007001</v>
      </c>
      <c r="AW966" s="18">
        <v>0</v>
      </c>
      <c r="AX966" s="19" t="s">
        <v>145</v>
      </c>
      <c r="AY966" s="19" t="s">
        <v>143</v>
      </c>
      <c r="AZ966" s="13">
        <v>0</v>
      </c>
      <c r="BA966" s="13">
        <v>0</v>
      </c>
      <c r="BB966" s="59" t="s">
        <v>1190</v>
      </c>
      <c r="BC966" s="18">
        <v>0</v>
      </c>
      <c r="BD966" s="11">
        <v>0</v>
      </c>
      <c r="BE966" s="18">
        <v>0</v>
      </c>
      <c r="BF966" s="18">
        <v>0</v>
      </c>
      <c r="BG966" s="18">
        <v>0</v>
      </c>
      <c r="BH966" s="18">
        <v>0</v>
      </c>
      <c r="BI966" s="9">
        <v>0</v>
      </c>
      <c r="BJ966" s="6">
        <v>0</v>
      </c>
    </row>
    <row r="967" ht="19.5" customHeight="1" spans="3:62">
      <c r="C967" s="18">
        <v>73004203</v>
      </c>
      <c r="D967" s="12" t="s">
        <v>1093</v>
      </c>
      <c r="E967" s="18">
        <v>1</v>
      </c>
      <c r="F967" s="11">
        <v>60010100</v>
      </c>
      <c r="G967" s="18">
        <v>0</v>
      </c>
      <c r="H967" s="13">
        <v>0</v>
      </c>
      <c r="I967" s="18">
        <v>1</v>
      </c>
      <c r="J967" s="18">
        <v>0</v>
      </c>
      <c r="K967" s="18">
        <v>0</v>
      </c>
      <c r="L967" s="11">
        <v>0</v>
      </c>
      <c r="M967" s="11">
        <v>0</v>
      </c>
      <c r="N967" s="46">
        <v>2</v>
      </c>
      <c r="O967" s="11">
        <v>2</v>
      </c>
      <c r="P967" s="11">
        <v>0.9</v>
      </c>
      <c r="Q967" s="11">
        <v>0</v>
      </c>
      <c r="R967" s="6">
        <v>101</v>
      </c>
      <c r="S967" s="11">
        <v>0</v>
      </c>
      <c r="T967" s="11">
        <v>1</v>
      </c>
      <c r="U967" s="11">
        <v>2</v>
      </c>
      <c r="V967" s="11">
        <v>0</v>
      </c>
      <c r="W967" s="11">
        <v>3</v>
      </c>
      <c r="X967" s="11">
        <v>0</v>
      </c>
      <c r="Y967" s="11">
        <v>1</v>
      </c>
      <c r="Z967" s="11">
        <v>0</v>
      </c>
      <c r="AA967" s="11">
        <v>0</v>
      </c>
      <c r="AB967" s="11">
        <v>0</v>
      </c>
      <c r="AC967" s="11">
        <v>0</v>
      </c>
      <c r="AD967" s="11">
        <v>15</v>
      </c>
      <c r="AE967" s="11">
        <v>1</v>
      </c>
      <c r="AF967" s="11" t="s">
        <v>379</v>
      </c>
      <c r="AG967" s="6">
        <v>1</v>
      </c>
      <c r="AH967" s="6">
        <v>1</v>
      </c>
      <c r="AI967" s="6">
        <v>0</v>
      </c>
      <c r="AJ967" s="6">
        <v>3</v>
      </c>
      <c r="AK967" s="11">
        <v>0</v>
      </c>
      <c r="AL967" s="11">
        <v>0</v>
      </c>
      <c r="AM967" s="11">
        <v>0</v>
      </c>
      <c r="AN967" s="11">
        <v>3</v>
      </c>
      <c r="AO967" s="11">
        <v>5000</v>
      </c>
      <c r="AP967" s="11">
        <v>2.5</v>
      </c>
      <c r="AQ967" s="11">
        <v>0</v>
      </c>
      <c r="AR967" s="6">
        <v>0</v>
      </c>
      <c r="AS967" s="11" t="s">
        <v>1045</v>
      </c>
      <c r="AT967" s="19" t="s">
        <v>185</v>
      </c>
      <c r="AU967" s="11" t="s">
        <v>380</v>
      </c>
      <c r="AV967" s="18">
        <v>10000007</v>
      </c>
      <c r="AW967" s="18">
        <v>70403003</v>
      </c>
      <c r="AX967" s="12" t="s">
        <v>145</v>
      </c>
      <c r="AY967" s="11">
        <v>0</v>
      </c>
      <c r="AZ967" s="13">
        <v>0</v>
      </c>
      <c r="BA967" s="13">
        <v>0</v>
      </c>
      <c r="BB967" s="37" t="s">
        <v>1111</v>
      </c>
      <c r="BC967" s="11">
        <v>0</v>
      </c>
      <c r="BD967" s="11">
        <v>0</v>
      </c>
      <c r="BE967" s="11">
        <v>0</v>
      </c>
      <c r="BF967" s="11">
        <v>0</v>
      </c>
      <c r="BG967" s="11">
        <v>0</v>
      </c>
      <c r="BH967" s="11">
        <v>0</v>
      </c>
      <c r="BI967" s="9">
        <v>0</v>
      </c>
      <c r="BJ967" s="6">
        <v>0</v>
      </c>
    </row>
    <row r="968" ht="19.5" customHeight="1" spans="3:62">
      <c r="C968" s="18">
        <v>73004204</v>
      </c>
      <c r="D968" s="12" t="s">
        <v>1126</v>
      </c>
      <c r="E968" s="18">
        <v>1</v>
      </c>
      <c r="F968" s="11">
        <v>60010100</v>
      </c>
      <c r="G968" s="18">
        <v>0</v>
      </c>
      <c r="H968" s="13">
        <v>0</v>
      </c>
      <c r="I968" s="18">
        <v>1</v>
      </c>
      <c r="J968" s="18">
        <v>0</v>
      </c>
      <c r="K968" s="18">
        <v>0</v>
      </c>
      <c r="L968" s="11">
        <v>0</v>
      </c>
      <c r="M968" s="11">
        <v>0</v>
      </c>
      <c r="N968" s="46">
        <v>2</v>
      </c>
      <c r="O968" s="11">
        <v>1</v>
      </c>
      <c r="P968" s="11">
        <v>0.3</v>
      </c>
      <c r="Q968" s="11">
        <v>0</v>
      </c>
      <c r="R968" s="6">
        <v>101</v>
      </c>
      <c r="S968" s="11">
        <v>0</v>
      </c>
      <c r="T968" s="11">
        <v>1</v>
      </c>
      <c r="U968" s="11">
        <v>2</v>
      </c>
      <c r="V968" s="11">
        <v>0</v>
      </c>
      <c r="W968" s="11">
        <v>1</v>
      </c>
      <c r="X968" s="11">
        <v>0</v>
      </c>
      <c r="Y968" s="11">
        <v>1</v>
      </c>
      <c r="Z968" s="11">
        <v>0</v>
      </c>
      <c r="AA968" s="11">
        <v>0</v>
      </c>
      <c r="AB968" s="11">
        <v>0</v>
      </c>
      <c r="AC968" s="11">
        <v>0</v>
      </c>
      <c r="AD968" s="11">
        <v>30</v>
      </c>
      <c r="AE968" s="11">
        <v>1</v>
      </c>
      <c r="AF968" s="11" t="s">
        <v>502</v>
      </c>
      <c r="AG968" s="6">
        <v>0</v>
      </c>
      <c r="AH968" s="6">
        <v>0</v>
      </c>
      <c r="AI968" s="6">
        <v>0</v>
      </c>
      <c r="AJ968" s="6">
        <v>0</v>
      </c>
      <c r="AK968" s="11">
        <v>0</v>
      </c>
      <c r="AL968" s="11">
        <v>0</v>
      </c>
      <c r="AM968" s="11">
        <v>0</v>
      </c>
      <c r="AN968" s="11">
        <v>0.5</v>
      </c>
      <c r="AO968" s="11">
        <v>999999</v>
      </c>
      <c r="AP968" s="11">
        <v>0.5</v>
      </c>
      <c r="AQ968" s="11">
        <v>0</v>
      </c>
      <c r="AR968" s="6">
        <v>0</v>
      </c>
      <c r="AS968" s="91" t="s">
        <v>1041</v>
      </c>
      <c r="AT968" s="19" t="s">
        <v>202</v>
      </c>
      <c r="AU968" s="11" t="s">
        <v>380</v>
      </c>
      <c r="AV968" s="18">
        <v>10000007</v>
      </c>
      <c r="AW968" s="18">
        <v>70202004</v>
      </c>
      <c r="AX968" s="19" t="s">
        <v>218</v>
      </c>
      <c r="AY968" s="19" t="s">
        <v>248</v>
      </c>
      <c r="AZ968" s="13">
        <v>0</v>
      </c>
      <c r="BA968" s="13">
        <v>0</v>
      </c>
      <c r="BB968" s="37" t="s">
        <v>1173</v>
      </c>
      <c r="BC968" s="11">
        <v>0</v>
      </c>
      <c r="BD968" s="11">
        <v>0</v>
      </c>
      <c r="BE968" s="11">
        <v>0</v>
      </c>
      <c r="BF968" s="11">
        <v>0</v>
      </c>
      <c r="BG968" s="11">
        <v>0</v>
      </c>
      <c r="BH968" s="11">
        <v>0</v>
      </c>
      <c r="BI968" s="9">
        <v>0</v>
      </c>
      <c r="BJ968" s="6">
        <v>0</v>
      </c>
    </row>
    <row r="969" ht="20.1" customHeight="1" spans="3:62">
      <c r="C969" s="18">
        <v>73004301</v>
      </c>
      <c r="D969" s="12" t="s">
        <v>1194</v>
      </c>
      <c r="E969" s="18">
        <v>1</v>
      </c>
      <c r="F969" s="11">
        <v>60010100</v>
      </c>
      <c r="G969" s="18">
        <v>0</v>
      </c>
      <c r="H969" s="13">
        <v>0</v>
      </c>
      <c r="I969" s="18">
        <v>1</v>
      </c>
      <c r="J969" s="18">
        <v>0</v>
      </c>
      <c r="K969" s="18">
        <v>0</v>
      </c>
      <c r="L969" s="11">
        <v>0</v>
      </c>
      <c r="M969" s="11">
        <v>0</v>
      </c>
      <c r="N969" s="46">
        <v>2</v>
      </c>
      <c r="O969" s="11">
        <v>1</v>
      </c>
      <c r="P969" s="11">
        <v>1</v>
      </c>
      <c r="Q969" s="11">
        <v>0</v>
      </c>
      <c r="R969" s="6">
        <v>0</v>
      </c>
      <c r="S969" s="11">
        <v>0</v>
      </c>
      <c r="T969" s="11">
        <v>1</v>
      </c>
      <c r="U969" s="11">
        <v>2</v>
      </c>
      <c r="V969" s="11">
        <v>0</v>
      </c>
      <c r="W969" s="11">
        <v>2</v>
      </c>
      <c r="X969" s="11">
        <v>0</v>
      </c>
      <c r="Y969" s="11">
        <v>1</v>
      </c>
      <c r="Z969" s="11">
        <v>0</v>
      </c>
      <c r="AA969" s="11">
        <v>0</v>
      </c>
      <c r="AB969" s="11">
        <v>0</v>
      </c>
      <c r="AC969" s="11">
        <v>0</v>
      </c>
      <c r="AD969" s="11">
        <v>10</v>
      </c>
      <c r="AE969" s="11">
        <v>2</v>
      </c>
      <c r="AF969" s="11" t="s">
        <v>152</v>
      </c>
      <c r="AG969" s="6">
        <v>0</v>
      </c>
      <c r="AH969" s="6">
        <v>2</v>
      </c>
      <c r="AI969" s="6">
        <v>0</v>
      </c>
      <c r="AJ969" s="6">
        <v>1.5</v>
      </c>
      <c r="AK969" s="11">
        <v>0</v>
      </c>
      <c r="AL969" s="11">
        <v>0</v>
      </c>
      <c r="AM969" s="11">
        <v>0</v>
      </c>
      <c r="AN969" s="11">
        <v>1.5</v>
      </c>
      <c r="AO969" s="11">
        <v>10000</v>
      </c>
      <c r="AP969" s="11">
        <v>1</v>
      </c>
      <c r="AQ969" s="11">
        <v>5</v>
      </c>
      <c r="AR969" s="6">
        <v>0</v>
      </c>
      <c r="AS969" s="11" t="s">
        <v>143</v>
      </c>
      <c r="AT969" s="19" t="s">
        <v>341</v>
      </c>
      <c r="AU969" s="11" t="s">
        <v>380</v>
      </c>
      <c r="AV969" s="18">
        <v>10000007</v>
      </c>
      <c r="AW969" s="18">
        <v>70302003</v>
      </c>
      <c r="AX969" s="19" t="s">
        <v>532</v>
      </c>
      <c r="AY969" s="13">
        <v>0</v>
      </c>
      <c r="AZ969" s="13">
        <v>0</v>
      </c>
      <c r="BA969" s="13">
        <v>0</v>
      </c>
      <c r="BB969" s="37" t="s">
        <v>1108</v>
      </c>
      <c r="BC969" s="11">
        <v>0</v>
      </c>
      <c r="BD969" s="11">
        <v>0</v>
      </c>
      <c r="BE969" s="11">
        <v>0</v>
      </c>
      <c r="BF969" s="11">
        <v>0</v>
      </c>
      <c r="BG969" s="11">
        <v>0</v>
      </c>
      <c r="BH969" s="11">
        <v>0</v>
      </c>
      <c r="BI969" s="9">
        <v>0</v>
      </c>
      <c r="BJ969" s="6">
        <v>0</v>
      </c>
    </row>
    <row r="970" ht="20.1" customHeight="1" spans="3:62">
      <c r="C970" s="18">
        <v>73004302</v>
      </c>
      <c r="D970" s="12" t="s">
        <v>1194</v>
      </c>
      <c r="E970" s="18">
        <v>1</v>
      </c>
      <c r="F970" s="11">
        <v>60010100</v>
      </c>
      <c r="G970" s="18">
        <v>0</v>
      </c>
      <c r="H970" s="13">
        <v>0</v>
      </c>
      <c r="I970" s="18">
        <v>1</v>
      </c>
      <c r="J970" s="18">
        <v>0</v>
      </c>
      <c r="K970" s="18">
        <v>0</v>
      </c>
      <c r="L970" s="11">
        <v>0</v>
      </c>
      <c r="M970" s="11">
        <v>0</v>
      </c>
      <c r="N970" s="46">
        <v>2</v>
      </c>
      <c r="O970" s="11">
        <v>1</v>
      </c>
      <c r="P970" s="11">
        <v>1</v>
      </c>
      <c r="Q970" s="11">
        <v>0</v>
      </c>
      <c r="R970" s="6">
        <v>0</v>
      </c>
      <c r="S970" s="11">
        <v>0</v>
      </c>
      <c r="T970" s="11">
        <v>1</v>
      </c>
      <c r="U970" s="11">
        <v>2</v>
      </c>
      <c r="V970" s="11">
        <v>0</v>
      </c>
      <c r="W970" s="11">
        <v>2</v>
      </c>
      <c r="X970" s="11">
        <v>0</v>
      </c>
      <c r="Y970" s="11">
        <v>1</v>
      </c>
      <c r="Z970" s="11">
        <v>0</v>
      </c>
      <c r="AA970" s="11">
        <v>0</v>
      </c>
      <c r="AB970" s="11">
        <v>0</v>
      </c>
      <c r="AC970" s="11">
        <v>0</v>
      </c>
      <c r="AD970" s="11">
        <v>10</v>
      </c>
      <c r="AE970" s="11">
        <v>2</v>
      </c>
      <c r="AF970" s="11" t="s">
        <v>152</v>
      </c>
      <c r="AG970" s="6">
        <v>0</v>
      </c>
      <c r="AH970" s="6">
        <v>2</v>
      </c>
      <c r="AI970" s="6">
        <v>0</v>
      </c>
      <c r="AJ970" s="6">
        <v>1.5</v>
      </c>
      <c r="AK970" s="11">
        <v>0</v>
      </c>
      <c r="AL970" s="11">
        <v>0</v>
      </c>
      <c r="AM970" s="11">
        <v>0</v>
      </c>
      <c r="AN970" s="11">
        <v>1.5</v>
      </c>
      <c r="AO970" s="11">
        <v>10000</v>
      </c>
      <c r="AP970" s="11">
        <v>1</v>
      </c>
      <c r="AQ970" s="11">
        <v>5</v>
      </c>
      <c r="AR970" s="6">
        <v>0</v>
      </c>
      <c r="AS970" s="11" t="s">
        <v>143</v>
      </c>
      <c r="AT970" s="19" t="s">
        <v>341</v>
      </c>
      <c r="AU970" s="11" t="s">
        <v>380</v>
      </c>
      <c r="AV970" s="18">
        <v>10000007</v>
      </c>
      <c r="AW970" s="18">
        <v>70302003</v>
      </c>
      <c r="AX970" s="19" t="s">
        <v>532</v>
      </c>
      <c r="AY970" s="13" t="s">
        <v>1195</v>
      </c>
      <c r="AZ970" s="13">
        <v>0</v>
      </c>
      <c r="BA970" s="13">
        <v>0</v>
      </c>
      <c r="BB970" s="37" t="s">
        <v>1108</v>
      </c>
      <c r="BC970" s="11">
        <v>0</v>
      </c>
      <c r="BD970" s="11">
        <v>0</v>
      </c>
      <c r="BE970" s="11">
        <v>0</v>
      </c>
      <c r="BF970" s="11">
        <v>0</v>
      </c>
      <c r="BG970" s="11">
        <v>0</v>
      </c>
      <c r="BH970" s="11">
        <v>0</v>
      </c>
      <c r="BI970" s="9">
        <v>0</v>
      </c>
      <c r="BJ970" s="6">
        <v>0</v>
      </c>
    </row>
    <row r="971" ht="19.5" customHeight="1" spans="3:62">
      <c r="C971" s="18">
        <v>73004303</v>
      </c>
      <c r="D971" s="12" t="s">
        <v>1093</v>
      </c>
      <c r="E971" s="18">
        <v>1</v>
      </c>
      <c r="F971" s="11">
        <v>60010100</v>
      </c>
      <c r="G971" s="18">
        <v>0</v>
      </c>
      <c r="H971" s="13">
        <v>0</v>
      </c>
      <c r="I971" s="18">
        <v>1</v>
      </c>
      <c r="J971" s="18">
        <v>0</v>
      </c>
      <c r="K971" s="18">
        <v>0</v>
      </c>
      <c r="L971" s="11">
        <v>0</v>
      </c>
      <c r="M971" s="11">
        <v>0</v>
      </c>
      <c r="N971" s="46">
        <v>2</v>
      </c>
      <c r="O971" s="11">
        <v>2</v>
      </c>
      <c r="P971" s="11">
        <v>0.9</v>
      </c>
      <c r="Q971" s="11">
        <v>0</v>
      </c>
      <c r="R971" s="6">
        <v>101</v>
      </c>
      <c r="S971" s="11">
        <v>0</v>
      </c>
      <c r="T971" s="11">
        <v>1</v>
      </c>
      <c r="U971" s="11">
        <v>2</v>
      </c>
      <c r="V971" s="11">
        <v>0</v>
      </c>
      <c r="W971" s="11">
        <v>3</v>
      </c>
      <c r="X971" s="11">
        <v>0</v>
      </c>
      <c r="Y971" s="11">
        <v>1</v>
      </c>
      <c r="Z971" s="11">
        <v>0</v>
      </c>
      <c r="AA971" s="11">
        <v>0</v>
      </c>
      <c r="AB971" s="11">
        <v>0</v>
      </c>
      <c r="AC971" s="11">
        <v>0</v>
      </c>
      <c r="AD971" s="11">
        <v>15</v>
      </c>
      <c r="AE971" s="11">
        <v>1</v>
      </c>
      <c r="AF971" s="11" t="s">
        <v>379</v>
      </c>
      <c r="AG971" s="6">
        <v>1</v>
      </c>
      <c r="AH971" s="6">
        <v>1</v>
      </c>
      <c r="AI971" s="6">
        <v>0</v>
      </c>
      <c r="AJ971" s="6">
        <v>3</v>
      </c>
      <c r="AK971" s="11">
        <v>0</v>
      </c>
      <c r="AL971" s="11">
        <v>0</v>
      </c>
      <c r="AM971" s="11">
        <v>0</v>
      </c>
      <c r="AN971" s="11">
        <v>3</v>
      </c>
      <c r="AO971" s="11">
        <v>5000</v>
      </c>
      <c r="AP971" s="11">
        <v>2.5</v>
      </c>
      <c r="AQ971" s="11">
        <v>0</v>
      </c>
      <c r="AR971" s="6">
        <v>0</v>
      </c>
      <c r="AS971" s="11" t="s">
        <v>1045</v>
      </c>
      <c r="AT971" s="19" t="s">
        <v>185</v>
      </c>
      <c r="AU971" s="11" t="s">
        <v>380</v>
      </c>
      <c r="AV971" s="18">
        <v>10000007</v>
      </c>
      <c r="AW971" s="18">
        <v>70403003</v>
      </c>
      <c r="AX971" s="12" t="s">
        <v>145</v>
      </c>
      <c r="AY971" s="11">
        <v>0</v>
      </c>
      <c r="AZ971" s="13">
        <v>0</v>
      </c>
      <c r="BA971" s="13">
        <v>0</v>
      </c>
      <c r="BB971" s="37" t="s">
        <v>1111</v>
      </c>
      <c r="BC971" s="11">
        <v>0</v>
      </c>
      <c r="BD971" s="11">
        <v>0</v>
      </c>
      <c r="BE971" s="11">
        <v>0</v>
      </c>
      <c r="BF971" s="11">
        <v>0</v>
      </c>
      <c r="BG971" s="11">
        <v>0</v>
      </c>
      <c r="BH971" s="11">
        <v>0</v>
      </c>
      <c r="BI971" s="9">
        <v>0</v>
      </c>
      <c r="BJ971" s="6">
        <v>0</v>
      </c>
    </row>
    <row r="972" ht="20.1" customHeight="1" spans="3:62">
      <c r="C972" s="18">
        <v>73004304</v>
      </c>
      <c r="D972" s="19" t="s">
        <v>1022</v>
      </c>
      <c r="E972" s="18">
        <v>1</v>
      </c>
      <c r="F972" s="18">
        <v>60010500</v>
      </c>
      <c r="G972" s="18">
        <v>0</v>
      </c>
      <c r="H972" s="13">
        <v>0</v>
      </c>
      <c r="I972" s="18">
        <v>1</v>
      </c>
      <c r="J972" s="18">
        <v>0</v>
      </c>
      <c r="K972" s="18">
        <v>0</v>
      </c>
      <c r="L972" s="18">
        <v>0</v>
      </c>
      <c r="M972" s="18">
        <v>0</v>
      </c>
      <c r="N972" s="46">
        <v>2</v>
      </c>
      <c r="O972" s="18">
        <v>2</v>
      </c>
      <c r="P972" s="18">
        <v>0.6</v>
      </c>
      <c r="Q972" s="18">
        <v>0</v>
      </c>
      <c r="R972" s="6">
        <v>0</v>
      </c>
      <c r="S972" s="13">
        <v>0</v>
      </c>
      <c r="T972" s="11">
        <v>1</v>
      </c>
      <c r="U972" s="18">
        <v>2</v>
      </c>
      <c r="V972" s="18">
        <v>0</v>
      </c>
      <c r="W972" s="18">
        <v>0</v>
      </c>
      <c r="X972" s="18">
        <v>0</v>
      </c>
      <c r="Y972" s="18">
        <v>0</v>
      </c>
      <c r="Z972" s="18">
        <v>0</v>
      </c>
      <c r="AA972" s="18">
        <v>0</v>
      </c>
      <c r="AB972" s="18">
        <v>0</v>
      </c>
      <c r="AC972" s="18">
        <v>0</v>
      </c>
      <c r="AD972" s="11">
        <v>99999</v>
      </c>
      <c r="AE972" s="18">
        <v>0</v>
      </c>
      <c r="AF972" s="18">
        <v>0</v>
      </c>
      <c r="AG972" s="6">
        <v>2</v>
      </c>
      <c r="AH972" s="6">
        <v>0</v>
      </c>
      <c r="AI972" s="6">
        <v>0</v>
      </c>
      <c r="AJ972" s="6">
        <v>0</v>
      </c>
      <c r="AK972" s="18">
        <v>0</v>
      </c>
      <c r="AL972" s="18">
        <v>0</v>
      </c>
      <c r="AM972" s="18">
        <v>0</v>
      </c>
      <c r="AN972" s="18">
        <v>0</v>
      </c>
      <c r="AO972" s="18">
        <v>1000</v>
      </c>
      <c r="AP972" s="18">
        <v>0</v>
      </c>
      <c r="AQ972" s="18">
        <v>0</v>
      </c>
      <c r="AR972" s="6">
        <v>90104002</v>
      </c>
      <c r="AS972" s="18" t="s">
        <v>143</v>
      </c>
      <c r="AT972" s="19" t="s">
        <v>144</v>
      </c>
      <c r="AU972" s="18" t="s">
        <v>235</v>
      </c>
      <c r="AV972" s="18">
        <v>0</v>
      </c>
      <c r="AW972" s="18">
        <v>0</v>
      </c>
      <c r="AX972" s="19" t="s">
        <v>145</v>
      </c>
      <c r="AY972" s="19" t="s">
        <v>143</v>
      </c>
      <c r="AZ972" s="13">
        <v>0</v>
      </c>
      <c r="BA972" s="13">
        <v>0</v>
      </c>
      <c r="BB972" s="59" t="s">
        <v>359</v>
      </c>
      <c r="BC972" s="18">
        <v>0</v>
      </c>
      <c r="BD972" s="11">
        <v>0</v>
      </c>
      <c r="BE972" s="18">
        <v>0</v>
      </c>
      <c r="BF972" s="18">
        <v>0</v>
      </c>
      <c r="BG972" s="18">
        <v>0</v>
      </c>
      <c r="BH972" s="18">
        <v>0</v>
      </c>
      <c r="BI972" s="9">
        <v>0</v>
      </c>
      <c r="BJ972" s="6">
        <v>0</v>
      </c>
    </row>
    <row r="973" ht="20.1" customHeight="1" spans="3:62">
      <c r="C973" s="18">
        <v>73004305</v>
      </c>
      <c r="D973" s="19" t="s">
        <v>1179</v>
      </c>
      <c r="E973" s="18">
        <v>1</v>
      </c>
      <c r="F973" s="18">
        <v>60010500</v>
      </c>
      <c r="G973" s="18">
        <v>0</v>
      </c>
      <c r="H973" s="13">
        <v>0</v>
      </c>
      <c r="I973" s="18">
        <v>1</v>
      </c>
      <c r="J973" s="18">
        <v>0</v>
      </c>
      <c r="K973" s="18">
        <v>0</v>
      </c>
      <c r="L973" s="18">
        <v>0</v>
      </c>
      <c r="M973" s="18">
        <v>0</v>
      </c>
      <c r="N973" s="46">
        <v>2</v>
      </c>
      <c r="O973" s="18">
        <v>2</v>
      </c>
      <c r="P973" s="18">
        <v>0.95</v>
      </c>
      <c r="Q973" s="18">
        <v>0</v>
      </c>
      <c r="R973" s="6">
        <v>101</v>
      </c>
      <c r="S973" s="13">
        <v>0</v>
      </c>
      <c r="T973" s="11">
        <v>1</v>
      </c>
      <c r="U973" s="18">
        <v>2</v>
      </c>
      <c r="V973" s="18">
        <v>0</v>
      </c>
      <c r="W973" s="18">
        <v>0</v>
      </c>
      <c r="X973" s="18">
        <v>0</v>
      </c>
      <c r="Y973" s="18">
        <v>0</v>
      </c>
      <c r="Z973" s="18">
        <v>0</v>
      </c>
      <c r="AA973" s="18">
        <v>0</v>
      </c>
      <c r="AB973" s="11">
        <v>0</v>
      </c>
      <c r="AC973" s="18">
        <v>0</v>
      </c>
      <c r="AD973" s="18">
        <v>10</v>
      </c>
      <c r="AE973" s="18">
        <v>0</v>
      </c>
      <c r="AF973" s="18">
        <v>0</v>
      </c>
      <c r="AG973" s="6">
        <v>7</v>
      </c>
      <c r="AH973" s="6">
        <v>0</v>
      </c>
      <c r="AI973" s="6">
        <v>0</v>
      </c>
      <c r="AJ973" s="6">
        <v>0</v>
      </c>
      <c r="AK973" s="18">
        <v>0</v>
      </c>
      <c r="AL973" s="18">
        <v>0</v>
      </c>
      <c r="AM973" s="18">
        <v>0</v>
      </c>
      <c r="AN973" s="18">
        <v>0</v>
      </c>
      <c r="AO973" s="18">
        <v>1000</v>
      </c>
      <c r="AP973" s="18">
        <v>0.5</v>
      </c>
      <c r="AQ973" s="18">
        <v>0</v>
      </c>
      <c r="AR973" s="6">
        <v>0</v>
      </c>
      <c r="AS973" s="90" t="s">
        <v>1196</v>
      </c>
      <c r="AT973" s="19" t="s">
        <v>489</v>
      </c>
      <c r="AU973" s="18">
        <v>0</v>
      </c>
      <c r="AV973" s="18">
        <v>10007001</v>
      </c>
      <c r="AW973" s="18">
        <v>0</v>
      </c>
      <c r="AX973" s="19" t="s">
        <v>145</v>
      </c>
      <c r="AY973" s="19" t="s">
        <v>143</v>
      </c>
      <c r="AZ973" s="13">
        <v>0</v>
      </c>
      <c r="BA973" s="13">
        <v>0</v>
      </c>
      <c r="BB973" s="59" t="s">
        <v>1180</v>
      </c>
      <c r="BC973" s="18">
        <v>0</v>
      </c>
      <c r="BD973" s="11">
        <v>0</v>
      </c>
      <c r="BE973" s="18">
        <v>0</v>
      </c>
      <c r="BF973" s="18">
        <v>0</v>
      </c>
      <c r="BG973" s="18">
        <v>0</v>
      </c>
      <c r="BH973" s="18">
        <v>0</v>
      </c>
      <c r="BI973" s="9">
        <v>0</v>
      </c>
      <c r="BJ973" s="6">
        <v>0</v>
      </c>
    </row>
    <row r="974" ht="20.1" customHeight="1" spans="3:62">
      <c r="C974" s="18">
        <v>73004306</v>
      </c>
      <c r="D974" s="12" t="s">
        <v>375</v>
      </c>
      <c r="E974" s="18">
        <v>1</v>
      </c>
      <c r="F974" s="11">
        <v>60010300</v>
      </c>
      <c r="G974" s="18">
        <v>0</v>
      </c>
      <c r="H974" s="13">
        <v>0</v>
      </c>
      <c r="I974" s="18">
        <v>1</v>
      </c>
      <c r="J974" s="18">
        <v>0</v>
      </c>
      <c r="K974" s="18">
        <v>0</v>
      </c>
      <c r="L974" s="11">
        <v>0</v>
      </c>
      <c r="M974" s="11">
        <v>0</v>
      </c>
      <c r="N974" s="46">
        <v>2</v>
      </c>
      <c r="O974" s="11">
        <v>2</v>
      </c>
      <c r="P974" s="11">
        <v>0.9</v>
      </c>
      <c r="Q974" s="11">
        <v>0</v>
      </c>
      <c r="R974" s="6">
        <v>0</v>
      </c>
      <c r="S974" s="11">
        <v>0</v>
      </c>
      <c r="T974" s="11">
        <v>1</v>
      </c>
      <c r="U974" s="11">
        <v>2</v>
      </c>
      <c r="V974" s="11">
        <v>0</v>
      </c>
      <c r="W974" s="11">
        <v>0</v>
      </c>
      <c r="X974" s="11">
        <v>0</v>
      </c>
      <c r="Y974" s="11">
        <v>0</v>
      </c>
      <c r="Z974" s="11">
        <v>0</v>
      </c>
      <c r="AA974" s="11">
        <v>0</v>
      </c>
      <c r="AB974" s="11">
        <v>0</v>
      </c>
      <c r="AC974" s="11">
        <v>0</v>
      </c>
      <c r="AD974" s="11">
        <v>30</v>
      </c>
      <c r="AE974" s="11">
        <v>0</v>
      </c>
      <c r="AF974" s="11">
        <v>0</v>
      </c>
      <c r="AG974" s="6">
        <v>2</v>
      </c>
      <c r="AH974" s="6">
        <v>2</v>
      </c>
      <c r="AI974" s="6">
        <v>0</v>
      </c>
      <c r="AJ974" s="6">
        <v>1.5</v>
      </c>
      <c r="AK974" s="11">
        <v>0</v>
      </c>
      <c r="AL974" s="11">
        <v>0</v>
      </c>
      <c r="AM974" s="11">
        <v>0</v>
      </c>
      <c r="AN974" s="11">
        <v>1</v>
      </c>
      <c r="AO974" s="11">
        <v>3000</v>
      </c>
      <c r="AP974" s="11">
        <v>0.5</v>
      </c>
      <c r="AQ974" s="11">
        <v>0</v>
      </c>
      <c r="AR974" s="6">
        <v>0</v>
      </c>
      <c r="AS974" s="11" t="s">
        <v>143</v>
      </c>
      <c r="AT974" s="19" t="s">
        <v>144</v>
      </c>
      <c r="AU974" s="11" t="s">
        <v>373</v>
      </c>
      <c r="AV974" s="18">
        <v>0</v>
      </c>
      <c r="AW974" s="18">
        <v>0</v>
      </c>
      <c r="AX974" s="12" t="s">
        <v>332</v>
      </c>
      <c r="AY974" s="11" t="s">
        <v>1191</v>
      </c>
      <c r="AZ974" s="13">
        <v>0</v>
      </c>
      <c r="BA974" s="13">
        <v>0</v>
      </c>
      <c r="BB974" s="37" t="s">
        <v>1192</v>
      </c>
      <c r="BC974" s="11">
        <v>0</v>
      </c>
      <c r="BD974" s="11">
        <v>0</v>
      </c>
      <c r="BE974" s="11">
        <v>0</v>
      </c>
      <c r="BF974" s="11">
        <v>0</v>
      </c>
      <c r="BG974" s="11">
        <v>0</v>
      </c>
      <c r="BH974" s="11">
        <v>0</v>
      </c>
      <c r="BI974" s="9">
        <v>0</v>
      </c>
      <c r="BJ974" s="6">
        <v>0</v>
      </c>
    </row>
    <row r="975" ht="20.1" customHeight="1" spans="3:62">
      <c r="C975" s="43">
        <v>74001001</v>
      </c>
      <c r="D975" s="51" t="s">
        <v>1103</v>
      </c>
      <c r="E975" s="46">
        <v>2</v>
      </c>
      <c r="F975" s="46">
        <v>61012301</v>
      </c>
      <c r="G975" s="46">
        <v>0</v>
      </c>
      <c r="H975" s="45">
        <v>0</v>
      </c>
      <c r="I975" s="43">
        <v>1</v>
      </c>
      <c r="J975" s="43">
        <v>0</v>
      </c>
      <c r="K975" s="43">
        <v>0</v>
      </c>
      <c r="L975" s="46">
        <v>0</v>
      </c>
      <c r="M975" s="46">
        <v>0</v>
      </c>
      <c r="N975" s="46">
        <v>1</v>
      </c>
      <c r="O975" s="46">
        <v>1</v>
      </c>
      <c r="P975" s="46">
        <v>0.5</v>
      </c>
      <c r="Q975" s="46">
        <v>0</v>
      </c>
      <c r="R975" s="50">
        <v>1</v>
      </c>
      <c r="S975" s="46">
        <v>0</v>
      </c>
      <c r="T975" s="46">
        <v>1</v>
      </c>
      <c r="U975" s="46">
        <v>2</v>
      </c>
      <c r="V975" s="46">
        <v>0</v>
      </c>
      <c r="W975" s="46">
        <v>1.4</v>
      </c>
      <c r="X975" s="46">
        <v>150</v>
      </c>
      <c r="Y975" s="46">
        <v>1</v>
      </c>
      <c r="Z975" s="46">
        <v>0</v>
      </c>
      <c r="AA975" s="46">
        <v>0</v>
      </c>
      <c r="AB975" s="46">
        <v>0</v>
      </c>
      <c r="AC975" s="46">
        <v>0</v>
      </c>
      <c r="AD975" s="46">
        <v>12</v>
      </c>
      <c r="AE975" s="46">
        <v>2</v>
      </c>
      <c r="AF975" s="46" t="s">
        <v>152</v>
      </c>
      <c r="AG975" s="50">
        <v>7</v>
      </c>
      <c r="AH975" s="50">
        <v>2</v>
      </c>
      <c r="AI975" s="6">
        <v>0</v>
      </c>
      <c r="AJ975" s="50">
        <v>1.5</v>
      </c>
      <c r="AK975" s="46">
        <v>0</v>
      </c>
      <c r="AL975" s="46">
        <v>0</v>
      </c>
      <c r="AM975" s="46">
        <v>0</v>
      </c>
      <c r="AN975" s="46">
        <v>1.5</v>
      </c>
      <c r="AO975" s="46">
        <v>1200</v>
      </c>
      <c r="AP975" s="46">
        <v>1</v>
      </c>
      <c r="AQ975" s="46">
        <v>15</v>
      </c>
      <c r="AR975" s="50">
        <v>0</v>
      </c>
      <c r="AS975" s="46" t="s">
        <v>143</v>
      </c>
      <c r="AT975" s="51" t="s">
        <v>185</v>
      </c>
      <c r="AU975" s="46" t="s">
        <v>154</v>
      </c>
      <c r="AV975" s="43">
        <v>10000011</v>
      </c>
      <c r="AW975" s="43">
        <v>70404001</v>
      </c>
      <c r="AX975" s="51" t="s">
        <v>155</v>
      </c>
      <c r="AY975" s="46">
        <v>0</v>
      </c>
      <c r="AZ975" s="45">
        <v>0</v>
      </c>
      <c r="BA975" s="45">
        <v>0</v>
      </c>
      <c r="BB975" s="55" t="s">
        <v>1104</v>
      </c>
      <c r="BC975" s="46">
        <v>0</v>
      </c>
      <c r="BD975" s="46">
        <v>0</v>
      </c>
      <c r="BE975" s="46">
        <v>0</v>
      </c>
      <c r="BF975" s="46">
        <v>0</v>
      </c>
      <c r="BG975" s="46">
        <v>0</v>
      </c>
      <c r="BH975" s="46">
        <v>0</v>
      </c>
      <c r="BI975" s="76">
        <v>0</v>
      </c>
      <c r="BJ975" s="6">
        <v>0</v>
      </c>
    </row>
    <row r="976" ht="20.1" customHeight="1" spans="3:62">
      <c r="C976" s="43">
        <v>75001001</v>
      </c>
      <c r="D976" s="19" t="s">
        <v>1197</v>
      </c>
      <c r="E976" s="18">
        <v>1</v>
      </c>
      <c r="F976" s="18">
        <v>60010500</v>
      </c>
      <c r="G976" s="18">
        <v>0</v>
      </c>
      <c r="H976" s="13">
        <v>0</v>
      </c>
      <c r="I976" s="18">
        <v>1</v>
      </c>
      <c r="J976" s="18">
        <v>0</v>
      </c>
      <c r="K976" s="18">
        <v>0</v>
      </c>
      <c r="L976" s="18">
        <v>0</v>
      </c>
      <c r="M976" s="18">
        <v>0</v>
      </c>
      <c r="N976" s="18">
        <v>1</v>
      </c>
      <c r="O976" s="18">
        <v>2</v>
      </c>
      <c r="P976" s="18">
        <v>1</v>
      </c>
      <c r="Q976" s="18">
        <v>0</v>
      </c>
      <c r="R976" s="6">
        <v>0</v>
      </c>
      <c r="S976" s="13">
        <v>0</v>
      </c>
      <c r="T976" s="11">
        <v>1</v>
      </c>
      <c r="U976" s="18">
        <v>2</v>
      </c>
      <c r="V976" s="18">
        <v>0</v>
      </c>
      <c r="W976" s="18">
        <v>0</v>
      </c>
      <c r="X976" s="18">
        <v>0</v>
      </c>
      <c r="Y976" s="18">
        <v>0</v>
      </c>
      <c r="Z976" s="18">
        <v>0</v>
      </c>
      <c r="AA976" s="18">
        <v>0</v>
      </c>
      <c r="AB976" s="18">
        <v>0</v>
      </c>
      <c r="AC976" s="18">
        <v>0</v>
      </c>
      <c r="AD976" s="18">
        <v>30</v>
      </c>
      <c r="AE976" s="18">
        <v>0</v>
      </c>
      <c r="AF976" s="18">
        <v>0</v>
      </c>
      <c r="AG976" s="6">
        <v>2</v>
      </c>
      <c r="AH976" s="6">
        <v>0</v>
      </c>
      <c r="AI976" s="6">
        <v>0</v>
      </c>
      <c r="AJ976" s="6">
        <v>0</v>
      </c>
      <c r="AK976" s="18">
        <v>0</v>
      </c>
      <c r="AL976" s="18">
        <v>0</v>
      </c>
      <c r="AM976" s="18">
        <v>0</v>
      </c>
      <c r="AN976" s="18">
        <v>0</v>
      </c>
      <c r="AO976" s="18">
        <v>1000</v>
      </c>
      <c r="AP976" s="18">
        <v>0</v>
      </c>
      <c r="AQ976" s="18">
        <v>0</v>
      </c>
      <c r="AR976" s="6">
        <v>69000131</v>
      </c>
      <c r="AS976" s="18" t="s">
        <v>143</v>
      </c>
      <c r="AT976" s="19" t="s">
        <v>144</v>
      </c>
      <c r="AU976" s="18" t="s">
        <v>235</v>
      </c>
      <c r="AV976" s="18">
        <v>0</v>
      </c>
      <c r="AW976" s="18">
        <v>40000003</v>
      </c>
      <c r="AX976" s="19" t="s">
        <v>145</v>
      </c>
      <c r="AY976" s="19" t="s">
        <v>143</v>
      </c>
      <c r="AZ976" s="13">
        <v>0</v>
      </c>
      <c r="BA976" s="13">
        <v>0</v>
      </c>
      <c r="BB976" s="59" t="s">
        <v>407</v>
      </c>
      <c r="BC976" s="18">
        <v>0</v>
      </c>
      <c r="BD976" s="11">
        <v>0</v>
      </c>
      <c r="BE976" s="18">
        <v>0</v>
      </c>
      <c r="BF976" s="18">
        <v>0</v>
      </c>
      <c r="BG976" s="18">
        <v>0</v>
      </c>
      <c r="BH976" s="18">
        <v>0</v>
      </c>
      <c r="BI976" s="9">
        <v>0</v>
      </c>
      <c r="BJ976" s="6">
        <v>0</v>
      </c>
    </row>
    <row r="977" ht="19.5" customHeight="1" spans="3:62">
      <c r="C977" s="43">
        <v>76001001</v>
      </c>
      <c r="D977" s="12" t="s">
        <v>1198</v>
      </c>
      <c r="E977" s="18">
        <v>1</v>
      </c>
      <c r="F977" s="11">
        <v>60010100</v>
      </c>
      <c r="G977" s="18">
        <v>0</v>
      </c>
      <c r="H977" s="13">
        <v>0</v>
      </c>
      <c r="I977" s="18">
        <v>1</v>
      </c>
      <c r="J977" s="18">
        <v>0</v>
      </c>
      <c r="K977" s="18">
        <v>0</v>
      </c>
      <c r="L977" s="11">
        <v>0</v>
      </c>
      <c r="M977" s="11">
        <v>0</v>
      </c>
      <c r="N977" s="11">
        <v>1</v>
      </c>
      <c r="O977" s="11">
        <v>0</v>
      </c>
      <c r="P977" s="11">
        <v>0</v>
      </c>
      <c r="Q977" s="11">
        <v>0</v>
      </c>
      <c r="R977" s="6">
        <v>0</v>
      </c>
      <c r="S977" s="11">
        <v>0</v>
      </c>
      <c r="T977" s="11">
        <v>1</v>
      </c>
      <c r="U977" s="11">
        <v>2</v>
      </c>
      <c r="V977" s="11">
        <v>0</v>
      </c>
      <c r="W977" s="11">
        <v>0</v>
      </c>
      <c r="X977" s="11">
        <v>2000</v>
      </c>
      <c r="Y977" s="11">
        <v>1</v>
      </c>
      <c r="Z977" s="11">
        <v>0</v>
      </c>
      <c r="AA977" s="11">
        <v>0</v>
      </c>
      <c r="AB977" s="11">
        <v>0</v>
      </c>
      <c r="AC977" s="11">
        <v>0</v>
      </c>
      <c r="AD977" s="11">
        <v>5</v>
      </c>
      <c r="AE977" s="11">
        <v>1</v>
      </c>
      <c r="AF977" s="11">
        <v>3</v>
      </c>
      <c r="AG977" s="6">
        <v>2</v>
      </c>
      <c r="AH977" s="6">
        <v>1</v>
      </c>
      <c r="AI977" s="6">
        <v>0</v>
      </c>
      <c r="AJ977" s="6">
        <v>6</v>
      </c>
      <c r="AK977" s="11">
        <v>0</v>
      </c>
      <c r="AL977" s="11">
        <v>0</v>
      </c>
      <c r="AM977" s="11">
        <v>0</v>
      </c>
      <c r="AN977" s="11">
        <v>0</v>
      </c>
      <c r="AO977" s="11">
        <v>1000</v>
      </c>
      <c r="AP977" s="11">
        <v>0</v>
      </c>
      <c r="AQ977" s="11">
        <v>0</v>
      </c>
      <c r="AR977" s="6">
        <v>0</v>
      </c>
      <c r="AS977" s="11">
        <v>0</v>
      </c>
      <c r="AT977" s="19" t="s">
        <v>144</v>
      </c>
      <c r="AU977" s="46" t="s">
        <v>154</v>
      </c>
      <c r="AV977" s="18">
        <v>10000007</v>
      </c>
      <c r="AW977" s="18">
        <v>70203005</v>
      </c>
      <c r="AX977" s="12" t="s">
        <v>145</v>
      </c>
      <c r="AY977" s="11">
        <v>0</v>
      </c>
      <c r="AZ977" s="13">
        <v>0</v>
      </c>
      <c r="BA977" s="13">
        <v>0</v>
      </c>
      <c r="BB977" s="37" t="s">
        <v>1199</v>
      </c>
      <c r="BC977" s="11">
        <v>0</v>
      </c>
      <c r="BD977" s="11">
        <v>0</v>
      </c>
      <c r="BE977" s="11">
        <v>0</v>
      </c>
      <c r="BF977" s="11">
        <v>0</v>
      </c>
      <c r="BG977" s="11">
        <v>0</v>
      </c>
      <c r="BH977" s="11">
        <v>0</v>
      </c>
      <c r="BI977" s="9">
        <v>0</v>
      </c>
      <c r="BJ977" s="6">
        <v>0</v>
      </c>
    </row>
    <row r="978" ht="20.1" customHeight="1" spans="2:62">
      <c r="B978" s="85"/>
      <c r="C978" s="18">
        <v>80000001</v>
      </c>
      <c r="D978" s="12" t="s">
        <v>1200</v>
      </c>
      <c r="E978" s="11">
        <v>1</v>
      </c>
      <c r="F978" s="11">
        <v>80000001</v>
      </c>
      <c r="G978" s="18">
        <v>0</v>
      </c>
      <c r="H978" s="13">
        <v>0</v>
      </c>
      <c r="I978" s="18">
        <v>1</v>
      </c>
      <c r="J978" s="18">
        <v>0</v>
      </c>
      <c r="K978" s="18">
        <v>0</v>
      </c>
      <c r="L978" s="11">
        <v>0</v>
      </c>
      <c r="M978" s="11">
        <v>0</v>
      </c>
      <c r="N978" s="11">
        <v>1</v>
      </c>
      <c r="O978" s="11">
        <v>0</v>
      </c>
      <c r="P978" s="11">
        <v>0</v>
      </c>
      <c r="Q978" s="11">
        <v>0</v>
      </c>
      <c r="R978" s="6">
        <v>0</v>
      </c>
      <c r="S978" s="11">
        <v>0</v>
      </c>
      <c r="T978" s="11">
        <v>1</v>
      </c>
      <c r="U978" s="11">
        <v>2</v>
      </c>
      <c r="V978" s="11">
        <v>0</v>
      </c>
      <c r="W978" s="11">
        <v>1.2</v>
      </c>
      <c r="X978" s="11">
        <v>100</v>
      </c>
      <c r="Y978" s="11">
        <v>0</v>
      </c>
      <c r="Z978" s="11">
        <v>0</v>
      </c>
      <c r="AA978" s="11">
        <v>0</v>
      </c>
      <c r="AB978" s="11">
        <v>0</v>
      </c>
      <c r="AC978" s="11">
        <v>0</v>
      </c>
      <c r="AD978" s="11">
        <v>9</v>
      </c>
      <c r="AE978" s="11">
        <v>2</v>
      </c>
      <c r="AF978" s="11" t="s">
        <v>152</v>
      </c>
      <c r="AG978" s="6">
        <v>2</v>
      </c>
      <c r="AH978" s="6">
        <v>2</v>
      </c>
      <c r="AI978" s="6">
        <v>0</v>
      </c>
      <c r="AJ978" s="6">
        <v>1.5</v>
      </c>
      <c r="AK978" s="11">
        <v>0</v>
      </c>
      <c r="AL978" s="11">
        <v>0</v>
      </c>
      <c r="AM978" s="11">
        <v>0</v>
      </c>
      <c r="AN978" s="11">
        <v>1</v>
      </c>
      <c r="AO978" s="11">
        <v>3000</v>
      </c>
      <c r="AP978" s="11">
        <v>0.5</v>
      </c>
      <c r="AQ978" s="11">
        <v>0</v>
      </c>
      <c r="AR978" s="6">
        <v>0</v>
      </c>
      <c r="AS978" s="11" t="s">
        <v>143</v>
      </c>
      <c r="AT978" s="12" t="s">
        <v>202</v>
      </c>
      <c r="AU978" s="11">
        <v>0</v>
      </c>
      <c r="AV978" s="18">
        <v>0</v>
      </c>
      <c r="AW978" s="18">
        <v>0</v>
      </c>
      <c r="AX978" s="12" t="s">
        <v>145</v>
      </c>
      <c r="AY978" s="11" t="s">
        <v>1201</v>
      </c>
      <c r="AZ978" s="13">
        <v>0</v>
      </c>
      <c r="BA978" s="13">
        <v>0</v>
      </c>
      <c r="BB978" s="37" t="s">
        <v>1202</v>
      </c>
      <c r="BC978" s="11">
        <v>0</v>
      </c>
      <c r="BD978" s="11">
        <v>0</v>
      </c>
      <c r="BE978" s="11">
        <v>0</v>
      </c>
      <c r="BF978" s="11">
        <v>0</v>
      </c>
      <c r="BG978" s="11">
        <v>0</v>
      </c>
      <c r="BH978" s="11">
        <v>0</v>
      </c>
      <c r="BI978" s="9">
        <v>0</v>
      </c>
      <c r="BJ978" s="6">
        <v>0</v>
      </c>
    </row>
    <row r="979" ht="20.1" customHeight="1" spans="2:62">
      <c r="B979" s="85"/>
      <c r="C979" s="18">
        <v>80000002</v>
      </c>
      <c r="D979" s="12" t="s">
        <v>1203</v>
      </c>
      <c r="E979" s="11">
        <v>1</v>
      </c>
      <c r="F979" s="11">
        <v>80000001</v>
      </c>
      <c r="G979" s="18">
        <v>0</v>
      </c>
      <c r="H979" s="13">
        <v>0</v>
      </c>
      <c r="I979" s="18">
        <v>1</v>
      </c>
      <c r="J979" s="18">
        <v>0</v>
      </c>
      <c r="K979" s="18">
        <v>0</v>
      </c>
      <c r="L979" s="11">
        <v>0</v>
      </c>
      <c r="M979" s="11">
        <v>0</v>
      </c>
      <c r="N979" s="11">
        <v>1</v>
      </c>
      <c r="O979" s="11">
        <v>0</v>
      </c>
      <c r="P979" s="11">
        <v>0</v>
      </c>
      <c r="Q979" s="11">
        <v>0</v>
      </c>
      <c r="R979" s="6">
        <v>0</v>
      </c>
      <c r="S979" s="11">
        <v>0</v>
      </c>
      <c r="T979" s="11">
        <v>1</v>
      </c>
      <c r="U979" s="11">
        <v>2</v>
      </c>
      <c r="V979" s="11">
        <v>0</v>
      </c>
      <c r="W979" s="11">
        <v>1.2</v>
      </c>
      <c r="X979" s="11">
        <v>100</v>
      </c>
      <c r="Y979" s="11">
        <v>0</v>
      </c>
      <c r="Z979" s="11">
        <v>0</v>
      </c>
      <c r="AA979" s="11">
        <v>0</v>
      </c>
      <c r="AB979" s="11">
        <v>0</v>
      </c>
      <c r="AC979" s="11">
        <v>0</v>
      </c>
      <c r="AD979" s="11">
        <v>9</v>
      </c>
      <c r="AE979" s="11">
        <v>2</v>
      </c>
      <c r="AF979" s="11" t="s">
        <v>152</v>
      </c>
      <c r="AG979" s="6">
        <v>2</v>
      </c>
      <c r="AH979" s="6">
        <v>2</v>
      </c>
      <c r="AI979" s="6">
        <v>0</v>
      </c>
      <c r="AJ979" s="6">
        <v>1.5</v>
      </c>
      <c r="AK979" s="11">
        <v>0</v>
      </c>
      <c r="AL979" s="11">
        <v>0</v>
      </c>
      <c r="AM979" s="11">
        <v>0</v>
      </c>
      <c r="AN979" s="11">
        <v>1</v>
      </c>
      <c r="AO979" s="11">
        <v>3000</v>
      </c>
      <c r="AP979" s="11">
        <v>0.5</v>
      </c>
      <c r="AQ979" s="11">
        <v>0</v>
      </c>
      <c r="AR979" s="6">
        <v>0</v>
      </c>
      <c r="AS979" s="11" t="s">
        <v>143</v>
      </c>
      <c r="AT979" s="12" t="s">
        <v>202</v>
      </c>
      <c r="AU979" s="11">
        <v>0</v>
      </c>
      <c r="AV979" s="18">
        <v>0</v>
      </c>
      <c r="AW979" s="18">
        <v>0</v>
      </c>
      <c r="AX979" s="12" t="s">
        <v>145</v>
      </c>
      <c r="AY979" s="11" t="s">
        <v>1201</v>
      </c>
      <c r="AZ979" s="13">
        <v>0</v>
      </c>
      <c r="BA979" s="13">
        <v>0</v>
      </c>
      <c r="BB979" s="37" t="s">
        <v>406</v>
      </c>
      <c r="BC979" s="11">
        <v>0</v>
      </c>
      <c r="BD979" s="11">
        <v>0</v>
      </c>
      <c r="BE979" s="11">
        <v>0</v>
      </c>
      <c r="BF979" s="11">
        <v>0</v>
      </c>
      <c r="BG979" s="11">
        <v>0</v>
      </c>
      <c r="BH979" s="11">
        <v>0</v>
      </c>
      <c r="BI979" s="9">
        <v>0</v>
      </c>
      <c r="BJ979" s="6">
        <v>0</v>
      </c>
    </row>
    <row r="980" ht="20.1" customHeight="1" spans="2:62">
      <c r="B980" s="85"/>
      <c r="C980" s="18">
        <v>80000003</v>
      </c>
      <c r="D980" s="12" t="s">
        <v>1204</v>
      </c>
      <c r="E980" s="11">
        <v>1</v>
      </c>
      <c r="F980" s="11">
        <v>80000001</v>
      </c>
      <c r="G980" s="18">
        <v>0</v>
      </c>
      <c r="H980" s="13">
        <v>0</v>
      </c>
      <c r="I980" s="18">
        <v>1</v>
      </c>
      <c r="J980" s="18">
        <v>0</v>
      </c>
      <c r="K980" s="18">
        <v>0</v>
      </c>
      <c r="L980" s="11">
        <v>0</v>
      </c>
      <c r="M980" s="11">
        <v>0</v>
      </c>
      <c r="N980" s="11">
        <v>1</v>
      </c>
      <c r="O980" s="11">
        <v>0</v>
      </c>
      <c r="P980" s="11">
        <v>0</v>
      </c>
      <c r="Q980" s="11">
        <v>0</v>
      </c>
      <c r="R980" s="6">
        <v>0</v>
      </c>
      <c r="S980" s="11">
        <v>0</v>
      </c>
      <c r="T980" s="11">
        <v>1</v>
      </c>
      <c r="U980" s="11">
        <v>2</v>
      </c>
      <c r="V980" s="11">
        <v>0</v>
      </c>
      <c r="W980" s="11">
        <v>1.2</v>
      </c>
      <c r="X980" s="11">
        <v>100</v>
      </c>
      <c r="Y980" s="11">
        <v>0</v>
      </c>
      <c r="Z980" s="11">
        <v>0</v>
      </c>
      <c r="AA980" s="11">
        <v>0</v>
      </c>
      <c r="AB980" s="11">
        <v>0</v>
      </c>
      <c r="AC980" s="11">
        <v>0</v>
      </c>
      <c r="AD980" s="11">
        <v>9</v>
      </c>
      <c r="AE980" s="11">
        <v>2</v>
      </c>
      <c r="AF980" s="11" t="s">
        <v>152</v>
      </c>
      <c r="AG980" s="6">
        <v>2</v>
      </c>
      <c r="AH980" s="6">
        <v>2</v>
      </c>
      <c r="AI980" s="6">
        <v>0</v>
      </c>
      <c r="AJ980" s="6">
        <v>1.5</v>
      </c>
      <c r="AK980" s="11">
        <v>0</v>
      </c>
      <c r="AL980" s="11">
        <v>0</v>
      </c>
      <c r="AM980" s="11">
        <v>0</v>
      </c>
      <c r="AN980" s="11">
        <v>1</v>
      </c>
      <c r="AO980" s="11">
        <v>3000</v>
      </c>
      <c r="AP980" s="11">
        <v>0.5</v>
      </c>
      <c r="AQ980" s="11">
        <v>0</v>
      </c>
      <c r="AR980" s="6">
        <v>0</v>
      </c>
      <c r="AS980" s="11" t="s">
        <v>143</v>
      </c>
      <c r="AT980" s="12" t="s">
        <v>202</v>
      </c>
      <c r="AU980" s="11">
        <v>0</v>
      </c>
      <c r="AV980" s="18">
        <v>0</v>
      </c>
      <c r="AW980" s="18">
        <v>0</v>
      </c>
      <c r="AX980" s="12" t="s">
        <v>145</v>
      </c>
      <c r="AY980" s="11" t="s">
        <v>1201</v>
      </c>
      <c r="AZ980" s="13">
        <v>0</v>
      </c>
      <c r="BA980" s="13">
        <v>0</v>
      </c>
      <c r="BB980" s="37" t="s">
        <v>1205</v>
      </c>
      <c r="BC980" s="11">
        <v>0</v>
      </c>
      <c r="BD980" s="11">
        <v>0</v>
      </c>
      <c r="BE980" s="11">
        <v>0</v>
      </c>
      <c r="BF980" s="11">
        <v>0</v>
      </c>
      <c r="BG980" s="11">
        <v>0</v>
      </c>
      <c r="BH980" s="11">
        <v>0</v>
      </c>
      <c r="BI980" s="9">
        <v>0</v>
      </c>
      <c r="BJ980" s="6">
        <v>0</v>
      </c>
    </row>
    <row r="981" ht="20.1" customHeight="1" spans="2:62">
      <c r="B981" s="85"/>
      <c r="C981" s="18">
        <v>80000004</v>
      </c>
      <c r="D981" s="12" t="s">
        <v>1206</v>
      </c>
      <c r="E981" s="11">
        <v>1</v>
      </c>
      <c r="F981" s="11">
        <v>80000001</v>
      </c>
      <c r="G981" s="18">
        <v>0</v>
      </c>
      <c r="H981" s="13">
        <v>0</v>
      </c>
      <c r="I981" s="18">
        <v>1</v>
      </c>
      <c r="J981" s="18">
        <v>0</v>
      </c>
      <c r="K981" s="18">
        <v>0</v>
      </c>
      <c r="L981" s="11">
        <v>0</v>
      </c>
      <c r="M981" s="11">
        <v>0</v>
      </c>
      <c r="N981" s="11">
        <v>1</v>
      </c>
      <c r="O981" s="11">
        <v>0</v>
      </c>
      <c r="P981" s="11">
        <v>0</v>
      </c>
      <c r="Q981" s="11">
        <v>0</v>
      </c>
      <c r="R981" s="6">
        <v>0</v>
      </c>
      <c r="S981" s="11">
        <v>0</v>
      </c>
      <c r="T981" s="11">
        <v>1</v>
      </c>
      <c r="U981" s="11">
        <v>2</v>
      </c>
      <c r="V981" s="11">
        <v>0</v>
      </c>
      <c r="W981" s="11">
        <v>1.2</v>
      </c>
      <c r="X981" s="11">
        <v>100</v>
      </c>
      <c r="Y981" s="11">
        <v>0</v>
      </c>
      <c r="Z981" s="11">
        <v>0</v>
      </c>
      <c r="AA981" s="11">
        <v>0</v>
      </c>
      <c r="AB981" s="11">
        <v>0</v>
      </c>
      <c r="AC981" s="11">
        <v>0</v>
      </c>
      <c r="AD981" s="11">
        <v>9</v>
      </c>
      <c r="AE981" s="11">
        <v>2</v>
      </c>
      <c r="AF981" s="11" t="s">
        <v>152</v>
      </c>
      <c r="AG981" s="6">
        <v>2</v>
      </c>
      <c r="AH981" s="6">
        <v>2</v>
      </c>
      <c r="AI981" s="6">
        <v>0</v>
      </c>
      <c r="AJ981" s="6">
        <v>1.5</v>
      </c>
      <c r="AK981" s="11">
        <v>0</v>
      </c>
      <c r="AL981" s="11">
        <v>0</v>
      </c>
      <c r="AM981" s="11">
        <v>0</v>
      </c>
      <c r="AN981" s="11">
        <v>1</v>
      </c>
      <c r="AO981" s="11">
        <v>3000</v>
      </c>
      <c r="AP981" s="11">
        <v>0.5</v>
      </c>
      <c r="AQ981" s="11">
        <v>0</v>
      </c>
      <c r="AR981" s="6">
        <v>0</v>
      </c>
      <c r="AS981" s="11" t="s">
        <v>143</v>
      </c>
      <c r="AT981" s="12" t="s">
        <v>202</v>
      </c>
      <c r="AU981" s="11">
        <v>0</v>
      </c>
      <c r="AV981" s="18">
        <v>0</v>
      </c>
      <c r="AW981" s="18">
        <v>0</v>
      </c>
      <c r="AX981" s="12" t="s">
        <v>145</v>
      </c>
      <c r="AY981" s="11" t="s">
        <v>1201</v>
      </c>
      <c r="AZ981" s="13">
        <v>0</v>
      </c>
      <c r="BA981" s="13">
        <v>0</v>
      </c>
      <c r="BB981" s="37" t="s">
        <v>1207</v>
      </c>
      <c r="BC981" s="11">
        <v>0</v>
      </c>
      <c r="BD981" s="11">
        <v>0</v>
      </c>
      <c r="BE981" s="11">
        <v>0</v>
      </c>
      <c r="BF981" s="11">
        <v>0</v>
      </c>
      <c r="BG981" s="11">
        <v>0</v>
      </c>
      <c r="BH981" s="11">
        <v>0</v>
      </c>
      <c r="BI981" s="9">
        <v>0</v>
      </c>
      <c r="BJ981" s="6">
        <v>0</v>
      </c>
    </row>
    <row r="982" ht="20.1" customHeight="1" spans="2:62">
      <c r="B982" s="85"/>
      <c r="C982" s="18">
        <v>80000005</v>
      </c>
      <c r="D982" s="12" t="s">
        <v>1208</v>
      </c>
      <c r="E982" s="11">
        <v>1</v>
      </c>
      <c r="F982" s="11">
        <v>80000001</v>
      </c>
      <c r="G982" s="18">
        <v>0</v>
      </c>
      <c r="H982" s="13">
        <v>0</v>
      </c>
      <c r="I982" s="18">
        <v>1</v>
      </c>
      <c r="J982" s="18">
        <v>0</v>
      </c>
      <c r="K982" s="18">
        <v>0</v>
      </c>
      <c r="L982" s="11">
        <v>0</v>
      </c>
      <c r="M982" s="11">
        <v>0</v>
      </c>
      <c r="N982" s="11">
        <v>1</v>
      </c>
      <c r="O982" s="11">
        <v>0</v>
      </c>
      <c r="P982" s="11">
        <v>0</v>
      </c>
      <c r="Q982" s="11">
        <v>0</v>
      </c>
      <c r="R982" s="6">
        <v>0</v>
      </c>
      <c r="S982" s="11">
        <v>0</v>
      </c>
      <c r="T982" s="11">
        <v>1</v>
      </c>
      <c r="U982" s="11">
        <v>2</v>
      </c>
      <c r="V982" s="11">
        <v>0</v>
      </c>
      <c r="W982" s="11">
        <v>1.2</v>
      </c>
      <c r="X982" s="11">
        <v>100</v>
      </c>
      <c r="Y982" s="11">
        <v>0</v>
      </c>
      <c r="Z982" s="11">
        <v>0</v>
      </c>
      <c r="AA982" s="11">
        <v>0</v>
      </c>
      <c r="AB982" s="11">
        <v>0</v>
      </c>
      <c r="AC982" s="11">
        <v>0</v>
      </c>
      <c r="AD982" s="11">
        <v>9</v>
      </c>
      <c r="AE982" s="11">
        <v>2</v>
      </c>
      <c r="AF982" s="11" t="s">
        <v>152</v>
      </c>
      <c r="AG982" s="6">
        <v>2</v>
      </c>
      <c r="AH982" s="6">
        <v>2</v>
      </c>
      <c r="AI982" s="6">
        <v>0</v>
      </c>
      <c r="AJ982" s="6">
        <v>1.5</v>
      </c>
      <c r="AK982" s="11">
        <v>0</v>
      </c>
      <c r="AL982" s="11">
        <v>0</v>
      </c>
      <c r="AM982" s="11">
        <v>0</v>
      </c>
      <c r="AN982" s="11">
        <v>1</v>
      </c>
      <c r="AO982" s="11">
        <v>3000</v>
      </c>
      <c r="AP982" s="11">
        <v>0.5</v>
      </c>
      <c r="AQ982" s="11">
        <v>0</v>
      </c>
      <c r="AR982" s="6">
        <v>0</v>
      </c>
      <c r="AS982" s="11" t="s">
        <v>143</v>
      </c>
      <c r="AT982" s="12" t="s">
        <v>202</v>
      </c>
      <c r="AU982" s="11">
        <v>0</v>
      </c>
      <c r="AV982" s="18">
        <v>0</v>
      </c>
      <c r="AW982" s="18">
        <v>0</v>
      </c>
      <c r="AX982" s="12" t="s">
        <v>145</v>
      </c>
      <c r="AY982" s="11" t="s">
        <v>1201</v>
      </c>
      <c r="AZ982" s="13">
        <v>0</v>
      </c>
      <c r="BA982" s="13">
        <v>0</v>
      </c>
      <c r="BB982" s="37" t="s">
        <v>1209</v>
      </c>
      <c r="BC982" s="11">
        <v>0</v>
      </c>
      <c r="BD982" s="11">
        <v>0</v>
      </c>
      <c r="BE982" s="11">
        <v>0</v>
      </c>
      <c r="BF982" s="11">
        <v>0</v>
      </c>
      <c r="BG982" s="11">
        <v>0</v>
      </c>
      <c r="BH982" s="11">
        <v>0</v>
      </c>
      <c r="BI982" s="9">
        <v>0</v>
      </c>
      <c r="BJ982" s="6">
        <v>0</v>
      </c>
    </row>
    <row r="983" ht="20.1" customHeight="1" spans="2:62">
      <c r="B983" s="85"/>
      <c r="C983" s="18">
        <v>80000006</v>
      </c>
      <c r="D983" s="12" t="s">
        <v>1210</v>
      </c>
      <c r="E983" s="11">
        <v>1</v>
      </c>
      <c r="F983" s="11">
        <v>80000001</v>
      </c>
      <c r="G983" s="18">
        <v>0</v>
      </c>
      <c r="H983" s="13">
        <v>0</v>
      </c>
      <c r="I983" s="18">
        <v>1</v>
      </c>
      <c r="J983" s="18">
        <v>0</v>
      </c>
      <c r="K983" s="18">
        <v>0</v>
      </c>
      <c r="L983" s="11">
        <v>0</v>
      </c>
      <c r="M983" s="11">
        <v>0</v>
      </c>
      <c r="N983" s="11">
        <v>1</v>
      </c>
      <c r="O983" s="11">
        <v>0</v>
      </c>
      <c r="P983" s="11">
        <v>0</v>
      </c>
      <c r="Q983" s="11">
        <v>0</v>
      </c>
      <c r="R983" s="6">
        <v>0</v>
      </c>
      <c r="S983" s="11">
        <v>0</v>
      </c>
      <c r="T983" s="11">
        <v>1</v>
      </c>
      <c r="U983" s="11">
        <v>2</v>
      </c>
      <c r="V983" s="11">
        <v>0</v>
      </c>
      <c r="W983" s="11">
        <v>1.2</v>
      </c>
      <c r="X983" s="11">
        <v>100</v>
      </c>
      <c r="Y983" s="11">
        <v>0</v>
      </c>
      <c r="Z983" s="11">
        <v>0</v>
      </c>
      <c r="AA983" s="11">
        <v>0</v>
      </c>
      <c r="AB983" s="11">
        <v>0</v>
      </c>
      <c r="AC983" s="11">
        <v>0</v>
      </c>
      <c r="AD983" s="11">
        <v>9</v>
      </c>
      <c r="AE983" s="11">
        <v>2</v>
      </c>
      <c r="AF983" s="11" t="s">
        <v>152</v>
      </c>
      <c r="AG983" s="6">
        <v>2</v>
      </c>
      <c r="AH983" s="6">
        <v>2</v>
      </c>
      <c r="AI983" s="6">
        <v>0</v>
      </c>
      <c r="AJ983" s="6">
        <v>1.5</v>
      </c>
      <c r="AK983" s="11">
        <v>0</v>
      </c>
      <c r="AL983" s="11">
        <v>0</v>
      </c>
      <c r="AM983" s="11">
        <v>0</v>
      </c>
      <c r="AN983" s="11">
        <v>1</v>
      </c>
      <c r="AO983" s="11">
        <v>3000</v>
      </c>
      <c r="AP983" s="11">
        <v>0.5</v>
      </c>
      <c r="AQ983" s="11">
        <v>0</v>
      </c>
      <c r="AR983" s="6">
        <v>0</v>
      </c>
      <c r="AS983" s="11" t="s">
        <v>143</v>
      </c>
      <c r="AT983" s="12" t="s">
        <v>202</v>
      </c>
      <c r="AU983" s="11">
        <v>0</v>
      </c>
      <c r="AV983" s="18">
        <v>0</v>
      </c>
      <c r="AW983" s="18">
        <v>0</v>
      </c>
      <c r="AX983" s="12" t="s">
        <v>145</v>
      </c>
      <c r="AY983" s="11" t="s">
        <v>1201</v>
      </c>
      <c r="AZ983" s="13">
        <v>0</v>
      </c>
      <c r="BA983" s="13">
        <v>0</v>
      </c>
      <c r="BB983" s="37" t="s">
        <v>1211</v>
      </c>
      <c r="BC983" s="11">
        <v>0</v>
      </c>
      <c r="BD983" s="11">
        <v>0</v>
      </c>
      <c r="BE983" s="11">
        <v>0</v>
      </c>
      <c r="BF983" s="11">
        <v>0</v>
      </c>
      <c r="BG983" s="11">
        <v>0</v>
      </c>
      <c r="BH983" s="11">
        <v>0</v>
      </c>
      <c r="BI983" s="9">
        <v>0</v>
      </c>
      <c r="BJ983" s="6">
        <v>0</v>
      </c>
    </row>
    <row r="984" ht="20.1" customHeight="1" spans="2:62">
      <c r="B984" s="85"/>
      <c r="C984" s="18">
        <v>80000007</v>
      </c>
      <c r="D984" s="12" t="s">
        <v>1212</v>
      </c>
      <c r="E984" s="11">
        <v>1</v>
      </c>
      <c r="F984" s="11">
        <v>80000001</v>
      </c>
      <c r="G984" s="18">
        <v>0</v>
      </c>
      <c r="H984" s="13">
        <v>0</v>
      </c>
      <c r="I984" s="18">
        <v>1</v>
      </c>
      <c r="J984" s="18">
        <v>0</v>
      </c>
      <c r="K984" s="18">
        <v>0</v>
      </c>
      <c r="L984" s="11">
        <v>0</v>
      </c>
      <c r="M984" s="11">
        <v>0</v>
      </c>
      <c r="N984" s="11">
        <v>1</v>
      </c>
      <c r="O984" s="11">
        <v>0</v>
      </c>
      <c r="P984" s="11">
        <v>0</v>
      </c>
      <c r="Q984" s="11">
        <v>0</v>
      </c>
      <c r="R984" s="6">
        <v>0</v>
      </c>
      <c r="S984" s="11">
        <v>0</v>
      </c>
      <c r="T984" s="11">
        <v>1</v>
      </c>
      <c r="U984" s="11">
        <v>2</v>
      </c>
      <c r="V984" s="11">
        <v>0</v>
      </c>
      <c r="W984" s="11">
        <v>1.2</v>
      </c>
      <c r="X984" s="11">
        <v>100</v>
      </c>
      <c r="Y984" s="11">
        <v>0</v>
      </c>
      <c r="Z984" s="11">
        <v>0</v>
      </c>
      <c r="AA984" s="11">
        <v>0</v>
      </c>
      <c r="AB984" s="11">
        <v>0</v>
      </c>
      <c r="AC984" s="11">
        <v>0</v>
      </c>
      <c r="AD984" s="11">
        <v>9</v>
      </c>
      <c r="AE984" s="11">
        <v>2</v>
      </c>
      <c r="AF984" s="11" t="s">
        <v>152</v>
      </c>
      <c r="AG984" s="6">
        <v>2</v>
      </c>
      <c r="AH984" s="6">
        <v>2</v>
      </c>
      <c r="AI984" s="6">
        <v>0</v>
      </c>
      <c r="AJ984" s="6">
        <v>1.5</v>
      </c>
      <c r="AK984" s="11">
        <v>0</v>
      </c>
      <c r="AL984" s="11">
        <v>0</v>
      </c>
      <c r="AM984" s="11">
        <v>0</v>
      </c>
      <c r="AN984" s="11">
        <v>1</v>
      </c>
      <c r="AO984" s="11">
        <v>3000</v>
      </c>
      <c r="AP984" s="11">
        <v>0.5</v>
      </c>
      <c r="AQ984" s="11">
        <v>0</v>
      </c>
      <c r="AR984" s="6">
        <v>0</v>
      </c>
      <c r="AS984" s="11" t="s">
        <v>143</v>
      </c>
      <c r="AT984" s="12" t="s">
        <v>202</v>
      </c>
      <c r="AU984" s="11">
        <v>0</v>
      </c>
      <c r="AV984" s="18">
        <v>0</v>
      </c>
      <c r="AW984" s="18">
        <v>0</v>
      </c>
      <c r="AX984" s="12" t="s">
        <v>145</v>
      </c>
      <c r="AY984" s="11" t="s">
        <v>1201</v>
      </c>
      <c r="AZ984" s="13">
        <v>0</v>
      </c>
      <c r="BA984" s="13">
        <v>0</v>
      </c>
      <c r="BB984" s="37" t="s">
        <v>1213</v>
      </c>
      <c r="BC984" s="11">
        <v>0</v>
      </c>
      <c r="BD984" s="11">
        <v>0</v>
      </c>
      <c r="BE984" s="11">
        <v>0</v>
      </c>
      <c r="BF984" s="11">
        <v>0</v>
      </c>
      <c r="BG984" s="11">
        <v>0</v>
      </c>
      <c r="BH984" s="11">
        <v>0</v>
      </c>
      <c r="BI984" s="9">
        <v>0</v>
      </c>
      <c r="BJ984" s="6">
        <v>0</v>
      </c>
    </row>
    <row r="985" ht="20.1" customHeight="1" spans="2:62">
      <c r="B985" s="85"/>
      <c r="C985" s="18">
        <v>80000008</v>
      </c>
      <c r="D985" s="12" t="s">
        <v>1214</v>
      </c>
      <c r="E985" s="11">
        <v>1</v>
      </c>
      <c r="F985" s="11">
        <v>80000001</v>
      </c>
      <c r="G985" s="18">
        <v>0</v>
      </c>
      <c r="H985" s="13">
        <v>0</v>
      </c>
      <c r="I985" s="18">
        <v>1</v>
      </c>
      <c r="J985" s="18">
        <v>0</v>
      </c>
      <c r="K985" s="18">
        <v>0</v>
      </c>
      <c r="L985" s="11">
        <v>0</v>
      </c>
      <c r="M985" s="11">
        <v>0</v>
      </c>
      <c r="N985" s="11">
        <v>1</v>
      </c>
      <c r="O985" s="11">
        <v>0</v>
      </c>
      <c r="P985" s="11">
        <v>0</v>
      </c>
      <c r="Q985" s="11">
        <v>0</v>
      </c>
      <c r="R985" s="6">
        <v>0</v>
      </c>
      <c r="S985" s="11">
        <v>0</v>
      </c>
      <c r="T985" s="11">
        <v>1</v>
      </c>
      <c r="U985" s="11">
        <v>2</v>
      </c>
      <c r="V985" s="11">
        <v>0</v>
      </c>
      <c r="W985" s="11">
        <v>1.2</v>
      </c>
      <c r="X985" s="11">
        <v>100</v>
      </c>
      <c r="Y985" s="11">
        <v>0</v>
      </c>
      <c r="Z985" s="11">
        <v>0</v>
      </c>
      <c r="AA985" s="11">
        <v>0</v>
      </c>
      <c r="AB985" s="11">
        <v>0</v>
      </c>
      <c r="AC985" s="11">
        <v>0</v>
      </c>
      <c r="AD985" s="11">
        <v>9</v>
      </c>
      <c r="AE985" s="11">
        <v>2</v>
      </c>
      <c r="AF985" s="11" t="s">
        <v>152</v>
      </c>
      <c r="AG985" s="6">
        <v>2</v>
      </c>
      <c r="AH985" s="6">
        <v>2</v>
      </c>
      <c r="AI985" s="6">
        <v>0</v>
      </c>
      <c r="AJ985" s="6">
        <v>1.5</v>
      </c>
      <c r="AK985" s="11">
        <v>0</v>
      </c>
      <c r="AL985" s="11">
        <v>0</v>
      </c>
      <c r="AM985" s="11">
        <v>0</v>
      </c>
      <c r="AN985" s="11">
        <v>1</v>
      </c>
      <c r="AO985" s="11">
        <v>3000</v>
      </c>
      <c r="AP985" s="11">
        <v>0.5</v>
      </c>
      <c r="AQ985" s="11">
        <v>0</v>
      </c>
      <c r="AR985" s="6">
        <v>0</v>
      </c>
      <c r="AS985" s="11" t="s">
        <v>143</v>
      </c>
      <c r="AT985" s="12" t="s">
        <v>202</v>
      </c>
      <c r="AU985" s="11">
        <v>0</v>
      </c>
      <c r="AV985" s="18">
        <v>0</v>
      </c>
      <c r="AW985" s="18">
        <v>0</v>
      </c>
      <c r="AX985" s="12" t="s">
        <v>145</v>
      </c>
      <c r="AY985" s="11" t="s">
        <v>1201</v>
      </c>
      <c r="AZ985" s="13">
        <v>0</v>
      </c>
      <c r="BA985" s="13">
        <v>0</v>
      </c>
      <c r="BB985" s="37" t="s">
        <v>551</v>
      </c>
      <c r="BC985" s="11">
        <v>0</v>
      </c>
      <c r="BD985" s="11">
        <v>0</v>
      </c>
      <c r="BE985" s="11">
        <v>0</v>
      </c>
      <c r="BF985" s="11">
        <v>0</v>
      </c>
      <c r="BG985" s="11">
        <v>0</v>
      </c>
      <c r="BH985" s="11">
        <v>0</v>
      </c>
      <c r="BI985" s="9">
        <v>0</v>
      </c>
      <c r="BJ985" s="6">
        <v>0</v>
      </c>
    </row>
    <row r="986" ht="20.1" customHeight="1" spans="3:62">
      <c r="C986" s="18">
        <v>80001001</v>
      </c>
      <c r="D986" s="12" t="s">
        <v>1215</v>
      </c>
      <c r="E986" s="11">
        <v>1</v>
      </c>
      <c r="F986" s="11">
        <v>80001001</v>
      </c>
      <c r="G986" s="18">
        <v>0</v>
      </c>
      <c r="H986" s="13">
        <v>0</v>
      </c>
      <c r="I986" s="18">
        <v>1</v>
      </c>
      <c r="J986" s="18">
        <v>0</v>
      </c>
      <c r="K986" s="18">
        <v>0</v>
      </c>
      <c r="L986" s="11">
        <v>0</v>
      </c>
      <c r="M986" s="11">
        <v>0</v>
      </c>
      <c r="N986" s="11">
        <v>5</v>
      </c>
      <c r="O986" s="11">
        <v>0</v>
      </c>
      <c r="P986" s="11">
        <v>0</v>
      </c>
      <c r="Q986" s="11">
        <v>0</v>
      </c>
      <c r="R986" s="6">
        <v>0</v>
      </c>
      <c r="S986" s="11">
        <v>0</v>
      </c>
      <c r="T986" s="11">
        <v>1</v>
      </c>
      <c r="U986" s="11">
        <v>2</v>
      </c>
      <c r="V986" s="11">
        <v>0</v>
      </c>
      <c r="W986" s="11">
        <v>0</v>
      </c>
      <c r="X986" s="11">
        <v>0</v>
      </c>
      <c r="Y986" s="11">
        <v>0</v>
      </c>
      <c r="Z986" s="11">
        <v>0</v>
      </c>
      <c r="AA986" s="11">
        <v>0</v>
      </c>
      <c r="AB986" s="11">
        <v>0</v>
      </c>
      <c r="AC986" s="11">
        <v>0</v>
      </c>
      <c r="AD986" s="11">
        <v>9</v>
      </c>
      <c r="AE986" s="11">
        <v>2</v>
      </c>
      <c r="AF986" s="11" t="s">
        <v>152</v>
      </c>
      <c r="AG986" s="6">
        <v>2</v>
      </c>
      <c r="AH986" s="6">
        <v>2</v>
      </c>
      <c r="AI986" s="6">
        <v>0</v>
      </c>
      <c r="AJ986" s="6">
        <v>1.5</v>
      </c>
      <c r="AK986" s="11">
        <v>0</v>
      </c>
      <c r="AL986" s="11">
        <v>0</v>
      </c>
      <c r="AM986" s="11">
        <v>0</v>
      </c>
      <c r="AN986" s="11">
        <v>1</v>
      </c>
      <c r="AO986" s="11">
        <v>3000</v>
      </c>
      <c r="AP986" s="11">
        <v>0.5</v>
      </c>
      <c r="AQ986" s="11">
        <v>0</v>
      </c>
      <c r="AR986" s="6">
        <v>0</v>
      </c>
      <c r="AS986" s="11" t="s">
        <v>143</v>
      </c>
      <c r="AT986" s="12" t="s">
        <v>202</v>
      </c>
      <c r="AU986" s="11">
        <v>0</v>
      </c>
      <c r="AV986" s="18">
        <v>0</v>
      </c>
      <c r="AW986" s="18">
        <v>0</v>
      </c>
      <c r="AX986" s="12" t="s">
        <v>145</v>
      </c>
      <c r="AY986" s="11" t="s">
        <v>1216</v>
      </c>
      <c r="AZ986" s="13">
        <v>0</v>
      </c>
      <c r="BA986" s="13">
        <v>0</v>
      </c>
      <c r="BB986" s="37" t="s">
        <v>1217</v>
      </c>
      <c r="BC986" s="11">
        <v>0</v>
      </c>
      <c r="BD986" s="11">
        <v>0</v>
      </c>
      <c r="BE986" s="11">
        <v>0</v>
      </c>
      <c r="BF986" s="11">
        <v>0</v>
      </c>
      <c r="BG986" s="11">
        <v>0</v>
      </c>
      <c r="BH986" s="11">
        <v>0</v>
      </c>
      <c r="BI986" s="9">
        <v>0</v>
      </c>
      <c r="BJ986" s="6">
        <v>0</v>
      </c>
    </row>
    <row r="987" ht="20.1" customHeight="1" spans="3:62">
      <c r="C987" s="18">
        <v>80001002</v>
      </c>
      <c r="D987" s="12" t="s">
        <v>1218</v>
      </c>
      <c r="E987" s="11">
        <v>1</v>
      </c>
      <c r="F987" s="11">
        <v>80001002</v>
      </c>
      <c r="G987" s="18">
        <v>0</v>
      </c>
      <c r="H987" s="13">
        <v>0</v>
      </c>
      <c r="I987" s="18">
        <v>1</v>
      </c>
      <c r="J987" s="18">
        <v>0</v>
      </c>
      <c r="K987" s="18">
        <v>0</v>
      </c>
      <c r="L987" s="11">
        <v>0</v>
      </c>
      <c r="M987" s="11">
        <v>0</v>
      </c>
      <c r="N987" s="11">
        <v>5</v>
      </c>
      <c r="O987" s="11">
        <v>0</v>
      </c>
      <c r="P987" s="11">
        <v>0</v>
      </c>
      <c r="Q987" s="11">
        <v>0</v>
      </c>
      <c r="R987" s="6">
        <v>0</v>
      </c>
      <c r="S987" s="11">
        <v>0</v>
      </c>
      <c r="T987" s="11">
        <v>1</v>
      </c>
      <c r="U987" s="11">
        <v>2</v>
      </c>
      <c r="V987" s="11">
        <v>0</v>
      </c>
      <c r="W987" s="11">
        <v>0</v>
      </c>
      <c r="X987" s="11">
        <v>0</v>
      </c>
      <c r="Y987" s="11">
        <v>0</v>
      </c>
      <c r="Z987" s="11">
        <v>0</v>
      </c>
      <c r="AA987" s="11">
        <v>0</v>
      </c>
      <c r="AB987" s="11">
        <v>0</v>
      </c>
      <c r="AC987" s="11">
        <v>0</v>
      </c>
      <c r="AD987" s="11">
        <v>9</v>
      </c>
      <c r="AE987" s="11">
        <v>2</v>
      </c>
      <c r="AF987" s="11" t="s">
        <v>152</v>
      </c>
      <c r="AG987" s="6">
        <v>2</v>
      </c>
      <c r="AH987" s="6">
        <v>2</v>
      </c>
      <c r="AI987" s="6">
        <v>0</v>
      </c>
      <c r="AJ987" s="6">
        <v>1.5</v>
      </c>
      <c r="AK987" s="11">
        <v>0</v>
      </c>
      <c r="AL987" s="11">
        <v>0</v>
      </c>
      <c r="AM987" s="11">
        <v>0</v>
      </c>
      <c r="AN987" s="11">
        <v>1</v>
      </c>
      <c r="AO987" s="11">
        <v>3000</v>
      </c>
      <c r="AP987" s="11">
        <v>0.5</v>
      </c>
      <c r="AQ987" s="11">
        <v>0</v>
      </c>
      <c r="AR987" s="6">
        <v>0</v>
      </c>
      <c r="AS987" s="11" t="s">
        <v>143</v>
      </c>
      <c r="AT987" s="12" t="s">
        <v>202</v>
      </c>
      <c r="AU987" s="11">
        <v>0</v>
      </c>
      <c r="AV987" s="18">
        <v>0</v>
      </c>
      <c r="AW987" s="18">
        <v>0</v>
      </c>
      <c r="AX987" s="12" t="s">
        <v>145</v>
      </c>
      <c r="AY987" s="11" t="s">
        <v>1219</v>
      </c>
      <c r="AZ987" s="13">
        <v>0</v>
      </c>
      <c r="BA987" s="13">
        <v>0</v>
      </c>
      <c r="BB987" s="37" t="s">
        <v>1220</v>
      </c>
      <c r="BC987" s="11"/>
      <c r="BD987" s="11">
        <v>0</v>
      </c>
      <c r="BE987" s="11"/>
      <c r="BF987" s="11"/>
      <c r="BG987" s="11"/>
      <c r="BH987" s="11"/>
      <c r="BI987" s="11">
        <v>0</v>
      </c>
      <c r="BJ987" s="6">
        <v>0</v>
      </c>
    </row>
    <row r="988" ht="20.1" customHeight="1" spans="3:62">
      <c r="C988" s="18">
        <v>80001003</v>
      </c>
      <c r="D988" s="12" t="s">
        <v>1221</v>
      </c>
      <c r="E988" s="11">
        <v>1</v>
      </c>
      <c r="F988" s="11">
        <v>80001003</v>
      </c>
      <c r="G988" s="18">
        <v>0</v>
      </c>
      <c r="H988" s="13">
        <v>0</v>
      </c>
      <c r="I988" s="18">
        <v>1</v>
      </c>
      <c r="J988" s="18">
        <v>0</v>
      </c>
      <c r="K988" s="18">
        <v>0</v>
      </c>
      <c r="L988" s="11">
        <v>0</v>
      </c>
      <c r="M988" s="11">
        <v>0</v>
      </c>
      <c r="N988" s="11">
        <v>5</v>
      </c>
      <c r="O988" s="11">
        <v>0</v>
      </c>
      <c r="P988" s="11">
        <v>0</v>
      </c>
      <c r="Q988" s="11">
        <v>0</v>
      </c>
      <c r="R988" s="6">
        <v>0</v>
      </c>
      <c r="S988" s="11">
        <v>0</v>
      </c>
      <c r="T988" s="11">
        <v>1</v>
      </c>
      <c r="U988" s="11">
        <v>2</v>
      </c>
      <c r="V988" s="11">
        <v>0</v>
      </c>
      <c r="W988" s="11">
        <v>0</v>
      </c>
      <c r="X988" s="11">
        <v>0</v>
      </c>
      <c r="Y988" s="11">
        <v>0</v>
      </c>
      <c r="Z988" s="11">
        <v>0</v>
      </c>
      <c r="AA988" s="11">
        <v>0</v>
      </c>
      <c r="AB988" s="11">
        <v>0</v>
      </c>
      <c r="AC988" s="11">
        <v>0</v>
      </c>
      <c r="AD988" s="11">
        <v>9</v>
      </c>
      <c r="AE988" s="11">
        <v>2</v>
      </c>
      <c r="AF988" s="11" t="s">
        <v>152</v>
      </c>
      <c r="AG988" s="6">
        <v>2</v>
      </c>
      <c r="AH988" s="6">
        <v>2</v>
      </c>
      <c r="AI988" s="6">
        <v>0</v>
      </c>
      <c r="AJ988" s="6">
        <v>1.5</v>
      </c>
      <c r="AK988" s="11">
        <v>0</v>
      </c>
      <c r="AL988" s="11">
        <v>0</v>
      </c>
      <c r="AM988" s="11">
        <v>0</v>
      </c>
      <c r="AN988" s="11">
        <v>1</v>
      </c>
      <c r="AO988" s="11">
        <v>3000</v>
      </c>
      <c r="AP988" s="11">
        <v>0.5</v>
      </c>
      <c r="AQ988" s="11">
        <v>0</v>
      </c>
      <c r="AR988" s="6">
        <v>0</v>
      </c>
      <c r="AS988" s="11" t="s">
        <v>143</v>
      </c>
      <c r="AT988" s="12" t="s">
        <v>202</v>
      </c>
      <c r="AU988" s="11">
        <v>0</v>
      </c>
      <c r="AV988" s="18">
        <v>0</v>
      </c>
      <c r="AW988" s="18">
        <v>0</v>
      </c>
      <c r="AX988" s="12" t="s">
        <v>145</v>
      </c>
      <c r="AY988" s="11" t="s">
        <v>1222</v>
      </c>
      <c r="AZ988" s="13">
        <v>0</v>
      </c>
      <c r="BA988" s="13">
        <v>0</v>
      </c>
      <c r="BB988" s="37" t="s">
        <v>1223</v>
      </c>
      <c r="BC988" s="11"/>
      <c r="BD988" s="11">
        <v>0</v>
      </c>
      <c r="BE988" s="11"/>
      <c r="BF988" s="11"/>
      <c r="BG988" s="11"/>
      <c r="BH988" s="11"/>
      <c r="BI988" s="11">
        <v>0</v>
      </c>
      <c r="BJ988" s="6">
        <v>0</v>
      </c>
    </row>
    <row r="989" ht="20.1" customHeight="1" spans="3:62">
      <c r="C989" s="18">
        <v>80001004</v>
      </c>
      <c r="D989" s="12" t="s">
        <v>1224</v>
      </c>
      <c r="E989" s="11">
        <v>1</v>
      </c>
      <c r="F989" s="11">
        <v>80001004</v>
      </c>
      <c r="G989" s="18">
        <v>0</v>
      </c>
      <c r="H989" s="13">
        <v>0</v>
      </c>
      <c r="I989" s="18">
        <v>1</v>
      </c>
      <c r="J989" s="18">
        <v>0</v>
      </c>
      <c r="K989" s="18">
        <v>0</v>
      </c>
      <c r="L989" s="11">
        <v>0</v>
      </c>
      <c r="M989" s="11">
        <v>0</v>
      </c>
      <c r="N989" s="11">
        <v>5</v>
      </c>
      <c r="O989" s="11">
        <v>0</v>
      </c>
      <c r="P989" s="11">
        <v>0</v>
      </c>
      <c r="Q989" s="11">
        <v>0</v>
      </c>
      <c r="R989" s="6">
        <v>0</v>
      </c>
      <c r="S989" s="11">
        <v>0</v>
      </c>
      <c r="T989" s="11">
        <v>1</v>
      </c>
      <c r="U989" s="11">
        <v>2</v>
      </c>
      <c r="V989" s="11">
        <v>0</v>
      </c>
      <c r="W989" s="11">
        <v>0</v>
      </c>
      <c r="X989" s="11">
        <v>0</v>
      </c>
      <c r="Y989" s="11">
        <v>0</v>
      </c>
      <c r="Z989" s="11">
        <v>0</v>
      </c>
      <c r="AA989" s="11">
        <v>0</v>
      </c>
      <c r="AB989" s="11">
        <v>0</v>
      </c>
      <c r="AC989" s="11">
        <v>0</v>
      </c>
      <c r="AD989" s="11">
        <v>9</v>
      </c>
      <c r="AE989" s="11">
        <v>2</v>
      </c>
      <c r="AF989" s="11" t="s">
        <v>152</v>
      </c>
      <c r="AG989" s="6">
        <v>2</v>
      </c>
      <c r="AH989" s="6">
        <v>2</v>
      </c>
      <c r="AI989" s="6">
        <v>0</v>
      </c>
      <c r="AJ989" s="6">
        <v>1.5</v>
      </c>
      <c r="AK989" s="11">
        <v>0</v>
      </c>
      <c r="AL989" s="11">
        <v>0</v>
      </c>
      <c r="AM989" s="11">
        <v>0</v>
      </c>
      <c r="AN989" s="11">
        <v>1</v>
      </c>
      <c r="AO989" s="11">
        <v>3000</v>
      </c>
      <c r="AP989" s="11">
        <v>0.5</v>
      </c>
      <c r="AQ989" s="11">
        <v>0</v>
      </c>
      <c r="AR989" s="6">
        <v>0</v>
      </c>
      <c r="AS989" s="11" t="s">
        <v>143</v>
      </c>
      <c r="AT989" s="12" t="s">
        <v>202</v>
      </c>
      <c r="AU989" s="11">
        <v>0</v>
      </c>
      <c r="AV989" s="18">
        <v>0</v>
      </c>
      <c r="AW989" s="18">
        <v>0</v>
      </c>
      <c r="AX989" s="12" t="s">
        <v>145</v>
      </c>
      <c r="AY989" s="11" t="s">
        <v>1225</v>
      </c>
      <c r="AZ989" s="13">
        <v>0</v>
      </c>
      <c r="BA989" s="13">
        <v>0</v>
      </c>
      <c r="BB989" s="37" t="s">
        <v>1226</v>
      </c>
      <c r="BC989" s="11"/>
      <c r="BD989" s="11">
        <v>0</v>
      </c>
      <c r="BE989" s="11"/>
      <c r="BF989" s="11"/>
      <c r="BG989" s="11"/>
      <c r="BH989" s="11"/>
      <c r="BI989" s="11">
        <v>0</v>
      </c>
      <c r="BJ989" s="6">
        <v>0</v>
      </c>
    </row>
    <row r="990" ht="20.1" customHeight="1" spans="3:62">
      <c r="C990" s="18">
        <v>80001005</v>
      </c>
      <c r="D990" s="12" t="s">
        <v>1227</v>
      </c>
      <c r="E990" s="11">
        <v>1</v>
      </c>
      <c r="F990" s="11">
        <v>80001005</v>
      </c>
      <c r="G990" s="18">
        <v>0</v>
      </c>
      <c r="H990" s="13">
        <v>0</v>
      </c>
      <c r="I990" s="18">
        <v>1</v>
      </c>
      <c r="J990" s="18">
        <v>0</v>
      </c>
      <c r="K990" s="18">
        <v>0</v>
      </c>
      <c r="L990" s="11">
        <v>0</v>
      </c>
      <c r="M990" s="11">
        <v>0</v>
      </c>
      <c r="N990" s="11">
        <v>5</v>
      </c>
      <c r="O990" s="11">
        <v>0</v>
      </c>
      <c r="P990" s="11">
        <v>0</v>
      </c>
      <c r="Q990" s="11">
        <v>0</v>
      </c>
      <c r="R990" s="6">
        <v>0</v>
      </c>
      <c r="S990" s="11">
        <v>0</v>
      </c>
      <c r="T990" s="11">
        <v>1</v>
      </c>
      <c r="U990" s="11">
        <v>2</v>
      </c>
      <c r="V990" s="11">
        <v>0</v>
      </c>
      <c r="W990" s="11">
        <v>0</v>
      </c>
      <c r="X990" s="11">
        <v>0</v>
      </c>
      <c r="Y990" s="11">
        <v>0</v>
      </c>
      <c r="Z990" s="11">
        <v>0</v>
      </c>
      <c r="AA990" s="11">
        <v>0</v>
      </c>
      <c r="AB990" s="11">
        <v>0</v>
      </c>
      <c r="AC990" s="11">
        <v>0</v>
      </c>
      <c r="AD990" s="11">
        <v>9</v>
      </c>
      <c r="AE990" s="11">
        <v>2</v>
      </c>
      <c r="AF990" s="11" t="s">
        <v>152</v>
      </c>
      <c r="AG990" s="6">
        <v>2</v>
      </c>
      <c r="AH990" s="6">
        <v>2</v>
      </c>
      <c r="AI990" s="6">
        <v>0</v>
      </c>
      <c r="AJ990" s="6">
        <v>1.5</v>
      </c>
      <c r="AK990" s="11">
        <v>0</v>
      </c>
      <c r="AL990" s="11">
        <v>0</v>
      </c>
      <c r="AM990" s="11">
        <v>0</v>
      </c>
      <c r="AN990" s="11">
        <v>1</v>
      </c>
      <c r="AO990" s="11">
        <v>3000</v>
      </c>
      <c r="AP990" s="11">
        <v>0.5</v>
      </c>
      <c r="AQ990" s="11">
        <v>0</v>
      </c>
      <c r="AR990" s="6">
        <v>0</v>
      </c>
      <c r="AS990" s="11" t="s">
        <v>143</v>
      </c>
      <c r="AT990" s="12" t="s">
        <v>202</v>
      </c>
      <c r="AU990" s="11">
        <v>0</v>
      </c>
      <c r="AV990" s="18">
        <v>0</v>
      </c>
      <c r="AW990" s="18">
        <v>0</v>
      </c>
      <c r="AX990" s="12" t="s">
        <v>145</v>
      </c>
      <c r="AY990" s="11" t="s">
        <v>684</v>
      </c>
      <c r="AZ990" s="13">
        <v>0</v>
      </c>
      <c r="BA990" s="13">
        <v>0</v>
      </c>
      <c r="BB990" s="37" t="s">
        <v>685</v>
      </c>
      <c r="BC990" s="11"/>
      <c r="BD990" s="11">
        <v>0</v>
      </c>
      <c r="BE990" s="11"/>
      <c r="BF990" s="11"/>
      <c r="BG990" s="11"/>
      <c r="BH990" s="11"/>
      <c r="BI990" s="11">
        <v>0</v>
      </c>
      <c r="BJ990" s="6">
        <v>0</v>
      </c>
    </row>
    <row r="991" ht="20.1" customHeight="1" spans="3:62">
      <c r="C991" s="61">
        <v>80001006</v>
      </c>
      <c r="D991" s="62" t="s">
        <v>954</v>
      </c>
      <c r="E991" s="61">
        <v>1</v>
      </c>
      <c r="F991" s="61">
        <v>80001006</v>
      </c>
      <c r="G991" s="61">
        <v>0</v>
      </c>
      <c r="H991" s="61">
        <v>0</v>
      </c>
      <c r="I991" s="18">
        <v>1</v>
      </c>
      <c r="J991" s="18">
        <v>0</v>
      </c>
      <c r="K991" s="61">
        <v>0</v>
      </c>
      <c r="L991" s="61">
        <v>0</v>
      </c>
      <c r="M991" s="61">
        <v>0</v>
      </c>
      <c r="N991" s="61">
        <v>5</v>
      </c>
      <c r="O991" s="61">
        <v>0</v>
      </c>
      <c r="P991" s="61">
        <v>0</v>
      </c>
      <c r="Q991" s="61">
        <v>0</v>
      </c>
      <c r="R991" s="6">
        <v>0</v>
      </c>
      <c r="S991" s="61">
        <v>0</v>
      </c>
      <c r="T991" s="61">
        <v>1</v>
      </c>
      <c r="U991" s="61">
        <v>2</v>
      </c>
      <c r="V991" s="61">
        <v>0</v>
      </c>
      <c r="W991" s="11">
        <v>1</v>
      </c>
      <c r="X991" s="11">
        <v>0</v>
      </c>
      <c r="Y991" s="61">
        <v>0</v>
      </c>
      <c r="Z991" s="61">
        <v>0</v>
      </c>
      <c r="AA991" s="61">
        <v>0</v>
      </c>
      <c r="AB991" s="61">
        <v>0</v>
      </c>
      <c r="AC991" s="61">
        <v>0</v>
      </c>
      <c r="AD991" s="61">
        <v>9</v>
      </c>
      <c r="AE991" s="61">
        <v>2</v>
      </c>
      <c r="AF991" s="61" t="s">
        <v>152</v>
      </c>
      <c r="AG991" s="61">
        <v>2</v>
      </c>
      <c r="AH991" s="61">
        <v>2</v>
      </c>
      <c r="AI991" s="6">
        <v>0</v>
      </c>
      <c r="AJ991" s="61">
        <v>1.5</v>
      </c>
      <c r="AK991" s="61">
        <v>0</v>
      </c>
      <c r="AL991" s="61">
        <v>0</v>
      </c>
      <c r="AM991" s="61">
        <v>0</v>
      </c>
      <c r="AN991" s="61">
        <v>1</v>
      </c>
      <c r="AO991" s="61">
        <v>3000</v>
      </c>
      <c r="AP991" s="61">
        <v>0.5</v>
      </c>
      <c r="AQ991" s="61">
        <v>0</v>
      </c>
      <c r="AR991" s="61">
        <v>0</v>
      </c>
      <c r="AS991" s="61" t="s">
        <v>143</v>
      </c>
      <c r="AT991" s="62" t="s">
        <v>202</v>
      </c>
      <c r="AU991" s="61">
        <v>0</v>
      </c>
      <c r="AV991" s="61">
        <v>0</v>
      </c>
      <c r="AW991" s="61">
        <v>0</v>
      </c>
      <c r="AX991" s="62" t="s">
        <v>145</v>
      </c>
      <c r="AY991" s="61" t="s">
        <v>1228</v>
      </c>
      <c r="AZ991" s="61">
        <v>0</v>
      </c>
      <c r="BA991" s="61">
        <v>0</v>
      </c>
      <c r="BB991" s="86" t="s">
        <v>1229</v>
      </c>
      <c r="BC991" s="61"/>
      <c r="BD991" s="11">
        <v>0</v>
      </c>
      <c r="BE991" s="61"/>
      <c r="BF991" s="61"/>
      <c r="BG991" s="61"/>
      <c r="BH991" s="61"/>
      <c r="BI991" s="11">
        <v>0</v>
      </c>
      <c r="BJ991" s="6">
        <v>0</v>
      </c>
    </row>
    <row r="992" ht="20.1" customHeight="1" spans="3:62">
      <c r="C992" s="18">
        <v>80001007</v>
      </c>
      <c r="D992" s="12" t="s">
        <v>1230</v>
      </c>
      <c r="E992" s="11">
        <v>1</v>
      </c>
      <c r="F992" s="11">
        <v>80001007</v>
      </c>
      <c r="G992" s="18">
        <v>0</v>
      </c>
      <c r="H992" s="13">
        <v>0</v>
      </c>
      <c r="I992" s="18">
        <v>1</v>
      </c>
      <c r="J992" s="18">
        <v>0</v>
      </c>
      <c r="K992" s="18">
        <v>0</v>
      </c>
      <c r="L992" s="11">
        <v>0</v>
      </c>
      <c r="M992" s="11">
        <v>0</v>
      </c>
      <c r="N992" s="11">
        <v>2</v>
      </c>
      <c r="O992" s="11">
        <v>3</v>
      </c>
      <c r="P992" s="11">
        <v>0.1</v>
      </c>
      <c r="Q992" s="11">
        <v>0</v>
      </c>
      <c r="R992" s="6">
        <v>0</v>
      </c>
      <c r="S992" s="11">
        <v>0</v>
      </c>
      <c r="T992" s="11">
        <v>1</v>
      </c>
      <c r="U992" s="11">
        <v>2</v>
      </c>
      <c r="V992" s="11">
        <v>0</v>
      </c>
      <c r="W992" s="11">
        <v>1</v>
      </c>
      <c r="X992" s="11">
        <v>0</v>
      </c>
      <c r="Y992" s="11">
        <v>0</v>
      </c>
      <c r="Z992" s="11">
        <v>0</v>
      </c>
      <c r="AA992" s="11">
        <v>0</v>
      </c>
      <c r="AB992" s="11">
        <v>0</v>
      </c>
      <c r="AC992" s="11">
        <v>0</v>
      </c>
      <c r="AD992" s="11">
        <v>9</v>
      </c>
      <c r="AE992" s="11">
        <v>1</v>
      </c>
      <c r="AF992" s="11">
        <v>0</v>
      </c>
      <c r="AG992" s="6">
        <v>1</v>
      </c>
      <c r="AH992" s="6">
        <v>2</v>
      </c>
      <c r="AI992" s="6">
        <v>0</v>
      </c>
      <c r="AJ992" s="6">
        <v>1.5</v>
      </c>
      <c r="AK992" s="11">
        <v>0</v>
      </c>
      <c r="AL992" s="11">
        <v>0</v>
      </c>
      <c r="AM992" s="11">
        <v>0</v>
      </c>
      <c r="AN992" s="11">
        <v>1</v>
      </c>
      <c r="AO992" s="11">
        <v>3000</v>
      </c>
      <c r="AP992" s="11">
        <v>0.5</v>
      </c>
      <c r="AQ992" s="11">
        <v>0</v>
      </c>
      <c r="AR992" s="6">
        <v>0</v>
      </c>
      <c r="AS992" s="11" t="s">
        <v>143</v>
      </c>
      <c r="AT992" s="12" t="s">
        <v>202</v>
      </c>
      <c r="AU992" s="11">
        <v>0</v>
      </c>
      <c r="AV992" s="18">
        <v>0</v>
      </c>
      <c r="AW992" s="18">
        <v>0</v>
      </c>
      <c r="AX992" s="12" t="s">
        <v>145</v>
      </c>
      <c r="AY992" s="11"/>
      <c r="AZ992" s="13">
        <v>0</v>
      </c>
      <c r="BA992" s="13">
        <v>0</v>
      </c>
      <c r="BB992" s="37" t="s">
        <v>1231</v>
      </c>
      <c r="BC992" s="11"/>
      <c r="BD992" s="11">
        <v>0</v>
      </c>
      <c r="BE992" s="11"/>
      <c r="BF992" s="11"/>
      <c r="BG992" s="11"/>
      <c r="BH992" s="11"/>
      <c r="BI992" s="11">
        <v>0</v>
      </c>
      <c r="BJ992" s="6">
        <v>0</v>
      </c>
    </row>
    <row r="993" ht="20.1" customHeight="1" spans="3:62">
      <c r="C993" s="18">
        <v>80001008</v>
      </c>
      <c r="D993" s="12" t="s">
        <v>1232</v>
      </c>
      <c r="E993" s="11">
        <v>1</v>
      </c>
      <c r="F993" s="11">
        <v>80001008</v>
      </c>
      <c r="G993" s="18">
        <v>0</v>
      </c>
      <c r="H993" s="13">
        <v>0</v>
      </c>
      <c r="I993" s="18">
        <v>1</v>
      </c>
      <c r="J993" s="18">
        <v>0</v>
      </c>
      <c r="K993" s="18">
        <v>0</v>
      </c>
      <c r="L993" s="11">
        <v>0</v>
      </c>
      <c r="M993" s="11">
        <v>0</v>
      </c>
      <c r="N993" s="11">
        <v>2</v>
      </c>
      <c r="O993" s="11">
        <v>3</v>
      </c>
      <c r="P993" s="11">
        <v>0.2</v>
      </c>
      <c r="Q993" s="11">
        <v>0</v>
      </c>
      <c r="R993" s="6">
        <v>0</v>
      </c>
      <c r="S993" s="11">
        <v>0</v>
      </c>
      <c r="T993" s="11">
        <v>1</v>
      </c>
      <c r="U993" s="11">
        <v>2</v>
      </c>
      <c r="V993" s="11">
        <v>0</v>
      </c>
      <c r="W993" s="11">
        <v>0.5</v>
      </c>
      <c r="X993" s="11">
        <v>0</v>
      </c>
      <c r="Y993" s="11">
        <v>0</v>
      </c>
      <c r="Z993" s="11">
        <v>0</v>
      </c>
      <c r="AA993" s="11">
        <v>0</v>
      </c>
      <c r="AB993" s="11">
        <v>0</v>
      </c>
      <c r="AC993" s="11">
        <v>0</v>
      </c>
      <c r="AD993" s="11">
        <v>9</v>
      </c>
      <c r="AE993" s="11">
        <v>1</v>
      </c>
      <c r="AF993" s="11">
        <v>0</v>
      </c>
      <c r="AG993" s="6">
        <v>1</v>
      </c>
      <c r="AH993" s="6">
        <v>2</v>
      </c>
      <c r="AI993" s="6">
        <v>0</v>
      </c>
      <c r="AJ993" s="6">
        <v>1.5</v>
      </c>
      <c r="AK993" s="11">
        <v>0</v>
      </c>
      <c r="AL993" s="11">
        <v>0</v>
      </c>
      <c r="AM993" s="11">
        <v>0</v>
      </c>
      <c r="AN993" s="11">
        <v>1</v>
      </c>
      <c r="AO993" s="11">
        <v>3000</v>
      </c>
      <c r="AP993" s="11">
        <v>0.5</v>
      </c>
      <c r="AQ993" s="11">
        <v>0</v>
      </c>
      <c r="AR993" s="6">
        <v>0</v>
      </c>
      <c r="AS993" s="11" t="s">
        <v>143</v>
      </c>
      <c r="AT993" s="12" t="s">
        <v>202</v>
      </c>
      <c r="AU993" s="11">
        <v>0</v>
      </c>
      <c r="AV993" s="18">
        <v>0</v>
      </c>
      <c r="AW993" s="18">
        <v>0</v>
      </c>
      <c r="AX993" s="12" t="s">
        <v>145</v>
      </c>
      <c r="AY993" s="11"/>
      <c r="AZ993" s="13">
        <v>0</v>
      </c>
      <c r="BA993" s="13">
        <v>0</v>
      </c>
      <c r="BB993" s="37" t="s">
        <v>1233</v>
      </c>
      <c r="BC993" s="11"/>
      <c r="BD993" s="11">
        <v>0</v>
      </c>
      <c r="BE993" s="11"/>
      <c r="BF993" s="11"/>
      <c r="BG993" s="11"/>
      <c r="BH993" s="11"/>
      <c r="BI993" s="11">
        <v>0</v>
      </c>
      <c r="BJ993" s="6">
        <v>0</v>
      </c>
    </row>
    <row r="994" ht="20.1" customHeight="1" spans="3:62">
      <c r="C994" s="18">
        <v>80001009</v>
      </c>
      <c r="D994" s="12" t="s">
        <v>1234</v>
      </c>
      <c r="E994" s="11">
        <v>1</v>
      </c>
      <c r="F994" s="11">
        <v>80001009</v>
      </c>
      <c r="G994" s="18">
        <v>0</v>
      </c>
      <c r="H994" s="13">
        <v>0</v>
      </c>
      <c r="I994" s="18">
        <v>1</v>
      </c>
      <c r="J994" s="18">
        <v>0</v>
      </c>
      <c r="K994" s="18">
        <v>0</v>
      </c>
      <c r="L994" s="11">
        <v>0</v>
      </c>
      <c r="M994" s="11">
        <v>0</v>
      </c>
      <c r="N994" s="11">
        <v>5</v>
      </c>
      <c r="O994" s="11">
        <v>0</v>
      </c>
      <c r="P994" s="11">
        <v>0</v>
      </c>
      <c r="Q994" s="11">
        <v>0</v>
      </c>
      <c r="R994" s="6">
        <v>0</v>
      </c>
      <c r="S994" s="11">
        <v>0</v>
      </c>
      <c r="T994" s="11">
        <v>1</v>
      </c>
      <c r="U994" s="11">
        <v>2</v>
      </c>
      <c r="V994" s="11">
        <v>0</v>
      </c>
      <c r="W994" s="11">
        <v>0</v>
      </c>
      <c r="X994" s="11">
        <v>0</v>
      </c>
      <c r="Y994" s="11">
        <v>0</v>
      </c>
      <c r="Z994" s="11">
        <v>0</v>
      </c>
      <c r="AA994" s="11">
        <v>0</v>
      </c>
      <c r="AB994" s="11">
        <v>0</v>
      </c>
      <c r="AC994" s="11">
        <v>0</v>
      </c>
      <c r="AD994" s="11">
        <v>9</v>
      </c>
      <c r="AE994" s="11">
        <v>2</v>
      </c>
      <c r="AF994" s="11" t="s">
        <v>152</v>
      </c>
      <c r="AG994" s="6">
        <v>2</v>
      </c>
      <c r="AH994" s="6">
        <v>2</v>
      </c>
      <c r="AI994" s="6">
        <v>0</v>
      </c>
      <c r="AJ994" s="6">
        <v>1.5</v>
      </c>
      <c r="AK994" s="11">
        <v>0</v>
      </c>
      <c r="AL994" s="11">
        <v>0</v>
      </c>
      <c r="AM994" s="11">
        <v>0</v>
      </c>
      <c r="AN994" s="11">
        <v>1</v>
      </c>
      <c r="AO994" s="11">
        <v>3000</v>
      </c>
      <c r="AP994" s="11">
        <v>0.5</v>
      </c>
      <c r="AQ994" s="11">
        <v>0</v>
      </c>
      <c r="AR994" s="6">
        <v>0</v>
      </c>
      <c r="AS994" s="11" t="s">
        <v>143</v>
      </c>
      <c r="AT994" s="12" t="s">
        <v>202</v>
      </c>
      <c r="AU994" s="11">
        <v>0</v>
      </c>
      <c r="AV994" s="18">
        <v>0</v>
      </c>
      <c r="AW994" s="18">
        <v>0</v>
      </c>
      <c r="AX994" s="12" t="s">
        <v>145</v>
      </c>
      <c r="AY994" s="11" t="s">
        <v>1235</v>
      </c>
      <c r="AZ994" s="13">
        <v>0</v>
      </c>
      <c r="BA994" s="13">
        <v>0</v>
      </c>
      <c r="BB994" s="37" t="s">
        <v>1236</v>
      </c>
      <c r="BC994" s="11"/>
      <c r="BD994" s="11">
        <v>0</v>
      </c>
      <c r="BE994" s="11"/>
      <c r="BF994" s="11"/>
      <c r="BG994" s="11"/>
      <c r="BH994" s="11"/>
      <c r="BI994" s="11">
        <v>0</v>
      </c>
      <c r="BJ994" s="6">
        <v>0</v>
      </c>
    </row>
    <row r="995" ht="20.1" customHeight="1" spans="3:62">
      <c r="C995" s="18">
        <v>80001010</v>
      </c>
      <c r="D995" s="12" t="s">
        <v>1237</v>
      </c>
      <c r="E995" s="11">
        <v>1</v>
      </c>
      <c r="F995" s="11">
        <v>80001010</v>
      </c>
      <c r="G995" s="18">
        <v>0</v>
      </c>
      <c r="H995" s="13">
        <v>0</v>
      </c>
      <c r="I995" s="18">
        <v>1</v>
      </c>
      <c r="J995" s="18">
        <v>0</v>
      </c>
      <c r="K995" s="18">
        <v>0</v>
      </c>
      <c r="L995" s="11">
        <v>0</v>
      </c>
      <c r="M995" s="11">
        <v>0</v>
      </c>
      <c r="N995" s="11">
        <v>5</v>
      </c>
      <c r="O995" s="11">
        <v>0</v>
      </c>
      <c r="P995" s="11">
        <v>0</v>
      </c>
      <c r="Q995" s="11">
        <v>0</v>
      </c>
      <c r="R995" s="6">
        <v>0</v>
      </c>
      <c r="S995" s="11">
        <v>0</v>
      </c>
      <c r="T995" s="11">
        <v>1</v>
      </c>
      <c r="U995" s="11">
        <v>2</v>
      </c>
      <c r="V995" s="11">
        <v>0</v>
      </c>
      <c r="W995" s="11">
        <v>0</v>
      </c>
      <c r="X995" s="11">
        <v>0</v>
      </c>
      <c r="Y995" s="11">
        <v>0</v>
      </c>
      <c r="Z995" s="11">
        <v>0</v>
      </c>
      <c r="AA995" s="11">
        <v>0</v>
      </c>
      <c r="AB995" s="11">
        <v>0</v>
      </c>
      <c r="AC995" s="11">
        <v>0</v>
      </c>
      <c r="AD995" s="11">
        <v>9</v>
      </c>
      <c r="AE995" s="11">
        <v>2</v>
      </c>
      <c r="AF995" s="11" t="s">
        <v>152</v>
      </c>
      <c r="AG995" s="6">
        <v>2</v>
      </c>
      <c r="AH995" s="6">
        <v>2</v>
      </c>
      <c r="AI995" s="6">
        <v>0</v>
      </c>
      <c r="AJ995" s="6">
        <v>1.5</v>
      </c>
      <c r="AK995" s="11">
        <v>0</v>
      </c>
      <c r="AL995" s="11">
        <v>0</v>
      </c>
      <c r="AM995" s="11">
        <v>0</v>
      </c>
      <c r="AN995" s="11">
        <v>1</v>
      </c>
      <c r="AO995" s="11">
        <v>3000</v>
      </c>
      <c r="AP995" s="11">
        <v>0.5</v>
      </c>
      <c r="AQ995" s="11">
        <v>0</v>
      </c>
      <c r="AR995" s="6">
        <v>0</v>
      </c>
      <c r="AS995" s="11" t="s">
        <v>143</v>
      </c>
      <c r="AT995" s="12" t="s">
        <v>202</v>
      </c>
      <c r="AU995" s="11">
        <v>0</v>
      </c>
      <c r="AV995" s="18">
        <v>0</v>
      </c>
      <c r="AW995" s="18">
        <v>0</v>
      </c>
      <c r="AX995" s="12" t="s">
        <v>145</v>
      </c>
      <c r="AY995" s="11" t="s">
        <v>1238</v>
      </c>
      <c r="AZ995" s="13">
        <v>0</v>
      </c>
      <c r="BA995" s="13">
        <v>0</v>
      </c>
      <c r="BB995" s="37" t="s">
        <v>1239</v>
      </c>
      <c r="BC995" s="11"/>
      <c r="BD995" s="11">
        <v>0</v>
      </c>
      <c r="BE995" s="11"/>
      <c r="BF995" s="11"/>
      <c r="BG995" s="11"/>
      <c r="BH995" s="11"/>
      <c r="BI995" s="11">
        <v>0</v>
      </c>
      <c r="BJ995" s="6">
        <v>0</v>
      </c>
    </row>
    <row r="996" ht="20.1" customHeight="1" spans="3:62">
      <c r="C996" s="18">
        <v>80001011</v>
      </c>
      <c r="D996" s="12" t="s">
        <v>1240</v>
      </c>
      <c r="E996" s="11">
        <v>1</v>
      </c>
      <c r="F996" s="11">
        <v>80001011</v>
      </c>
      <c r="G996" s="18">
        <v>0</v>
      </c>
      <c r="H996" s="13">
        <v>0</v>
      </c>
      <c r="I996" s="18">
        <v>1</v>
      </c>
      <c r="J996" s="18">
        <v>0</v>
      </c>
      <c r="K996" s="18">
        <v>0</v>
      </c>
      <c r="L996" s="11">
        <v>0</v>
      </c>
      <c r="M996" s="11">
        <v>0</v>
      </c>
      <c r="N996" s="11">
        <v>5</v>
      </c>
      <c r="O996" s="11">
        <v>0</v>
      </c>
      <c r="P996" s="11">
        <v>0</v>
      </c>
      <c r="Q996" s="11">
        <v>0</v>
      </c>
      <c r="R996" s="6">
        <v>0</v>
      </c>
      <c r="S996" s="11">
        <v>0</v>
      </c>
      <c r="T996" s="11">
        <v>1</v>
      </c>
      <c r="U996" s="11">
        <v>2</v>
      </c>
      <c r="V996" s="11">
        <v>0</v>
      </c>
      <c r="W996" s="11">
        <v>0</v>
      </c>
      <c r="X996" s="11">
        <v>0</v>
      </c>
      <c r="Y996" s="11">
        <v>0</v>
      </c>
      <c r="Z996" s="11">
        <v>0</v>
      </c>
      <c r="AA996" s="11">
        <v>0</v>
      </c>
      <c r="AB996" s="11">
        <v>0</v>
      </c>
      <c r="AC996" s="11">
        <v>0</v>
      </c>
      <c r="AD996" s="11">
        <v>9</v>
      </c>
      <c r="AE996" s="11">
        <v>2</v>
      </c>
      <c r="AF996" s="11" t="s">
        <v>152</v>
      </c>
      <c r="AG996" s="6">
        <v>2</v>
      </c>
      <c r="AH996" s="6">
        <v>2</v>
      </c>
      <c r="AI996" s="6">
        <v>0</v>
      </c>
      <c r="AJ996" s="6">
        <v>1.5</v>
      </c>
      <c r="AK996" s="11">
        <v>0</v>
      </c>
      <c r="AL996" s="11">
        <v>0</v>
      </c>
      <c r="AM996" s="11">
        <v>0</v>
      </c>
      <c r="AN996" s="11">
        <v>1</v>
      </c>
      <c r="AO996" s="11">
        <v>3000</v>
      </c>
      <c r="AP996" s="11">
        <v>0.5</v>
      </c>
      <c r="AQ996" s="11">
        <v>0</v>
      </c>
      <c r="AR996" s="6">
        <v>0</v>
      </c>
      <c r="AS996" s="11" t="s">
        <v>143</v>
      </c>
      <c r="AT996" s="12" t="s">
        <v>202</v>
      </c>
      <c r="AU996" s="11">
        <v>0</v>
      </c>
      <c r="AV996" s="18">
        <v>0</v>
      </c>
      <c r="AW996" s="18">
        <v>0</v>
      </c>
      <c r="AX996" s="12" t="s">
        <v>145</v>
      </c>
      <c r="AY996" s="11" t="s">
        <v>1241</v>
      </c>
      <c r="AZ996" s="13">
        <v>0</v>
      </c>
      <c r="BA996" s="13">
        <v>0</v>
      </c>
      <c r="BB996" s="37" t="s">
        <v>1242</v>
      </c>
      <c r="BC996" s="11"/>
      <c r="BD996" s="11">
        <v>0</v>
      </c>
      <c r="BE996" s="11"/>
      <c r="BF996" s="11"/>
      <c r="BG996" s="11"/>
      <c r="BH996" s="11"/>
      <c r="BI996" s="11">
        <v>0</v>
      </c>
      <c r="BJ996" s="6">
        <v>0</v>
      </c>
    </row>
    <row r="997" ht="20.1" customHeight="1" spans="3:62">
      <c r="C997" s="18">
        <v>80001012</v>
      </c>
      <c r="D997" s="12" t="s">
        <v>1243</v>
      </c>
      <c r="E997" s="11">
        <v>1</v>
      </c>
      <c r="F997" s="11">
        <v>80001012</v>
      </c>
      <c r="G997" s="18">
        <v>0</v>
      </c>
      <c r="H997" s="13">
        <v>0</v>
      </c>
      <c r="I997" s="18">
        <v>1</v>
      </c>
      <c r="J997" s="18">
        <v>0</v>
      </c>
      <c r="K997" s="18">
        <v>0</v>
      </c>
      <c r="L997" s="11">
        <v>0</v>
      </c>
      <c r="M997" s="11">
        <v>0</v>
      </c>
      <c r="N997" s="11">
        <v>5</v>
      </c>
      <c r="O997" s="11">
        <v>0</v>
      </c>
      <c r="P997" s="11">
        <v>0</v>
      </c>
      <c r="Q997" s="11">
        <v>0</v>
      </c>
      <c r="R997" s="6">
        <v>0</v>
      </c>
      <c r="S997" s="11">
        <v>0</v>
      </c>
      <c r="T997" s="11">
        <v>1</v>
      </c>
      <c r="U997" s="11">
        <v>2</v>
      </c>
      <c r="V997" s="11">
        <v>0</v>
      </c>
      <c r="W997" s="11">
        <v>0</v>
      </c>
      <c r="X997" s="11">
        <v>0</v>
      </c>
      <c r="Y997" s="11">
        <v>0</v>
      </c>
      <c r="Z997" s="11">
        <v>0</v>
      </c>
      <c r="AA997" s="11">
        <v>0</v>
      </c>
      <c r="AB997" s="11">
        <v>0</v>
      </c>
      <c r="AC997" s="11">
        <v>0</v>
      </c>
      <c r="AD997" s="11">
        <v>9</v>
      </c>
      <c r="AE997" s="11">
        <v>2</v>
      </c>
      <c r="AF997" s="11" t="s">
        <v>152</v>
      </c>
      <c r="AG997" s="6">
        <v>2</v>
      </c>
      <c r="AH997" s="6">
        <v>2</v>
      </c>
      <c r="AI997" s="6">
        <v>0</v>
      </c>
      <c r="AJ997" s="6">
        <v>1.5</v>
      </c>
      <c r="AK997" s="11">
        <v>0</v>
      </c>
      <c r="AL997" s="11">
        <v>0</v>
      </c>
      <c r="AM997" s="11">
        <v>0</v>
      </c>
      <c r="AN997" s="11">
        <v>1</v>
      </c>
      <c r="AO997" s="11">
        <v>3000</v>
      </c>
      <c r="AP997" s="11">
        <v>0.5</v>
      </c>
      <c r="AQ997" s="11">
        <v>0</v>
      </c>
      <c r="AR997" s="6">
        <v>0</v>
      </c>
      <c r="AS997" s="11" t="s">
        <v>143</v>
      </c>
      <c r="AT997" s="12" t="s">
        <v>202</v>
      </c>
      <c r="AU997" s="11">
        <v>0</v>
      </c>
      <c r="AV997" s="18">
        <v>0</v>
      </c>
      <c r="AW997" s="18">
        <v>0</v>
      </c>
      <c r="AX997" s="12" t="s">
        <v>145</v>
      </c>
      <c r="AY997" s="11" t="s">
        <v>1244</v>
      </c>
      <c r="AZ997" s="13">
        <v>0</v>
      </c>
      <c r="BA997" s="13">
        <v>0</v>
      </c>
      <c r="BB997" s="37" t="s">
        <v>1245</v>
      </c>
      <c r="BC997" s="11"/>
      <c r="BD997" s="11">
        <v>0</v>
      </c>
      <c r="BE997" s="11"/>
      <c r="BF997" s="11"/>
      <c r="BG997" s="11"/>
      <c r="BH997" s="11"/>
      <c r="BI997" s="11">
        <v>0</v>
      </c>
      <c r="BJ997" s="6">
        <v>0</v>
      </c>
    </row>
    <row r="998" ht="20.1" customHeight="1" spans="3:62">
      <c r="C998" s="18">
        <v>80001013</v>
      </c>
      <c r="D998" s="12" t="s">
        <v>1246</v>
      </c>
      <c r="E998" s="11">
        <v>1</v>
      </c>
      <c r="F998" s="11">
        <v>80001013</v>
      </c>
      <c r="G998" s="18">
        <v>0</v>
      </c>
      <c r="H998" s="13">
        <v>0</v>
      </c>
      <c r="I998" s="18">
        <v>1</v>
      </c>
      <c r="J998" s="18">
        <v>0</v>
      </c>
      <c r="K998" s="18">
        <v>0</v>
      </c>
      <c r="L998" s="11">
        <v>0</v>
      </c>
      <c r="M998" s="11">
        <v>0</v>
      </c>
      <c r="N998" s="11">
        <v>5</v>
      </c>
      <c r="O998" s="11">
        <v>0</v>
      </c>
      <c r="P998" s="11">
        <v>0</v>
      </c>
      <c r="Q998" s="11">
        <v>0</v>
      </c>
      <c r="R998" s="6">
        <v>0</v>
      </c>
      <c r="S998" s="11">
        <v>0</v>
      </c>
      <c r="T998" s="11">
        <v>1</v>
      </c>
      <c r="U998" s="11">
        <v>2</v>
      </c>
      <c r="V998" s="11">
        <v>0</v>
      </c>
      <c r="W998" s="11">
        <v>0</v>
      </c>
      <c r="X998" s="11">
        <v>0</v>
      </c>
      <c r="Y998" s="11">
        <v>0</v>
      </c>
      <c r="Z998" s="11">
        <v>0</v>
      </c>
      <c r="AA998" s="11">
        <v>0</v>
      </c>
      <c r="AB998" s="11">
        <v>0</v>
      </c>
      <c r="AC998" s="11">
        <v>0</v>
      </c>
      <c r="AD998" s="11">
        <v>9</v>
      </c>
      <c r="AE998" s="11">
        <v>2</v>
      </c>
      <c r="AF998" s="11" t="s">
        <v>152</v>
      </c>
      <c r="AG998" s="6">
        <v>2</v>
      </c>
      <c r="AH998" s="6">
        <v>2</v>
      </c>
      <c r="AI998" s="6">
        <v>0</v>
      </c>
      <c r="AJ998" s="6">
        <v>1.5</v>
      </c>
      <c r="AK998" s="11">
        <v>0</v>
      </c>
      <c r="AL998" s="11">
        <v>0</v>
      </c>
      <c r="AM998" s="11">
        <v>0</v>
      </c>
      <c r="AN998" s="11">
        <v>1</v>
      </c>
      <c r="AO998" s="11">
        <v>3000</v>
      </c>
      <c r="AP998" s="11">
        <v>0.5</v>
      </c>
      <c r="AQ998" s="11">
        <v>0</v>
      </c>
      <c r="AR998" s="6">
        <v>0</v>
      </c>
      <c r="AS998" s="11" t="s">
        <v>143</v>
      </c>
      <c r="AT998" s="12" t="s">
        <v>202</v>
      </c>
      <c r="AU998" s="11">
        <v>0</v>
      </c>
      <c r="AV998" s="18">
        <v>0</v>
      </c>
      <c r="AW998" s="18">
        <v>0</v>
      </c>
      <c r="AX998" s="12" t="s">
        <v>145</v>
      </c>
      <c r="AY998" s="11" t="s">
        <v>1247</v>
      </c>
      <c r="AZ998" s="13">
        <v>0</v>
      </c>
      <c r="BA998" s="13">
        <v>0</v>
      </c>
      <c r="BB998" s="37" t="s">
        <v>1248</v>
      </c>
      <c r="BC998" s="11"/>
      <c r="BD998" s="11">
        <v>0</v>
      </c>
      <c r="BE998" s="11"/>
      <c r="BF998" s="11"/>
      <c r="BG998" s="11"/>
      <c r="BH998" s="11"/>
      <c r="BI998" s="11">
        <v>0</v>
      </c>
      <c r="BJ998" s="6">
        <v>0</v>
      </c>
    </row>
    <row r="999" ht="20.1" customHeight="1" spans="3:62">
      <c r="C999" s="18">
        <v>80001014</v>
      </c>
      <c r="D999" s="12" t="s">
        <v>740</v>
      </c>
      <c r="E999" s="11">
        <v>1</v>
      </c>
      <c r="F999" s="11">
        <v>80001014</v>
      </c>
      <c r="G999" s="18">
        <v>0</v>
      </c>
      <c r="H999" s="13">
        <v>0</v>
      </c>
      <c r="I999" s="18">
        <v>1</v>
      </c>
      <c r="J999" s="18">
        <v>0</v>
      </c>
      <c r="K999" s="18">
        <v>0</v>
      </c>
      <c r="L999" s="11">
        <v>0</v>
      </c>
      <c r="M999" s="11">
        <v>0</v>
      </c>
      <c r="N999" s="11">
        <v>5</v>
      </c>
      <c r="O999" s="11">
        <v>0</v>
      </c>
      <c r="P999" s="11">
        <v>0</v>
      </c>
      <c r="Q999" s="11">
        <v>0</v>
      </c>
      <c r="R999" s="6">
        <v>0</v>
      </c>
      <c r="S999" s="11">
        <v>0</v>
      </c>
      <c r="T999" s="11">
        <v>1</v>
      </c>
      <c r="U999" s="11">
        <v>2</v>
      </c>
      <c r="V999" s="11">
        <v>0</v>
      </c>
      <c r="W999" s="11">
        <v>0</v>
      </c>
      <c r="X999" s="11">
        <v>0</v>
      </c>
      <c r="Y999" s="11">
        <v>0</v>
      </c>
      <c r="Z999" s="11">
        <v>0</v>
      </c>
      <c r="AA999" s="11">
        <v>0</v>
      </c>
      <c r="AB999" s="11">
        <v>0</v>
      </c>
      <c r="AC999" s="11">
        <v>0</v>
      </c>
      <c r="AD999" s="11">
        <v>9</v>
      </c>
      <c r="AE999" s="11">
        <v>2</v>
      </c>
      <c r="AF999" s="11" t="s">
        <v>152</v>
      </c>
      <c r="AG999" s="6">
        <v>2</v>
      </c>
      <c r="AH999" s="6">
        <v>2</v>
      </c>
      <c r="AI999" s="6">
        <v>0</v>
      </c>
      <c r="AJ999" s="6">
        <v>1.5</v>
      </c>
      <c r="AK999" s="11">
        <v>0</v>
      </c>
      <c r="AL999" s="11">
        <v>0</v>
      </c>
      <c r="AM999" s="11">
        <v>0</v>
      </c>
      <c r="AN999" s="11">
        <v>1</v>
      </c>
      <c r="AO999" s="11">
        <v>3000</v>
      </c>
      <c r="AP999" s="11">
        <v>0.5</v>
      </c>
      <c r="AQ999" s="11">
        <v>0</v>
      </c>
      <c r="AR999" s="6">
        <v>0</v>
      </c>
      <c r="AS999" s="11" t="s">
        <v>143</v>
      </c>
      <c r="AT999" s="12" t="s">
        <v>202</v>
      </c>
      <c r="AU999" s="11">
        <v>0</v>
      </c>
      <c r="AV999" s="18">
        <v>0</v>
      </c>
      <c r="AW999" s="18">
        <v>0</v>
      </c>
      <c r="AX999" s="12" t="s">
        <v>145</v>
      </c>
      <c r="AY999" s="11" t="s">
        <v>1249</v>
      </c>
      <c r="AZ999" s="13">
        <v>0</v>
      </c>
      <c r="BA999" s="13">
        <v>0</v>
      </c>
      <c r="BB999" s="37" t="s">
        <v>1250</v>
      </c>
      <c r="BC999" s="11"/>
      <c r="BD999" s="11">
        <v>0</v>
      </c>
      <c r="BE999" s="11"/>
      <c r="BF999" s="11"/>
      <c r="BG999" s="11"/>
      <c r="BH999" s="11"/>
      <c r="BI999" s="11">
        <v>0</v>
      </c>
      <c r="BJ999" s="6">
        <v>0</v>
      </c>
    </row>
    <row r="1000" ht="20.1" customHeight="1" spans="3:62">
      <c r="C1000" s="61">
        <v>80001015</v>
      </c>
      <c r="D1000" s="62" t="s">
        <v>1251</v>
      </c>
      <c r="E1000" s="61">
        <v>1</v>
      </c>
      <c r="F1000" s="61">
        <v>80001015</v>
      </c>
      <c r="G1000" s="61">
        <v>0</v>
      </c>
      <c r="H1000" s="61">
        <v>0</v>
      </c>
      <c r="I1000" s="18">
        <v>1</v>
      </c>
      <c r="J1000" s="18">
        <v>0</v>
      </c>
      <c r="K1000" s="61">
        <v>0</v>
      </c>
      <c r="L1000" s="61">
        <v>0</v>
      </c>
      <c r="M1000" s="61">
        <v>0</v>
      </c>
      <c r="N1000" s="61">
        <v>2</v>
      </c>
      <c r="O1000" s="61">
        <v>0</v>
      </c>
      <c r="P1000" s="61">
        <v>0</v>
      </c>
      <c r="Q1000" s="61">
        <v>0</v>
      </c>
      <c r="R1000" s="6">
        <v>0</v>
      </c>
      <c r="S1000" s="61">
        <v>0</v>
      </c>
      <c r="T1000" s="61">
        <v>1</v>
      </c>
      <c r="U1000" s="61">
        <v>2</v>
      </c>
      <c r="V1000" s="61">
        <v>0</v>
      </c>
      <c r="W1000" s="61">
        <v>0</v>
      </c>
      <c r="X1000" s="61">
        <v>0</v>
      </c>
      <c r="Y1000" s="61">
        <v>0</v>
      </c>
      <c r="Z1000" s="61">
        <v>0</v>
      </c>
      <c r="AA1000" s="61">
        <v>0</v>
      </c>
      <c r="AB1000" s="61">
        <v>0</v>
      </c>
      <c r="AC1000" s="61">
        <v>0</v>
      </c>
      <c r="AD1000" s="61">
        <v>9</v>
      </c>
      <c r="AE1000" s="61">
        <v>2</v>
      </c>
      <c r="AF1000" s="61" t="s">
        <v>152</v>
      </c>
      <c r="AG1000" s="61">
        <v>2</v>
      </c>
      <c r="AH1000" s="61">
        <v>2</v>
      </c>
      <c r="AI1000" s="6">
        <v>0</v>
      </c>
      <c r="AJ1000" s="61">
        <v>1.5</v>
      </c>
      <c r="AK1000" s="61">
        <v>0</v>
      </c>
      <c r="AL1000" s="61">
        <v>0</v>
      </c>
      <c r="AM1000" s="61">
        <v>0</v>
      </c>
      <c r="AN1000" s="61">
        <v>1</v>
      </c>
      <c r="AO1000" s="61">
        <v>3000</v>
      </c>
      <c r="AP1000" s="61">
        <v>0.5</v>
      </c>
      <c r="AQ1000" s="61">
        <v>0</v>
      </c>
      <c r="AR1000" s="61">
        <v>0</v>
      </c>
      <c r="AS1000" s="61" t="s">
        <v>143</v>
      </c>
      <c r="AT1000" s="62" t="s">
        <v>202</v>
      </c>
      <c r="AU1000" s="61">
        <v>0</v>
      </c>
      <c r="AV1000" s="61">
        <v>0</v>
      </c>
      <c r="AW1000" s="61">
        <v>0</v>
      </c>
      <c r="AX1000" s="62" t="s">
        <v>145</v>
      </c>
      <c r="AY1000" s="61"/>
      <c r="AZ1000" s="61">
        <v>0</v>
      </c>
      <c r="BA1000" s="61">
        <v>0</v>
      </c>
      <c r="BB1000" s="86" t="s">
        <v>1252</v>
      </c>
      <c r="BC1000" s="61"/>
      <c r="BD1000" s="11">
        <v>0</v>
      </c>
      <c r="BE1000" s="61"/>
      <c r="BF1000" s="61"/>
      <c r="BG1000" s="61"/>
      <c r="BH1000" s="61"/>
      <c r="BI1000" s="11">
        <v>0</v>
      </c>
      <c r="BJ1000" s="6">
        <v>0</v>
      </c>
    </row>
    <row r="1001" ht="20.1" customHeight="1" spans="3:62">
      <c r="C1001" s="18">
        <v>80001016</v>
      </c>
      <c r="D1001" s="12" t="s">
        <v>1253</v>
      </c>
      <c r="E1001" s="11">
        <v>1</v>
      </c>
      <c r="F1001" s="11">
        <v>80001016</v>
      </c>
      <c r="G1001" s="18">
        <v>0</v>
      </c>
      <c r="H1001" s="13">
        <v>0</v>
      </c>
      <c r="I1001" s="18">
        <v>1</v>
      </c>
      <c r="J1001" s="18">
        <v>0</v>
      </c>
      <c r="K1001" s="18">
        <v>0</v>
      </c>
      <c r="L1001" s="11">
        <v>0</v>
      </c>
      <c r="M1001" s="11">
        <v>0</v>
      </c>
      <c r="N1001" s="11">
        <v>5</v>
      </c>
      <c r="O1001" s="11">
        <v>0</v>
      </c>
      <c r="P1001" s="11">
        <v>0</v>
      </c>
      <c r="Q1001" s="11">
        <v>0</v>
      </c>
      <c r="R1001" s="6">
        <v>0</v>
      </c>
      <c r="S1001" s="11">
        <v>0</v>
      </c>
      <c r="T1001" s="11">
        <v>1</v>
      </c>
      <c r="U1001" s="11">
        <v>2</v>
      </c>
      <c r="V1001" s="11">
        <v>0</v>
      </c>
      <c r="W1001" s="11">
        <v>0</v>
      </c>
      <c r="X1001" s="11">
        <v>0</v>
      </c>
      <c r="Y1001" s="11">
        <v>0</v>
      </c>
      <c r="Z1001" s="11">
        <v>0</v>
      </c>
      <c r="AA1001" s="11">
        <v>0</v>
      </c>
      <c r="AB1001" s="11">
        <v>0</v>
      </c>
      <c r="AC1001" s="11">
        <v>0</v>
      </c>
      <c r="AD1001" s="11">
        <v>9</v>
      </c>
      <c r="AE1001" s="11">
        <v>2</v>
      </c>
      <c r="AF1001" s="11" t="s">
        <v>152</v>
      </c>
      <c r="AG1001" s="6">
        <v>2</v>
      </c>
      <c r="AH1001" s="6">
        <v>2</v>
      </c>
      <c r="AI1001" s="6">
        <v>0</v>
      </c>
      <c r="AJ1001" s="6">
        <v>1.5</v>
      </c>
      <c r="AK1001" s="11">
        <v>0</v>
      </c>
      <c r="AL1001" s="11">
        <v>0</v>
      </c>
      <c r="AM1001" s="11">
        <v>0</v>
      </c>
      <c r="AN1001" s="11">
        <v>1</v>
      </c>
      <c r="AO1001" s="11">
        <v>3000</v>
      </c>
      <c r="AP1001" s="11">
        <v>0.5</v>
      </c>
      <c r="AQ1001" s="11">
        <v>0</v>
      </c>
      <c r="AR1001" s="6">
        <v>0</v>
      </c>
      <c r="AS1001" s="11" t="s">
        <v>143</v>
      </c>
      <c r="AT1001" s="12" t="s">
        <v>202</v>
      </c>
      <c r="AU1001" s="11">
        <v>0</v>
      </c>
      <c r="AV1001" s="18">
        <v>0</v>
      </c>
      <c r="AW1001" s="18">
        <v>0</v>
      </c>
      <c r="AX1001" s="12" t="s">
        <v>145</v>
      </c>
      <c r="AY1001" s="11" t="s">
        <v>1254</v>
      </c>
      <c r="AZ1001" s="13">
        <v>0</v>
      </c>
      <c r="BA1001" s="13">
        <v>0</v>
      </c>
      <c r="BB1001" s="37" t="s">
        <v>1255</v>
      </c>
      <c r="BC1001" s="11"/>
      <c r="BD1001" s="11">
        <v>0</v>
      </c>
      <c r="BE1001" s="11"/>
      <c r="BF1001" s="11"/>
      <c r="BG1001" s="11"/>
      <c r="BH1001" s="11"/>
      <c r="BI1001" s="11">
        <v>0</v>
      </c>
      <c r="BJ1001" s="6">
        <v>0</v>
      </c>
    </row>
    <row r="1002" ht="20.1" customHeight="1" spans="3:62">
      <c r="C1002" s="18">
        <v>80001017</v>
      </c>
      <c r="D1002" s="12" t="s">
        <v>1256</v>
      </c>
      <c r="E1002" s="11">
        <v>1</v>
      </c>
      <c r="F1002" s="11">
        <v>80001017</v>
      </c>
      <c r="G1002" s="18">
        <v>0</v>
      </c>
      <c r="H1002" s="13">
        <v>0</v>
      </c>
      <c r="I1002" s="18">
        <v>1</v>
      </c>
      <c r="J1002" s="18">
        <v>0</v>
      </c>
      <c r="K1002" s="18">
        <v>0</v>
      </c>
      <c r="L1002" s="11">
        <v>0</v>
      </c>
      <c r="M1002" s="11">
        <v>0</v>
      </c>
      <c r="N1002" s="11">
        <v>2</v>
      </c>
      <c r="O1002" s="11">
        <v>3</v>
      </c>
      <c r="P1002" s="11">
        <v>0.1</v>
      </c>
      <c r="Q1002" s="11">
        <v>0</v>
      </c>
      <c r="R1002" s="6">
        <v>0</v>
      </c>
      <c r="S1002" s="11">
        <v>0</v>
      </c>
      <c r="T1002" s="11">
        <v>1</v>
      </c>
      <c r="U1002" s="11">
        <v>2</v>
      </c>
      <c r="V1002" s="11">
        <v>0</v>
      </c>
      <c r="W1002" s="11">
        <v>0</v>
      </c>
      <c r="X1002" s="11">
        <v>0</v>
      </c>
      <c r="Y1002" s="11">
        <v>0</v>
      </c>
      <c r="Z1002" s="11">
        <v>0</v>
      </c>
      <c r="AA1002" s="11">
        <v>0</v>
      </c>
      <c r="AB1002" s="11">
        <v>0</v>
      </c>
      <c r="AC1002" s="11">
        <v>0</v>
      </c>
      <c r="AD1002" s="11">
        <v>9</v>
      </c>
      <c r="AE1002" s="11">
        <v>2</v>
      </c>
      <c r="AF1002" s="11" t="s">
        <v>152</v>
      </c>
      <c r="AG1002" s="6">
        <v>2</v>
      </c>
      <c r="AH1002" s="6">
        <v>2</v>
      </c>
      <c r="AI1002" s="6">
        <v>0</v>
      </c>
      <c r="AJ1002" s="6">
        <v>1.5</v>
      </c>
      <c r="AK1002" s="11">
        <v>0</v>
      </c>
      <c r="AL1002" s="11">
        <v>0</v>
      </c>
      <c r="AM1002" s="11">
        <v>0</v>
      </c>
      <c r="AN1002" s="11">
        <v>1</v>
      </c>
      <c r="AO1002" s="11">
        <v>3000</v>
      </c>
      <c r="AP1002" s="11">
        <v>0.5</v>
      </c>
      <c r="AQ1002" s="11">
        <v>0</v>
      </c>
      <c r="AR1002" s="6">
        <v>80010171</v>
      </c>
      <c r="AS1002" s="11" t="s">
        <v>143</v>
      </c>
      <c r="AT1002" s="12" t="s">
        <v>202</v>
      </c>
      <c r="AU1002" s="11">
        <v>0</v>
      </c>
      <c r="AV1002" s="18">
        <v>0</v>
      </c>
      <c r="AW1002" s="18">
        <v>0</v>
      </c>
      <c r="AX1002" s="12" t="s">
        <v>145</v>
      </c>
      <c r="AY1002" s="11"/>
      <c r="AZ1002" s="13">
        <v>0</v>
      </c>
      <c r="BA1002" s="13">
        <v>0</v>
      </c>
      <c r="BB1002" s="86" t="s">
        <v>1257</v>
      </c>
      <c r="BC1002" s="11"/>
      <c r="BD1002" s="11">
        <v>0</v>
      </c>
      <c r="BE1002" s="11"/>
      <c r="BF1002" s="11"/>
      <c r="BG1002" s="11"/>
      <c r="BH1002" s="11"/>
      <c r="BI1002" s="11">
        <v>0</v>
      </c>
      <c r="BJ1002" s="6">
        <v>0</v>
      </c>
    </row>
    <row r="1003" ht="20.1" customHeight="1" spans="3:62">
      <c r="C1003" s="18">
        <v>80001018</v>
      </c>
      <c r="D1003" s="12" t="s">
        <v>1258</v>
      </c>
      <c r="E1003" s="11">
        <v>1</v>
      </c>
      <c r="F1003" s="11">
        <v>80001018</v>
      </c>
      <c r="G1003" s="18">
        <v>0</v>
      </c>
      <c r="H1003" s="13">
        <v>0</v>
      </c>
      <c r="I1003" s="18">
        <v>1</v>
      </c>
      <c r="J1003" s="18">
        <v>0</v>
      </c>
      <c r="K1003" s="18">
        <v>0</v>
      </c>
      <c r="L1003" s="11">
        <v>0</v>
      </c>
      <c r="M1003" s="11">
        <v>0</v>
      </c>
      <c r="N1003" s="11">
        <v>5</v>
      </c>
      <c r="O1003" s="11">
        <v>0</v>
      </c>
      <c r="P1003" s="11">
        <v>0</v>
      </c>
      <c r="Q1003" s="11">
        <v>0</v>
      </c>
      <c r="R1003" s="6">
        <v>0</v>
      </c>
      <c r="S1003" s="11">
        <v>0</v>
      </c>
      <c r="T1003" s="11">
        <v>1</v>
      </c>
      <c r="U1003" s="11">
        <v>2</v>
      </c>
      <c r="V1003" s="11">
        <v>0</v>
      </c>
      <c r="W1003" s="11">
        <v>0</v>
      </c>
      <c r="X1003" s="11">
        <v>0</v>
      </c>
      <c r="Y1003" s="11">
        <v>0</v>
      </c>
      <c r="Z1003" s="11">
        <v>0</v>
      </c>
      <c r="AA1003" s="11">
        <v>0</v>
      </c>
      <c r="AB1003" s="11">
        <v>0</v>
      </c>
      <c r="AC1003" s="11">
        <v>0</v>
      </c>
      <c r="AD1003" s="11">
        <v>9</v>
      </c>
      <c r="AE1003" s="11">
        <v>2</v>
      </c>
      <c r="AF1003" s="11" t="s">
        <v>152</v>
      </c>
      <c r="AG1003" s="6">
        <v>2</v>
      </c>
      <c r="AH1003" s="6">
        <v>2</v>
      </c>
      <c r="AI1003" s="6">
        <v>0</v>
      </c>
      <c r="AJ1003" s="6">
        <v>1.5</v>
      </c>
      <c r="AK1003" s="11">
        <v>0</v>
      </c>
      <c r="AL1003" s="11">
        <v>0</v>
      </c>
      <c r="AM1003" s="11">
        <v>0</v>
      </c>
      <c r="AN1003" s="11">
        <v>1</v>
      </c>
      <c r="AO1003" s="11">
        <v>3000</v>
      </c>
      <c r="AP1003" s="11">
        <v>0.5</v>
      </c>
      <c r="AQ1003" s="11">
        <v>0</v>
      </c>
      <c r="AR1003" s="6">
        <v>0</v>
      </c>
      <c r="AS1003" s="11" t="s">
        <v>143</v>
      </c>
      <c r="AT1003" s="12" t="s">
        <v>202</v>
      </c>
      <c r="AU1003" s="11">
        <v>0</v>
      </c>
      <c r="AV1003" s="18">
        <v>0</v>
      </c>
      <c r="AW1003" s="18">
        <v>0</v>
      </c>
      <c r="AX1003" s="12" t="s">
        <v>145</v>
      </c>
      <c r="AY1003" s="11" t="s">
        <v>1259</v>
      </c>
      <c r="AZ1003" s="13">
        <v>0</v>
      </c>
      <c r="BA1003" s="13">
        <v>0</v>
      </c>
      <c r="BB1003" s="37" t="s">
        <v>1260</v>
      </c>
      <c r="BC1003" s="11"/>
      <c r="BD1003" s="11">
        <v>0</v>
      </c>
      <c r="BE1003" s="11"/>
      <c r="BF1003" s="11"/>
      <c r="BG1003" s="11"/>
      <c r="BH1003" s="11"/>
      <c r="BI1003" s="11">
        <v>0</v>
      </c>
      <c r="BJ1003" s="6">
        <v>0</v>
      </c>
    </row>
    <row r="1004" ht="20.1" customHeight="1" spans="3:62">
      <c r="C1004" s="18">
        <v>80001019</v>
      </c>
      <c r="D1004" s="12" t="s">
        <v>267</v>
      </c>
      <c r="E1004" s="11">
        <v>1</v>
      </c>
      <c r="F1004" s="11">
        <v>80001019</v>
      </c>
      <c r="G1004" s="18">
        <v>0</v>
      </c>
      <c r="H1004" s="13">
        <v>0</v>
      </c>
      <c r="I1004" s="18">
        <v>1</v>
      </c>
      <c r="J1004" s="18">
        <v>0</v>
      </c>
      <c r="K1004" s="18">
        <v>0</v>
      </c>
      <c r="L1004" s="11">
        <v>0</v>
      </c>
      <c r="M1004" s="11">
        <v>0</v>
      </c>
      <c r="N1004" s="11">
        <v>5</v>
      </c>
      <c r="O1004" s="11">
        <v>0</v>
      </c>
      <c r="P1004" s="11">
        <v>0</v>
      </c>
      <c r="Q1004" s="11">
        <v>0</v>
      </c>
      <c r="R1004" s="6">
        <v>0</v>
      </c>
      <c r="S1004" s="11">
        <v>0</v>
      </c>
      <c r="T1004" s="11">
        <v>1</v>
      </c>
      <c r="U1004" s="11">
        <v>2</v>
      </c>
      <c r="V1004" s="11">
        <v>0</v>
      </c>
      <c r="W1004" s="11">
        <v>0</v>
      </c>
      <c r="X1004" s="11">
        <v>0</v>
      </c>
      <c r="Y1004" s="11">
        <v>0</v>
      </c>
      <c r="Z1004" s="11">
        <v>0</v>
      </c>
      <c r="AA1004" s="11">
        <v>0</v>
      </c>
      <c r="AB1004" s="11">
        <v>0</v>
      </c>
      <c r="AC1004" s="11">
        <v>0</v>
      </c>
      <c r="AD1004" s="11">
        <v>9</v>
      </c>
      <c r="AE1004" s="11">
        <v>2</v>
      </c>
      <c r="AF1004" s="11" t="s">
        <v>152</v>
      </c>
      <c r="AG1004" s="6">
        <v>2</v>
      </c>
      <c r="AH1004" s="6">
        <v>2</v>
      </c>
      <c r="AI1004" s="6">
        <v>0</v>
      </c>
      <c r="AJ1004" s="6">
        <v>1.5</v>
      </c>
      <c r="AK1004" s="11">
        <v>0</v>
      </c>
      <c r="AL1004" s="11">
        <v>0</v>
      </c>
      <c r="AM1004" s="11">
        <v>0</v>
      </c>
      <c r="AN1004" s="11">
        <v>1</v>
      </c>
      <c r="AO1004" s="11">
        <v>3000</v>
      </c>
      <c r="AP1004" s="11">
        <v>0.5</v>
      </c>
      <c r="AQ1004" s="11">
        <v>0</v>
      </c>
      <c r="AR1004" s="6">
        <v>0</v>
      </c>
      <c r="AS1004" s="11" t="s">
        <v>143</v>
      </c>
      <c r="AT1004" s="12" t="s">
        <v>202</v>
      </c>
      <c r="AU1004" s="11">
        <v>0</v>
      </c>
      <c r="AV1004" s="18">
        <v>0</v>
      </c>
      <c r="AW1004" s="18">
        <v>0</v>
      </c>
      <c r="AX1004" s="12" t="s">
        <v>145</v>
      </c>
      <c r="AY1004" s="11" t="s">
        <v>1261</v>
      </c>
      <c r="AZ1004" s="13">
        <v>0</v>
      </c>
      <c r="BA1004" s="13">
        <v>0</v>
      </c>
      <c r="BB1004" s="37" t="s">
        <v>1262</v>
      </c>
      <c r="BC1004" s="11"/>
      <c r="BD1004" s="11">
        <v>0</v>
      </c>
      <c r="BE1004" s="11"/>
      <c r="BF1004" s="11"/>
      <c r="BG1004" s="11"/>
      <c r="BH1004" s="11"/>
      <c r="BI1004" s="11">
        <v>0</v>
      </c>
      <c r="BJ1004" s="6">
        <v>0</v>
      </c>
    </row>
    <row r="1005" ht="20.1" customHeight="1" spans="3:62">
      <c r="C1005" s="18">
        <v>80001020</v>
      </c>
      <c r="D1005" s="12" t="s">
        <v>1263</v>
      </c>
      <c r="E1005" s="11">
        <v>1</v>
      </c>
      <c r="F1005" s="11">
        <v>80001020</v>
      </c>
      <c r="G1005" s="18">
        <v>0</v>
      </c>
      <c r="H1005" s="13">
        <v>0</v>
      </c>
      <c r="I1005" s="18">
        <v>1</v>
      </c>
      <c r="J1005" s="18">
        <v>0</v>
      </c>
      <c r="K1005" s="18">
        <v>0</v>
      </c>
      <c r="L1005" s="11">
        <v>0</v>
      </c>
      <c r="M1005" s="11">
        <v>0</v>
      </c>
      <c r="N1005" s="11">
        <v>5</v>
      </c>
      <c r="O1005" s="11">
        <v>0</v>
      </c>
      <c r="P1005" s="11">
        <v>0</v>
      </c>
      <c r="Q1005" s="11">
        <v>0</v>
      </c>
      <c r="R1005" s="6">
        <v>0</v>
      </c>
      <c r="S1005" s="11">
        <v>0</v>
      </c>
      <c r="T1005" s="11">
        <v>1</v>
      </c>
      <c r="U1005" s="11">
        <v>2</v>
      </c>
      <c r="V1005" s="11">
        <v>0</v>
      </c>
      <c r="W1005" s="11">
        <v>0</v>
      </c>
      <c r="X1005" s="11">
        <v>0</v>
      </c>
      <c r="Y1005" s="11">
        <v>0</v>
      </c>
      <c r="Z1005" s="11">
        <v>0</v>
      </c>
      <c r="AA1005" s="11">
        <v>0</v>
      </c>
      <c r="AB1005" s="11">
        <v>0</v>
      </c>
      <c r="AC1005" s="11">
        <v>0</v>
      </c>
      <c r="AD1005" s="11">
        <v>9</v>
      </c>
      <c r="AE1005" s="11">
        <v>2</v>
      </c>
      <c r="AF1005" s="11" t="s">
        <v>152</v>
      </c>
      <c r="AG1005" s="6">
        <v>2</v>
      </c>
      <c r="AH1005" s="6">
        <v>2</v>
      </c>
      <c r="AI1005" s="6">
        <v>0</v>
      </c>
      <c r="AJ1005" s="6">
        <v>1.5</v>
      </c>
      <c r="AK1005" s="11">
        <v>0</v>
      </c>
      <c r="AL1005" s="11">
        <v>0</v>
      </c>
      <c r="AM1005" s="11">
        <v>0</v>
      </c>
      <c r="AN1005" s="11">
        <v>1</v>
      </c>
      <c r="AO1005" s="11">
        <v>3000</v>
      </c>
      <c r="AP1005" s="11">
        <v>0.5</v>
      </c>
      <c r="AQ1005" s="11">
        <v>0</v>
      </c>
      <c r="AR1005" s="6">
        <v>0</v>
      </c>
      <c r="AS1005" s="11" t="s">
        <v>143</v>
      </c>
      <c r="AT1005" s="12" t="s">
        <v>202</v>
      </c>
      <c r="AU1005" s="11">
        <v>0</v>
      </c>
      <c r="AV1005" s="18">
        <v>0</v>
      </c>
      <c r="AW1005" s="18">
        <v>0</v>
      </c>
      <c r="AX1005" s="12" t="s">
        <v>145</v>
      </c>
      <c r="AY1005" s="11" t="s">
        <v>1264</v>
      </c>
      <c r="AZ1005" s="13">
        <v>0</v>
      </c>
      <c r="BA1005" s="13">
        <v>0</v>
      </c>
      <c r="BB1005" s="37" t="s">
        <v>1265</v>
      </c>
      <c r="BC1005" s="11"/>
      <c r="BD1005" s="11">
        <v>0</v>
      </c>
      <c r="BE1005" s="11"/>
      <c r="BF1005" s="11"/>
      <c r="BG1005" s="11"/>
      <c r="BH1005" s="11"/>
      <c r="BI1005" s="11">
        <v>0</v>
      </c>
      <c r="BJ1005" s="6">
        <v>0</v>
      </c>
    </row>
    <row r="1006" ht="20.25" customHeight="1" spans="3:62">
      <c r="C1006" s="18">
        <v>80001021</v>
      </c>
      <c r="D1006" s="12" t="s">
        <v>1266</v>
      </c>
      <c r="E1006" s="18">
        <v>1</v>
      </c>
      <c r="F1006" s="11">
        <v>80002021</v>
      </c>
      <c r="G1006" s="18">
        <v>0</v>
      </c>
      <c r="H1006" s="13">
        <v>0</v>
      </c>
      <c r="I1006" s="18">
        <v>1</v>
      </c>
      <c r="J1006" s="18">
        <v>0</v>
      </c>
      <c r="K1006" s="18">
        <v>0</v>
      </c>
      <c r="L1006" s="11">
        <v>0</v>
      </c>
      <c r="M1006" s="11">
        <v>0</v>
      </c>
      <c r="N1006" s="11">
        <v>2</v>
      </c>
      <c r="O1006" s="11">
        <v>10</v>
      </c>
      <c r="P1006" s="11">
        <v>0.1</v>
      </c>
      <c r="Q1006" s="11">
        <v>0</v>
      </c>
      <c r="R1006" s="6">
        <v>0</v>
      </c>
      <c r="S1006" s="11">
        <v>0</v>
      </c>
      <c r="T1006" s="11">
        <v>1</v>
      </c>
      <c r="U1006" s="11">
        <v>2</v>
      </c>
      <c r="V1006" s="11">
        <v>0</v>
      </c>
      <c r="W1006" s="11">
        <v>2</v>
      </c>
      <c r="X1006" s="11">
        <v>0</v>
      </c>
      <c r="Y1006" s="11">
        <v>0</v>
      </c>
      <c r="Z1006" s="11">
        <v>0</v>
      </c>
      <c r="AA1006" s="11">
        <v>0</v>
      </c>
      <c r="AB1006" s="11">
        <v>0</v>
      </c>
      <c r="AC1006" s="11">
        <v>0</v>
      </c>
      <c r="AD1006" s="11">
        <v>5</v>
      </c>
      <c r="AE1006" s="11">
        <v>1</v>
      </c>
      <c r="AF1006" s="11">
        <v>3</v>
      </c>
      <c r="AG1006" s="6">
        <v>1</v>
      </c>
      <c r="AH1006" s="6">
        <v>1</v>
      </c>
      <c r="AI1006" s="6">
        <v>0</v>
      </c>
      <c r="AJ1006" s="6">
        <v>3</v>
      </c>
      <c r="AK1006" s="11">
        <v>0</v>
      </c>
      <c r="AL1006" s="11">
        <v>0</v>
      </c>
      <c r="AM1006" s="11">
        <v>0</v>
      </c>
      <c r="AN1006" s="11">
        <v>3</v>
      </c>
      <c r="AO1006" s="11">
        <v>5000</v>
      </c>
      <c r="AP1006" s="11">
        <v>0.5</v>
      </c>
      <c r="AQ1006" s="11">
        <v>0</v>
      </c>
      <c r="AR1006" s="6">
        <v>0</v>
      </c>
      <c r="AS1006" s="11">
        <v>0</v>
      </c>
      <c r="AT1006" s="12" t="s">
        <v>144</v>
      </c>
      <c r="AU1006" s="6" t="s">
        <v>581</v>
      </c>
      <c r="AV1006" s="18">
        <v>10000007</v>
      </c>
      <c r="AW1006" s="87">
        <v>23000080</v>
      </c>
      <c r="AX1006" s="12" t="s">
        <v>145</v>
      </c>
      <c r="AY1006" s="19" t="s">
        <v>143</v>
      </c>
      <c r="AZ1006" s="13">
        <v>0</v>
      </c>
      <c r="BA1006" s="13">
        <v>0</v>
      </c>
      <c r="BB1006" s="37" t="s">
        <v>1267</v>
      </c>
      <c r="BC1006" s="18">
        <v>0</v>
      </c>
      <c r="BD1006" s="11">
        <v>0</v>
      </c>
      <c r="BE1006" s="18">
        <v>0</v>
      </c>
      <c r="BF1006" s="18">
        <v>0</v>
      </c>
      <c r="BG1006" s="18">
        <v>0</v>
      </c>
      <c r="BH1006" s="18">
        <v>0</v>
      </c>
      <c r="BI1006" s="9">
        <v>0</v>
      </c>
      <c r="BJ1006" s="6">
        <v>0</v>
      </c>
    </row>
    <row r="1007" ht="20.1" customHeight="1" spans="2:62">
      <c r="B1007" s="78"/>
      <c r="C1007" s="18">
        <v>80001022</v>
      </c>
      <c r="D1007" s="12" t="s">
        <v>1268</v>
      </c>
      <c r="E1007" s="18">
        <v>1</v>
      </c>
      <c r="F1007" s="11">
        <v>80001022</v>
      </c>
      <c r="G1007" s="6">
        <v>0</v>
      </c>
      <c r="H1007" s="6">
        <v>0</v>
      </c>
      <c r="I1007" s="18">
        <v>1</v>
      </c>
      <c r="J1007" s="18">
        <v>0</v>
      </c>
      <c r="K1007" s="6">
        <v>0</v>
      </c>
      <c r="L1007" s="6">
        <v>0</v>
      </c>
      <c r="M1007" s="6">
        <v>0</v>
      </c>
      <c r="N1007" s="6">
        <v>2</v>
      </c>
      <c r="O1007" s="6">
        <v>1</v>
      </c>
      <c r="P1007" s="6">
        <v>0.2</v>
      </c>
      <c r="Q1007" s="6">
        <v>0</v>
      </c>
      <c r="R1007" s="6">
        <v>0</v>
      </c>
      <c r="S1007" s="6">
        <v>0</v>
      </c>
      <c r="T1007" s="11">
        <v>1</v>
      </c>
      <c r="U1007" s="6">
        <v>2</v>
      </c>
      <c r="V1007" s="6">
        <v>0</v>
      </c>
      <c r="W1007" s="6">
        <v>0</v>
      </c>
      <c r="X1007" s="6">
        <v>0</v>
      </c>
      <c r="Y1007" s="6">
        <v>0</v>
      </c>
      <c r="Z1007" s="6">
        <v>0</v>
      </c>
      <c r="AA1007" s="6">
        <v>0</v>
      </c>
      <c r="AB1007" s="18">
        <v>0</v>
      </c>
      <c r="AC1007" s="6">
        <v>0</v>
      </c>
      <c r="AD1007" s="6">
        <v>15</v>
      </c>
      <c r="AE1007" s="6">
        <v>0</v>
      </c>
      <c r="AF1007" s="6">
        <v>0</v>
      </c>
      <c r="AG1007" s="6">
        <v>7</v>
      </c>
      <c r="AH1007" s="6">
        <v>0</v>
      </c>
      <c r="AI1007" s="6">
        <v>0</v>
      </c>
      <c r="AJ1007" s="6">
        <v>6</v>
      </c>
      <c r="AK1007" s="6">
        <v>0</v>
      </c>
      <c r="AL1007" s="6">
        <v>0</v>
      </c>
      <c r="AM1007" s="6">
        <v>0</v>
      </c>
      <c r="AN1007" s="6">
        <v>0</v>
      </c>
      <c r="AO1007" s="6">
        <v>1000</v>
      </c>
      <c r="AP1007" s="6">
        <v>0</v>
      </c>
      <c r="AQ1007" s="6">
        <v>0</v>
      </c>
      <c r="AR1007" s="6">
        <v>0</v>
      </c>
      <c r="AS1007" s="91" t="s">
        <v>1269</v>
      </c>
      <c r="AT1007" s="12" t="s">
        <v>144</v>
      </c>
      <c r="AU1007" s="6">
        <v>0</v>
      </c>
      <c r="AV1007" s="6" t="s">
        <v>143</v>
      </c>
      <c r="AW1007" s="6">
        <v>0</v>
      </c>
      <c r="AX1007" s="7" t="s">
        <v>145</v>
      </c>
      <c r="AY1007" s="6">
        <v>0</v>
      </c>
      <c r="AZ1007" s="13">
        <v>0</v>
      </c>
      <c r="BA1007" s="13">
        <v>0</v>
      </c>
      <c r="BB1007" s="37" t="s">
        <v>1270</v>
      </c>
      <c r="BC1007" s="6">
        <v>0</v>
      </c>
      <c r="BD1007" s="11">
        <v>0</v>
      </c>
      <c r="BE1007" s="6">
        <v>0</v>
      </c>
      <c r="BF1007" s="6">
        <v>0</v>
      </c>
      <c r="BG1007" s="6">
        <v>0</v>
      </c>
      <c r="BH1007" s="6">
        <v>0</v>
      </c>
      <c r="BI1007" s="9">
        <v>0</v>
      </c>
      <c r="BJ1007" s="6">
        <v>0</v>
      </c>
    </row>
    <row r="1008" ht="20.1" customHeight="1" spans="3:62">
      <c r="C1008" s="18">
        <v>80001023</v>
      </c>
      <c r="D1008" s="12" t="s">
        <v>206</v>
      </c>
      <c r="E1008" s="11">
        <v>1</v>
      </c>
      <c r="F1008" s="11">
        <v>80001023</v>
      </c>
      <c r="G1008" s="18">
        <v>0</v>
      </c>
      <c r="H1008" s="13">
        <v>0</v>
      </c>
      <c r="I1008" s="18">
        <v>1</v>
      </c>
      <c r="J1008" s="18">
        <v>0</v>
      </c>
      <c r="K1008" s="18">
        <v>0</v>
      </c>
      <c r="L1008" s="11">
        <v>0</v>
      </c>
      <c r="M1008" s="11">
        <v>0</v>
      </c>
      <c r="N1008" s="11">
        <v>2</v>
      </c>
      <c r="O1008" s="11">
        <v>9</v>
      </c>
      <c r="P1008" s="11">
        <v>0.1</v>
      </c>
      <c r="Q1008" s="11">
        <v>0</v>
      </c>
      <c r="R1008" s="6">
        <v>0</v>
      </c>
      <c r="S1008" s="11">
        <v>0</v>
      </c>
      <c r="T1008" s="11">
        <v>1</v>
      </c>
      <c r="U1008" s="11">
        <v>2</v>
      </c>
      <c r="V1008" s="11">
        <v>0</v>
      </c>
      <c r="W1008" s="11">
        <v>0</v>
      </c>
      <c r="X1008" s="11">
        <v>0</v>
      </c>
      <c r="Y1008" s="11">
        <v>0</v>
      </c>
      <c r="Z1008" s="11">
        <v>0</v>
      </c>
      <c r="AA1008" s="11">
        <v>0</v>
      </c>
      <c r="AB1008" s="11">
        <v>0</v>
      </c>
      <c r="AC1008" s="11">
        <v>0</v>
      </c>
      <c r="AD1008" s="11">
        <v>10</v>
      </c>
      <c r="AE1008" s="11">
        <v>0</v>
      </c>
      <c r="AF1008" s="11">
        <v>3</v>
      </c>
      <c r="AG1008" s="6">
        <v>7</v>
      </c>
      <c r="AH1008" s="6">
        <v>0</v>
      </c>
      <c r="AI1008" s="6">
        <v>0</v>
      </c>
      <c r="AJ1008" s="6">
        <v>10</v>
      </c>
      <c r="AK1008" s="11">
        <v>0</v>
      </c>
      <c r="AL1008" s="11">
        <v>0</v>
      </c>
      <c r="AM1008" s="11">
        <v>0</v>
      </c>
      <c r="AN1008" s="11">
        <v>0</v>
      </c>
      <c r="AO1008" s="11">
        <v>3000</v>
      </c>
      <c r="AP1008" s="11">
        <v>0.5</v>
      </c>
      <c r="AQ1008" s="11">
        <v>0</v>
      </c>
      <c r="AR1008" s="6">
        <v>0</v>
      </c>
      <c r="AS1008" s="11">
        <v>80001003</v>
      </c>
      <c r="AT1008" s="12" t="s">
        <v>144</v>
      </c>
      <c r="AU1008" s="11">
        <v>0</v>
      </c>
      <c r="AV1008" s="18">
        <v>0</v>
      </c>
      <c r="AW1008" s="18">
        <v>0</v>
      </c>
      <c r="AX1008" s="12" t="s">
        <v>145</v>
      </c>
      <c r="AY1008" s="11">
        <v>0</v>
      </c>
      <c r="AZ1008" s="13">
        <v>0</v>
      </c>
      <c r="BA1008" s="13">
        <v>0</v>
      </c>
      <c r="BB1008" s="37" t="s">
        <v>1271</v>
      </c>
      <c r="BC1008" s="11"/>
      <c r="BD1008" s="11">
        <v>0</v>
      </c>
      <c r="BE1008" s="11"/>
      <c r="BF1008" s="11"/>
      <c r="BG1008" s="11"/>
      <c r="BH1008" s="11"/>
      <c r="BI1008" s="11">
        <v>0</v>
      </c>
      <c r="BJ1008" s="6">
        <v>0</v>
      </c>
    </row>
    <row r="1009" ht="20.1" customHeight="1" spans="3:62">
      <c r="C1009" s="18">
        <v>80001024</v>
      </c>
      <c r="D1009" s="12" t="s">
        <v>1272</v>
      </c>
      <c r="E1009" s="11">
        <v>1</v>
      </c>
      <c r="F1009" s="11">
        <v>80001024</v>
      </c>
      <c r="G1009" s="18">
        <v>0</v>
      </c>
      <c r="H1009" s="13">
        <v>0</v>
      </c>
      <c r="I1009" s="18">
        <v>1</v>
      </c>
      <c r="J1009" s="18">
        <v>0</v>
      </c>
      <c r="K1009" s="18">
        <v>0</v>
      </c>
      <c r="L1009" s="11">
        <v>0</v>
      </c>
      <c r="M1009" s="11">
        <v>0</v>
      </c>
      <c r="N1009" s="11">
        <v>5</v>
      </c>
      <c r="O1009" s="11">
        <v>0</v>
      </c>
      <c r="P1009" s="11">
        <v>0</v>
      </c>
      <c r="Q1009" s="11">
        <v>0</v>
      </c>
      <c r="R1009" s="6">
        <v>0</v>
      </c>
      <c r="S1009" s="11">
        <v>0</v>
      </c>
      <c r="T1009" s="11">
        <v>1</v>
      </c>
      <c r="U1009" s="11">
        <v>2</v>
      </c>
      <c r="V1009" s="11">
        <v>0</v>
      </c>
      <c r="W1009" s="11">
        <v>0</v>
      </c>
      <c r="X1009" s="11">
        <v>0</v>
      </c>
      <c r="Y1009" s="11">
        <v>0</v>
      </c>
      <c r="Z1009" s="11">
        <v>0</v>
      </c>
      <c r="AA1009" s="11">
        <v>0</v>
      </c>
      <c r="AB1009" s="11">
        <v>0</v>
      </c>
      <c r="AC1009" s="11">
        <v>0</v>
      </c>
      <c r="AD1009" s="11">
        <v>9</v>
      </c>
      <c r="AE1009" s="11">
        <v>2</v>
      </c>
      <c r="AF1009" s="11" t="s">
        <v>152</v>
      </c>
      <c r="AG1009" s="6">
        <v>2</v>
      </c>
      <c r="AH1009" s="6">
        <v>2</v>
      </c>
      <c r="AI1009" s="6">
        <v>0</v>
      </c>
      <c r="AJ1009" s="6">
        <v>1.5</v>
      </c>
      <c r="AK1009" s="11">
        <v>0</v>
      </c>
      <c r="AL1009" s="11">
        <v>0</v>
      </c>
      <c r="AM1009" s="11">
        <v>0</v>
      </c>
      <c r="AN1009" s="11">
        <v>0</v>
      </c>
      <c r="AO1009" s="11">
        <v>3000</v>
      </c>
      <c r="AP1009" s="11">
        <v>0.5</v>
      </c>
      <c r="AQ1009" s="11">
        <v>0</v>
      </c>
      <c r="AR1009" s="6">
        <v>0</v>
      </c>
      <c r="AS1009" s="11" t="s">
        <v>143</v>
      </c>
      <c r="AT1009" s="12" t="s">
        <v>144</v>
      </c>
      <c r="AU1009" s="11">
        <v>0</v>
      </c>
      <c r="AV1009" s="18">
        <v>0</v>
      </c>
      <c r="AW1009" s="18">
        <v>0</v>
      </c>
      <c r="AX1009" s="12" t="s">
        <v>145</v>
      </c>
      <c r="AY1009" s="11" t="s">
        <v>1273</v>
      </c>
      <c r="AZ1009" s="13">
        <v>0</v>
      </c>
      <c r="BA1009" s="13">
        <v>0</v>
      </c>
      <c r="BB1009" s="37" t="s">
        <v>1274</v>
      </c>
      <c r="BC1009" s="11"/>
      <c r="BD1009" s="11">
        <v>0</v>
      </c>
      <c r="BE1009" s="11"/>
      <c r="BF1009" s="11"/>
      <c r="BG1009" s="11"/>
      <c r="BH1009" s="11"/>
      <c r="BI1009" s="11">
        <v>0</v>
      </c>
      <c r="BJ1009" s="6">
        <v>0</v>
      </c>
    </row>
    <row r="1010" ht="20.1" customHeight="1" spans="2:62">
      <c r="B1010" s="78"/>
      <c r="C1010" s="18">
        <v>80001025</v>
      </c>
      <c r="D1010" s="12" t="s">
        <v>1275</v>
      </c>
      <c r="E1010" s="18">
        <v>1</v>
      </c>
      <c r="F1010" s="11">
        <v>80001025</v>
      </c>
      <c r="G1010" s="6">
        <v>0</v>
      </c>
      <c r="H1010" s="6">
        <v>0</v>
      </c>
      <c r="I1010" s="18">
        <v>1</v>
      </c>
      <c r="J1010" s="18">
        <v>0</v>
      </c>
      <c r="K1010" s="6">
        <v>0</v>
      </c>
      <c r="L1010" s="6">
        <v>0</v>
      </c>
      <c r="M1010" s="6">
        <v>0</v>
      </c>
      <c r="N1010" s="6">
        <v>2</v>
      </c>
      <c r="O1010" s="6">
        <v>10</v>
      </c>
      <c r="P1010" s="6">
        <v>0.05</v>
      </c>
      <c r="Q1010" s="6">
        <v>0</v>
      </c>
      <c r="R1010" s="6">
        <v>0</v>
      </c>
      <c r="S1010" s="6">
        <v>0</v>
      </c>
      <c r="T1010" s="11">
        <v>1</v>
      </c>
      <c r="U1010" s="6">
        <v>2</v>
      </c>
      <c r="V1010" s="6">
        <v>0</v>
      </c>
      <c r="W1010" s="6">
        <v>2.5</v>
      </c>
      <c r="X1010" s="6">
        <v>0</v>
      </c>
      <c r="Y1010" s="6">
        <v>0</v>
      </c>
      <c r="Z1010" s="6">
        <v>0</v>
      </c>
      <c r="AA1010" s="6">
        <v>0</v>
      </c>
      <c r="AB1010" s="18">
        <v>0</v>
      </c>
      <c r="AC1010" s="6">
        <v>0</v>
      </c>
      <c r="AD1010" s="6">
        <v>15</v>
      </c>
      <c r="AE1010" s="6">
        <v>0</v>
      </c>
      <c r="AF1010" s="6">
        <v>0</v>
      </c>
      <c r="AG1010" s="6">
        <v>7</v>
      </c>
      <c r="AH1010" s="6">
        <v>0</v>
      </c>
      <c r="AI1010" s="6">
        <v>0</v>
      </c>
      <c r="AJ1010" s="6">
        <v>6</v>
      </c>
      <c r="AK1010" s="6">
        <v>0</v>
      </c>
      <c r="AL1010" s="6">
        <v>0</v>
      </c>
      <c r="AM1010" s="6">
        <v>0</v>
      </c>
      <c r="AN1010" s="6">
        <v>0</v>
      </c>
      <c r="AO1010" s="6">
        <v>1000</v>
      </c>
      <c r="AP1010" s="6">
        <v>0</v>
      </c>
      <c r="AQ1010" s="6">
        <v>0</v>
      </c>
      <c r="AR1010" s="6">
        <v>0</v>
      </c>
      <c r="AS1010" s="6" t="s">
        <v>143</v>
      </c>
      <c r="AT1010" s="12" t="s">
        <v>144</v>
      </c>
      <c r="AU1010" s="6" t="s">
        <v>581</v>
      </c>
      <c r="AV1010" s="6" t="s">
        <v>143</v>
      </c>
      <c r="AW1010" s="6" t="s">
        <v>828</v>
      </c>
      <c r="AX1010" s="7" t="s">
        <v>145</v>
      </c>
      <c r="AY1010" s="6">
        <v>0</v>
      </c>
      <c r="AZ1010" s="13">
        <v>0</v>
      </c>
      <c r="BA1010" s="13">
        <v>0</v>
      </c>
      <c r="BB1010" s="33" t="s">
        <v>1276</v>
      </c>
      <c r="BC1010" s="6">
        <v>0</v>
      </c>
      <c r="BD1010" s="11">
        <v>0</v>
      </c>
      <c r="BE1010" s="6">
        <v>0</v>
      </c>
      <c r="BF1010" s="6">
        <v>0</v>
      </c>
      <c r="BG1010" s="6">
        <v>0</v>
      </c>
      <c r="BH1010" s="6">
        <v>0</v>
      </c>
      <c r="BI1010" s="9">
        <v>0</v>
      </c>
      <c r="BJ1010" s="6">
        <v>0</v>
      </c>
    </row>
    <row r="1011" ht="20.1" customHeight="1" spans="2:62">
      <c r="B1011" s="78"/>
      <c r="C1011" s="18">
        <v>80001026</v>
      </c>
      <c r="D1011" s="12" t="s">
        <v>1277</v>
      </c>
      <c r="E1011" s="18">
        <v>1</v>
      </c>
      <c r="F1011" s="11">
        <v>80001026</v>
      </c>
      <c r="G1011" s="6">
        <v>0</v>
      </c>
      <c r="H1011" s="6">
        <v>0</v>
      </c>
      <c r="I1011" s="18">
        <v>1</v>
      </c>
      <c r="J1011" s="18">
        <v>0</v>
      </c>
      <c r="K1011" s="6">
        <v>0</v>
      </c>
      <c r="L1011" s="6">
        <v>0</v>
      </c>
      <c r="M1011" s="6">
        <v>0</v>
      </c>
      <c r="N1011" s="6">
        <v>2</v>
      </c>
      <c r="O1011" s="6">
        <v>1</v>
      </c>
      <c r="P1011" s="6">
        <v>0.1</v>
      </c>
      <c r="Q1011" s="6">
        <v>0</v>
      </c>
      <c r="R1011" s="6">
        <v>0</v>
      </c>
      <c r="S1011" s="6">
        <v>0</v>
      </c>
      <c r="T1011" s="11">
        <v>1</v>
      </c>
      <c r="U1011" s="6">
        <v>2</v>
      </c>
      <c r="V1011" s="6">
        <v>0</v>
      </c>
      <c r="W1011" s="6">
        <v>0</v>
      </c>
      <c r="X1011" s="6">
        <v>0</v>
      </c>
      <c r="Y1011" s="6">
        <v>0</v>
      </c>
      <c r="Z1011" s="6">
        <v>0</v>
      </c>
      <c r="AA1011" s="6">
        <v>0</v>
      </c>
      <c r="AB1011" s="18">
        <v>0</v>
      </c>
      <c r="AC1011" s="6">
        <v>0</v>
      </c>
      <c r="AD1011" s="6">
        <v>10</v>
      </c>
      <c r="AE1011" s="6">
        <v>0</v>
      </c>
      <c r="AF1011" s="6">
        <v>0</v>
      </c>
      <c r="AG1011" s="6">
        <v>7</v>
      </c>
      <c r="AH1011" s="6">
        <v>0</v>
      </c>
      <c r="AI1011" s="6">
        <v>0</v>
      </c>
      <c r="AJ1011" s="6">
        <v>6</v>
      </c>
      <c r="AK1011" s="6">
        <v>0</v>
      </c>
      <c r="AL1011" s="6">
        <v>0</v>
      </c>
      <c r="AM1011" s="6">
        <v>0</v>
      </c>
      <c r="AN1011" s="6">
        <v>0</v>
      </c>
      <c r="AO1011" s="6">
        <v>1000</v>
      </c>
      <c r="AP1011" s="6">
        <v>0</v>
      </c>
      <c r="AQ1011" s="6">
        <v>0</v>
      </c>
      <c r="AR1011" s="6">
        <v>0</v>
      </c>
      <c r="AS1011" s="6">
        <v>80001004</v>
      </c>
      <c r="AT1011" s="12" t="s">
        <v>144</v>
      </c>
      <c r="AU1011" s="6">
        <v>0</v>
      </c>
      <c r="AV1011" s="6" t="s">
        <v>143</v>
      </c>
      <c r="AW1011" s="6">
        <v>0</v>
      </c>
      <c r="AX1011" s="7" t="s">
        <v>145</v>
      </c>
      <c r="AY1011" s="6">
        <v>0</v>
      </c>
      <c r="AZ1011" s="13">
        <v>0</v>
      </c>
      <c r="BA1011" s="13">
        <v>0</v>
      </c>
      <c r="BB1011" s="33" t="s">
        <v>1278</v>
      </c>
      <c r="BC1011" s="6">
        <v>0</v>
      </c>
      <c r="BD1011" s="11">
        <v>0</v>
      </c>
      <c r="BE1011" s="6">
        <v>0</v>
      </c>
      <c r="BF1011" s="6">
        <v>0</v>
      </c>
      <c r="BG1011" s="6">
        <v>0</v>
      </c>
      <c r="BH1011" s="6">
        <v>0</v>
      </c>
      <c r="BI1011" s="9">
        <v>0</v>
      </c>
      <c r="BJ1011" s="6">
        <v>0</v>
      </c>
    </row>
    <row r="1012" ht="20.1" customHeight="1" spans="3:62">
      <c r="C1012" s="18">
        <v>80001027</v>
      </c>
      <c r="D1012" s="12" t="s">
        <v>1279</v>
      </c>
      <c r="E1012" s="11">
        <v>1</v>
      </c>
      <c r="F1012" s="11">
        <v>80001027</v>
      </c>
      <c r="G1012" s="18">
        <v>0</v>
      </c>
      <c r="H1012" s="13">
        <v>0</v>
      </c>
      <c r="I1012" s="18">
        <v>1</v>
      </c>
      <c r="J1012" s="18">
        <v>0</v>
      </c>
      <c r="K1012" s="18">
        <v>0</v>
      </c>
      <c r="L1012" s="11">
        <v>0</v>
      </c>
      <c r="M1012" s="11">
        <v>0</v>
      </c>
      <c r="N1012" s="11">
        <v>5</v>
      </c>
      <c r="O1012" s="11">
        <v>0</v>
      </c>
      <c r="P1012" s="11">
        <v>0</v>
      </c>
      <c r="Q1012" s="11">
        <v>0</v>
      </c>
      <c r="R1012" s="6">
        <v>0</v>
      </c>
      <c r="S1012" s="11">
        <v>0</v>
      </c>
      <c r="T1012" s="11">
        <v>1</v>
      </c>
      <c r="U1012" s="11">
        <v>2</v>
      </c>
      <c r="V1012" s="11">
        <v>0</v>
      </c>
      <c r="W1012" s="11">
        <v>0</v>
      </c>
      <c r="X1012" s="11">
        <v>0</v>
      </c>
      <c r="Y1012" s="11">
        <v>0</v>
      </c>
      <c r="Z1012" s="11">
        <v>0</v>
      </c>
      <c r="AA1012" s="11">
        <v>0</v>
      </c>
      <c r="AB1012" s="11">
        <v>0</v>
      </c>
      <c r="AC1012" s="11">
        <v>0</v>
      </c>
      <c r="AD1012" s="11">
        <v>9</v>
      </c>
      <c r="AE1012" s="11">
        <v>2</v>
      </c>
      <c r="AF1012" s="11" t="s">
        <v>152</v>
      </c>
      <c r="AG1012" s="6">
        <v>2</v>
      </c>
      <c r="AH1012" s="6">
        <v>2</v>
      </c>
      <c r="AI1012" s="6">
        <v>0</v>
      </c>
      <c r="AJ1012" s="6">
        <v>1.5</v>
      </c>
      <c r="AK1012" s="11">
        <v>0</v>
      </c>
      <c r="AL1012" s="11">
        <v>0</v>
      </c>
      <c r="AM1012" s="11">
        <v>0</v>
      </c>
      <c r="AN1012" s="11">
        <v>0</v>
      </c>
      <c r="AO1012" s="11">
        <v>3000</v>
      </c>
      <c r="AP1012" s="11">
        <v>0.5</v>
      </c>
      <c r="AQ1012" s="11">
        <v>0</v>
      </c>
      <c r="AR1012" s="6">
        <v>0</v>
      </c>
      <c r="AS1012" s="11" t="s">
        <v>143</v>
      </c>
      <c r="AT1012" s="12" t="s">
        <v>144</v>
      </c>
      <c r="AU1012" s="11">
        <v>0</v>
      </c>
      <c r="AV1012" s="18">
        <v>0</v>
      </c>
      <c r="AW1012" s="18">
        <v>0</v>
      </c>
      <c r="AX1012" s="12" t="s">
        <v>145</v>
      </c>
      <c r="AY1012" s="11" t="s">
        <v>1280</v>
      </c>
      <c r="AZ1012" s="13">
        <v>0</v>
      </c>
      <c r="BA1012" s="13">
        <v>0</v>
      </c>
      <c r="BB1012" s="37" t="s">
        <v>1281</v>
      </c>
      <c r="BC1012" s="11"/>
      <c r="BD1012" s="11">
        <v>0</v>
      </c>
      <c r="BE1012" s="11"/>
      <c r="BF1012" s="11"/>
      <c r="BG1012" s="11"/>
      <c r="BH1012" s="11"/>
      <c r="BI1012" s="11">
        <v>0</v>
      </c>
      <c r="BJ1012" s="6">
        <v>0</v>
      </c>
    </row>
    <row r="1013" ht="20.1" customHeight="1" spans="3:62">
      <c r="C1013" s="18">
        <v>80001028</v>
      </c>
      <c r="D1013" s="12" t="s">
        <v>1282</v>
      </c>
      <c r="E1013" s="11">
        <v>1</v>
      </c>
      <c r="F1013" s="11">
        <v>80001028</v>
      </c>
      <c r="G1013" s="18">
        <v>0</v>
      </c>
      <c r="H1013" s="13">
        <v>0</v>
      </c>
      <c r="I1013" s="18">
        <v>1</v>
      </c>
      <c r="J1013" s="18">
        <v>0</v>
      </c>
      <c r="K1013" s="18">
        <v>0</v>
      </c>
      <c r="L1013" s="11">
        <v>0</v>
      </c>
      <c r="M1013" s="11">
        <v>0</v>
      </c>
      <c r="N1013" s="11">
        <v>2</v>
      </c>
      <c r="O1013" s="11">
        <v>9</v>
      </c>
      <c r="P1013" s="11">
        <v>0.05</v>
      </c>
      <c r="Q1013" s="11">
        <v>0</v>
      </c>
      <c r="R1013" s="6">
        <v>0</v>
      </c>
      <c r="S1013" s="11">
        <v>0</v>
      </c>
      <c r="T1013" s="11">
        <v>1</v>
      </c>
      <c r="U1013" s="11">
        <v>2</v>
      </c>
      <c r="V1013" s="11">
        <v>0</v>
      </c>
      <c r="W1013" s="11">
        <v>2</v>
      </c>
      <c r="X1013" s="11">
        <v>0</v>
      </c>
      <c r="Y1013" s="11">
        <v>0</v>
      </c>
      <c r="Z1013" s="11">
        <v>0</v>
      </c>
      <c r="AA1013" s="11">
        <v>0</v>
      </c>
      <c r="AB1013" s="11">
        <v>0</v>
      </c>
      <c r="AC1013" s="11">
        <v>0</v>
      </c>
      <c r="AD1013" s="11">
        <v>3</v>
      </c>
      <c r="AE1013" s="11">
        <v>2</v>
      </c>
      <c r="AF1013" s="11" t="s">
        <v>152</v>
      </c>
      <c r="AG1013" s="6">
        <v>0</v>
      </c>
      <c r="AH1013" s="6">
        <v>0</v>
      </c>
      <c r="AI1013" s="6">
        <v>0</v>
      </c>
      <c r="AJ1013" s="6">
        <v>1.5</v>
      </c>
      <c r="AK1013" s="11">
        <v>0</v>
      </c>
      <c r="AL1013" s="11">
        <v>0</v>
      </c>
      <c r="AM1013" s="11">
        <v>0</v>
      </c>
      <c r="AN1013" s="11">
        <v>0</v>
      </c>
      <c r="AO1013" s="11">
        <v>3000</v>
      </c>
      <c r="AP1013" s="11">
        <v>0.5</v>
      </c>
      <c r="AQ1013" s="11">
        <v>0</v>
      </c>
      <c r="AR1013" s="6">
        <v>0</v>
      </c>
      <c r="AS1013" s="11">
        <v>0</v>
      </c>
      <c r="AT1013" s="12" t="s">
        <v>144</v>
      </c>
      <c r="AU1013" s="11">
        <v>0</v>
      </c>
      <c r="AV1013" s="18">
        <v>10000007</v>
      </c>
      <c r="AW1013" s="18">
        <v>23000040</v>
      </c>
      <c r="AX1013" s="12" t="s">
        <v>145</v>
      </c>
      <c r="AY1013" s="11">
        <v>0</v>
      </c>
      <c r="AZ1013" s="13">
        <v>0</v>
      </c>
      <c r="BA1013" s="13">
        <v>1</v>
      </c>
      <c r="BB1013" s="37" t="s">
        <v>1283</v>
      </c>
      <c r="BC1013" s="11">
        <v>0</v>
      </c>
      <c r="BD1013" s="11">
        <v>0</v>
      </c>
      <c r="BE1013" s="11">
        <v>0</v>
      </c>
      <c r="BF1013" s="11">
        <v>0</v>
      </c>
      <c r="BG1013" s="11">
        <v>0</v>
      </c>
      <c r="BH1013" s="11">
        <v>0</v>
      </c>
      <c r="BI1013" s="11">
        <v>0</v>
      </c>
      <c r="BJ1013" s="6">
        <v>0</v>
      </c>
    </row>
    <row r="1014" ht="20.1" customHeight="1" spans="2:62">
      <c r="B1014" s="85"/>
      <c r="C1014" s="18">
        <f t="shared" ref="C1014:C1033" si="82">C986+1000</f>
        <v>80002001</v>
      </c>
      <c r="D1014" s="12" t="s">
        <v>1284</v>
      </c>
      <c r="E1014" s="11">
        <v>1</v>
      </c>
      <c r="F1014" s="11">
        <v>80002001</v>
      </c>
      <c r="G1014" s="18">
        <v>0</v>
      </c>
      <c r="H1014" s="13">
        <v>0</v>
      </c>
      <c r="I1014" s="18">
        <v>1</v>
      </c>
      <c r="J1014" s="18">
        <v>0</v>
      </c>
      <c r="K1014" s="18">
        <v>0</v>
      </c>
      <c r="L1014" s="11">
        <v>0</v>
      </c>
      <c r="M1014" s="11">
        <v>0</v>
      </c>
      <c r="N1014" s="11">
        <v>5</v>
      </c>
      <c r="O1014" s="11">
        <v>0</v>
      </c>
      <c r="P1014" s="11">
        <v>0</v>
      </c>
      <c r="Q1014" s="11">
        <v>0</v>
      </c>
      <c r="R1014" s="6">
        <v>0</v>
      </c>
      <c r="S1014" s="11">
        <v>0</v>
      </c>
      <c r="T1014" s="11">
        <v>1</v>
      </c>
      <c r="U1014" s="11">
        <v>2</v>
      </c>
      <c r="V1014" s="11">
        <v>0</v>
      </c>
      <c r="W1014" s="11">
        <v>0</v>
      </c>
      <c r="X1014" s="11">
        <v>0</v>
      </c>
      <c r="Y1014" s="11">
        <v>0</v>
      </c>
      <c r="Z1014" s="11">
        <v>0</v>
      </c>
      <c r="AA1014" s="11">
        <v>0</v>
      </c>
      <c r="AB1014" s="11">
        <v>0</v>
      </c>
      <c r="AC1014" s="11">
        <v>0</v>
      </c>
      <c r="AD1014" s="11">
        <v>9</v>
      </c>
      <c r="AE1014" s="11">
        <v>2</v>
      </c>
      <c r="AF1014" s="11" t="s">
        <v>152</v>
      </c>
      <c r="AG1014" s="6">
        <v>2</v>
      </c>
      <c r="AH1014" s="6">
        <v>2</v>
      </c>
      <c r="AI1014" s="6">
        <v>0</v>
      </c>
      <c r="AJ1014" s="6">
        <v>1.5</v>
      </c>
      <c r="AK1014" s="11">
        <v>0</v>
      </c>
      <c r="AL1014" s="11">
        <v>0</v>
      </c>
      <c r="AM1014" s="11">
        <v>0</v>
      </c>
      <c r="AN1014" s="11">
        <v>1</v>
      </c>
      <c r="AO1014" s="11">
        <v>3000</v>
      </c>
      <c r="AP1014" s="11">
        <v>0.5</v>
      </c>
      <c r="AQ1014" s="11">
        <v>0</v>
      </c>
      <c r="AR1014" s="6">
        <v>0</v>
      </c>
      <c r="AS1014" s="11" t="s">
        <v>143</v>
      </c>
      <c r="AT1014" s="12" t="s">
        <v>144</v>
      </c>
      <c r="AU1014" s="11">
        <v>0</v>
      </c>
      <c r="AV1014" s="18">
        <v>0</v>
      </c>
      <c r="AW1014" s="18">
        <v>0</v>
      </c>
      <c r="AX1014" s="12" t="s">
        <v>145</v>
      </c>
      <c r="AY1014" s="11" t="s">
        <v>1285</v>
      </c>
      <c r="AZ1014" s="13">
        <v>0</v>
      </c>
      <c r="BA1014" s="13">
        <v>0</v>
      </c>
      <c r="BB1014" s="37" t="s">
        <v>1286</v>
      </c>
      <c r="BC1014" s="11">
        <v>0</v>
      </c>
      <c r="BD1014" s="11">
        <v>0</v>
      </c>
      <c r="BE1014" s="11">
        <v>0</v>
      </c>
      <c r="BF1014" s="11">
        <v>0</v>
      </c>
      <c r="BG1014" s="11">
        <v>0</v>
      </c>
      <c r="BH1014" s="11">
        <v>0</v>
      </c>
      <c r="BI1014" s="11">
        <v>0</v>
      </c>
      <c r="BJ1014" s="6">
        <v>0</v>
      </c>
    </row>
    <row r="1015" ht="20.1" customHeight="1" spans="2:62">
      <c r="B1015" s="85"/>
      <c r="C1015" s="18">
        <f t="shared" si="82"/>
        <v>80002002</v>
      </c>
      <c r="D1015" s="12" t="s">
        <v>1287</v>
      </c>
      <c r="E1015" s="11">
        <v>1</v>
      </c>
      <c r="F1015" s="11">
        <v>80002002</v>
      </c>
      <c r="G1015" s="18">
        <v>0</v>
      </c>
      <c r="H1015" s="13">
        <v>0</v>
      </c>
      <c r="I1015" s="18">
        <v>1</v>
      </c>
      <c r="J1015" s="18">
        <v>0</v>
      </c>
      <c r="K1015" s="18">
        <v>0</v>
      </c>
      <c r="L1015" s="11">
        <v>0</v>
      </c>
      <c r="M1015" s="11">
        <v>0</v>
      </c>
      <c r="N1015" s="11">
        <v>5</v>
      </c>
      <c r="O1015" s="11">
        <v>0</v>
      </c>
      <c r="P1015" s="11">
        <v>0</v>
      </c>
      <c r="Q1015" s="11">
        <v>0</v>
      </c>
      <c r="R1015" s="6">
        <v>0</v>
      </c>
      <c r="S1015" s="11">
        <v>0</v>
      </c>
      <c r="T1015" s="11">
        <v>1</v>
      </c>
      <c r="U1015" s="11">
        <v>2</v>
      </c>
      <c r="V1015" s="11">
        <v>0</v>
      </c>
      <c r="W1015" s="11">
        <v>0</v>
      </c>
      <c r="X1015" s="11">
        <v>0</v>
      </c>
      <c r="Y1015" s="11">
        <v>0</v>
      </c>
      <c r="Z1015" s="11">
        <v>0</v>
      </c>
      <c r="AA1015" s="11">
        <v>0</v>
      </c>
      <c r="AB1015" s="11">
        <v>0</v>
      </c>
      <c r="AC1015" s="11">
        <v>0</v>
      </c>
      <c r="AD1015" s="11">
        <v>9</v>
      </c>
      <c r="AE1015" s="11">
        <v>2</v>
      </c>
      <c r="AF1015" s="11" t="s">
        <v>152</v>
      </c>
      <c r="AG1015" s="6">
        <v>2</v>
      </c>
      <c r="AH1015" s="6">
        <v>2</v>
      </c>
      <c r="AI1015" s="6">
        <v>0</v>
      </c>
      <c r="AJ1015" s="6">
        <v>1.5</v>
      </c>
      <c r="AK1015" s="11">
        <v>0</v>
      </c>
      <c r="AL1015" s="11">
        <v>0</v>
      </c>
      <c r="AM1015" s="11">
        <v>0</v>
      </c>
      <c r="AN1015" s="11">
        <v>1</v>
      </c>
      <c r="AO1015" s="11">
        <v>3000</v>
      </c>
      <c r="AP1015" s="11">
        <v>0.5</v>
      </c>
      <c r="AQ1015" s="11">
        <v>0</v>
      </c>
      <c r="AR1015" s="6">
        <v>0</v>
      </c>
      <c r="AS1015" s="11" t="s">
        <v>143</v>
      </c>
      <c r="AT1015" s="12" t="s">
        <v>144</v>
      </c>
      <c r="AU1015" s="11">
        <v>0</v>
      </c>
      <c r="AV1015" s="18">
        <v>0</v>
      </c>
      <c r="AW1015" s="18">
        <v>0</v>
      </c>
      <c r="AX1015" s="12" t="s">
        <v>145</v>
      </c>
      <c r="AY1015" s="11" t="s">
        <v>1288</v>
      </c>
      <c r="AZ1015" s="13">
        <v>0</v>
      </c>
      <c r="BA1015" s="13">
        <v>0</v>
      </c>
      <c r="BB1015" s="37" t="s">
        <v>1289</v>
      </c>
      <c r="BC1015" s="11"/>
      <c r="BD1015" s="11">
        <v>0</v>
      </c>
      <c r="BE1015" s="11"/>
      <c r="BF1015" s="11"/>
      <c r="BG1015" s="11"/>
      <c r="BH1015" s="11"/>
      <c r="BI1015" s="11">
        <v>0</v>
      </c>
      <c r="BJ1015" s="6">
        <v>0</v>
      </c>
    </row>
    <row r="1016" ht="20.1" customHeight="1" spans="2:62">
      <c r="B1016" s="85"/>
      <c r="C1016" s="18">
        <f t="shared" si="82"/>
        <v>80002003</v>
      </c>
      <c r="D1016" s="12" t="s">
        <v>1290</v>
      </c>
      <c r="E1016" s="11">
        <v>1</v>
      </c>
      <c r="F1016" s="11">
        <v>80002003</v>
      </c>
      <c r="G1016" s="18">
        <v>0</v>
      </c>
      <c r="H1016" s="13">
        <v>0</v>
      </c>
      <c r="I1016" s="18">
        <v>1</v>
      </c>
      <c r="J1016" s="18">
        <v>0</v>
      </c>
      <c r="K1016" s="18">
        <v>0</v>
      </c>
      <c r="L1016" s="11">
        <v>0</v>
      </c>
      <c r="M1016" s="11">
        <v>0</v>
      </c>
      <c r="N1016" s="11">
        <v>5</v>
      </c>
      <c r="O1016" s="11">
        <v>0</v>
      </c>
      <c r="P1016" s="11">
        <v>0</v>
      </c>
      <c r="Q1016" s="11">
        <v>0</v>
      </c>
      <c r="R1016" s="6">
        <v>0</v>
      </c>
      <c r="S1016" s="11">
        <v>0</v>
      </c>
      <c r="T1016" s="11">
        <v>1</v>
      </c>
      <c r="U1016" s="11">
        <v>2</v>
      </c>
      <c r="V1016" s="11">
        <v>0</v>
      </c>
      <c r="W1016" s="11">
        <v>0</v>
      </c>
      <c r="X1016" s="11">
        <v>0</v>
      </c>
      <c r="Y1016" s="11">
        <v>0</v>
      </c>
      <c r="Z1016" s="11">
        <v>0</v>
      </c>
      <c r="AA1016" s="11">
        <v>0</v>
      </c>
      <c r="AB1016" s="11">
        <v>0</v>
      </c>
      <c r="AC1016" s="11">
        <v>0</v>
      </c>
      <c r="AD1016" s="11">
        <v>9</v>
      </c>
      <c r="AE1016" s="11">
        <v>2</v>
      </c>
      <c r="AF1016" s="11" t="s">
        <v>152</v>
      </c>
      <c r="AG1016" s="6">
        <v>2</v>
      </c>
      <c r="AH1016" s="6">
        <v>2</v>
      </c>
      <c r="AI1016" s="6">
        <v>0</v>
      </c>
      <c r="AJ1016" s="6">
        <v>1.5</v>
      </c>
      <c r="AK1016" s="11">
        <v>0</v>
      </c>
      <c r="AL1016" s="11">
        <v>0</v>
      </c>
      <c r="AM1016" s="11">
        <v>0</v>
      </c>
      <c r="AN1016" s="11">
        <v>1</v>
      </c>
      <c r="AO1016" s="11">
        <v>3000</v>
      </c>
      <c r="AP1016" s="11">
        <v>0.5</v>
      </c>
      <c r="AQ1016" s="11">
        <v>0</v>
      </c>
      <c r="AR1016" s="6">
        <v>0</v>
      </c>
      <c r="AS1016" s="11" t="s">
        <v>143</v>
      </c>
      <c r="AT1016" s="12" t="s">
        <v>144</v>
      </c>
      <c r="AU1016" s="11">
        <v>0</v>
      </c>
      <c r="AV1016" s="18">
        <v>0</v>
      </c>
      <c r="AW1016" s="18">
        <v>0</v>
      </c>
      <c r="AX1016" s="12" t="s">
        <v>145</v>
      </c>
      <c r="AY1016" s="11" t="s">
        <v>1291</v>
      </c>
      <c r="AZ1016" s="13">
        <v>0</v>
      </c>
      <c r="BA1016" s="13">
        <v>0</v>
      </c>
      <c r="BB1016" s="37" t="s">
        <v>1292</v>
      </c>
      <c r="BC1016" s="11"/>
      <c r="BD1016" s="11">
        <v>0</v>
      </c>
      <c r="BE1016" s="11"/>
      <c r="BF1016" s="11"/>
      <c r="BG1016" s="11"/>
      <c r="BH1016" s="11"/>
      <c r="BI1016" s="11">
        <v>0</v>
      </c>
      <c r="BJ1016" s="6">
        <v>0</v>
      </c>
    </row>
    <row r="1017" ht="20.1" customHeight="1" spans="2:62">
      <c r="B1017" s="85"/>
      <c r="C1017" s="18">
        <f t="shared" si="82"/>
        <v>80002004</v>
      </c>
      <c r="D1017" s="12" t="s">
        <v>1293</v>
      </c>
      <c r="E1017" s="11">
        <v>1</v>
      </c>
      <c r="F1017" s="11">
        <v>80002004</v>
      </c>
      <c r="G1017" s="18">
        <v>0</v>
      </c>
      <c r="H1017" s="13">
        <v>0</v>
      </c>
      <c r="I1017" s="18">
        <v>1</v>
      </c>
      <c r="J1017" s="18">
        <v>0</v>
      </c>
      <c r="K1017" s="18">
        <v>0</v>
      </c>
      <c r="L1017" s="11">
        <v>0</v>
      </c>
      <c r="M1017" s="11">
        <v>0</v>
      </c>
      <c r="N1017" s="11">
        <v>5</v>
      </c>
      <c r="O1017" s="11">
        <v>0</v>
      </c>
      <c r="P1017" s="11">
        <v>0</v>
      </c>
      <c r="Q1017" s="11">
        <v>0</v>
      </c>
      <c r="R1017" s="6">
        <v>0</v>
      </c>
      <c r="S1017" s="11">
        <v>0</v>
      </c>
      <c r="T1017" s="11">
        <v>1</v>
      </c>
      <c r="U1017" s="11">
        <v>2</v>
      </c>
      <c r="V1017" s="11">
        <v>0</v>
      </c>
      <c r="W1017" s="11">
        <v>0</v>
      </c>
      <c r="X1017" s="11">
        <v>0</v>
      </c>
      <c r="Y1017" s="11">
        <v>0</v>
      </c>
      <c r="Z1017" s="11">
        <v>0</v>
      </c>
      <c r="AA1017" s="11">
        <v>0</v>
      </c>
      <c r="AB1017" s="11">
        <v>0</v>
      </c>
      <c r="AC1017" s="11">
        <v>0</v>
      </c>
      <c r="AD1017" s="11">
        <v>9</v>
      </c>
      <c r="AE1017" s="11">
        <v>2</v>
      </c>
      <c r="AF1017" s="11" t="s">
        <v>152</v>
      </c>
      <c r="AG1017" s="6">
        <v>2</v>
      </c>
      <c r="AH1017" s="6">
        <v>2</v>
      </c>
      <c r="AI1017" s="6">
        <v>0</v>
      </c>
      <c r="AJ1017" s="6">
        <v>1.5</v>
      </c>
      <c r="AK1017" s="11">
        <v>0</v>
      </c>
      <c r="AL1017" s="11">
        <v>0</v>
      </c>
      <c r="AM1017" s="11">
        <v>0</v>
      </c>
      <c r="AN1017" s="11">
        <v>1</v>
      </c>
      <c r="AO1017" s="11">
        <v>3000</v>
      </c>
      <c r="AP1017" s="11">
        <v>0.5</v>
      </c>
      <c r="AQ1017" s="11">
        <v>0</v>
      </c>
      <c r="AR1017" s="6">
        <v>0</v>
      </c>
      <c r="AS1017" s="11" t="s">
        <v>143</v>
      </c>
      <c r="AT1017" s="12" t="s">
        <v>144</v>
      </c>
      <c r="AU1017" s="11">
        <v>0</v>
      </c>
      <c r="AV1017" s="18">
        <v>0</v>
      </c>
      <c r="AW1017" s="18">
        <v>0</v>
      </c>
      <c r="AX1017" s="12" t="s">
        <v>145</v>
      </c>
      <c r="AY1017" s="11" t="s">
        <v>1294</v>
      </c>
      <c r="AZ1017" s="13">
        <v>0</v>
      </c>
      <c r="BA1017" s="13">
        <v>0</v>
      </c>
      <c r="BB1017" s="37" t="s">
        <v>1295</v>
      </c>
      <c r="BC1017" s="11"/>
      <c r="BD1017" s="11">
        <v>0</v>
      </c>
      <c r="BE1017" s="11"/>
      <c r="BF1017" s="11"/>
      <c r="BG1017" s="11"/>
      <c r="BH1017" s="11"/>
      <c r="BI1017" s="11">
        <v>0</v>
      </c>
      <c r="BJ1017" s="6">
        <v>0</v>
      </c>
    </row>
    <row r="1018" ht="20.1" customHeight="1" spans="2:62">
      <c r="B1018" s="85"/>
      <c r="C1018" s="18">
        <f t="shared" si="82"/>
        <v>80002005</v>
      </c>
      <c r="D1018" s="12" t="s">
        <v>1296</v>
      </c>
      <c r="E1018" s="11">
        <v>1</v>
      </c>
      <c r="F1018" s="11">
        <v>80002005</v>
      </c>
      <c r="G1018" s="18">
        <v>0</v>
      </c>
      <c r="H1018" s="13">
        <v>0</v>
      </c>
      <c r="I1018" s="18">
        <v>1</v>
      </c>
      <c r="J1018" s="18">
        <v>0</v>
      </c>
      <c r="K1018" s="18">
        <v>0</v>
      </c>
      <c r="L1018" s="11">
        <v>0</v>
      </c>
      <c r="M1018" s="11">
        <v>0</v>
      </c>
      <c r="N1018" s="11">
        <v>5</v>
      </c>
      <c r="O1018" s="11">
        <v>0</v>
      </c>
      <c r="P1018" s="11">
        <v>0</v>
      </c>
      <c r="Q1018" s="11">
        <v>0</v>
      </c>
      <c r="R1018" s="6">
        <v>0</v>
      </c>
      <c r="S1018" s="11">
        <v>0</v>
      </c>
      <c r="T1018" s="11">
        <v>1</v>
      </c>
      <c r="U1018" s="11">
        <v>2</v>
      </c>
      <c r="V1018" s="11">
        <v>0</v>
      </c>
      <c r="W1018" s="11">
        <v>0</v>
      </c>
      <c r="X1018" s="11">
        <v>0</v>
      </c>
      <c r="Y1018" s="11">
        <v>0</v>
      </c>
      <c r="Z1018" s="11">
        <v>0</v>
      </c>
      <c r="AA1018" s="11">
        <v>0</v>
      </c>
      <c r="AB1018" s="11">
        <v>0</v>
      </c>
      <c r="AC1018" s="11">
        <v>0</v>
      </c>
      <c r="AD1018" s="11">
        <v>9</v>
      </c>
      <c r="AE1018" s="11">
        <v>2</v>
      </c>
      <c r="AF1018" s="11" t="s">
        <v>152</v>
      </c>
      <c r="AG1018" s="6">
        <v>2</v>
      </c>
      <c r="AH1018" s="6">
        <v>2</v>
      </c>
      <c r="AI1018" s="6">
        <v>0</v>
      </c>
      <c r="AJ1018" s="6">
        <v>1.5</v>
      </c>
      <c r="AK1018" s="11">
        <v>0</v>
      </c>
      <c r="AL1018" s="11">
        <v>0</v>
      </c>
      <c r="AM1018" s="11">
        <v>0</v>
      </c>
      <c r="AN1018" s="11">
        <v>1</v>
      </c>
      <c r="AO1018" s="11">
        <v>3000</v>
      </c>
      <c r="AP1018" s="11">
        <v>0.5</v>
      </c>
      <c r="AQ1018" s="11">
        <v>0</v>
      </c>
      <c r="AR1018" s="6">
        <v>0</v>
      </c>
      <c r="AS1018" s="11" t="s">
        <v>143</v>
      </c>
      <c r="AT1018" s="12" t="s">
        <v>144</v>
      </c>
      <c r="AU1018" s="11">
        <v>0</v>
      </c>
      <c r="AV1018" s="18">
        <v>0</v>
      </c>
      <c r="AW1018" s="18">
        <v>0</v>
      </c>
      <c r="AX1018" s="12" t="s">
        <v>145</v>
      </c>
      <c r="AY1018" s="11" t="s">
        <v>1297</v>
      </c>
      <c r="AZ1018" s="13">
        <v>0</v>
      </c>
      <c r="BA1018" s="13">
        <v>0</v>
      </c>
      <c r="BB1018" s="37" t="s">
        <v>1298</v>
      </c>
      <c r="BC1018" s="11"/>
      <c r="BD1018" s="11">
        <v>0</v>
      </c>
      <c r="BE1018" s="11"/>
      <c r="BF1018" s="11"/>
      <c r="BG1018" s="11"/>
      <c r="BH1018" s="11"/>
      <c r="BI1018" s="11">
        <v>0</v>
      </c>
      <c r="BJ1018" s="6">
        <v>0</v>
      </c>
    </row>
    <row r="1019" ht="20.1" customHeight="1" spans="2:62">
      <c r="B1019" s="85"/>
      <c r="C1019" s="18">
        <f t="shared" si="82"/>
        <v>80002006</v>
      </c>
      <c r="D1019" s="12" t="s">
        <v>1299</v>
      </c>
      <c r="E1019" s="11">
        <v>1</v>
      </c>
      <c r="F1019" s="11">
        <v>80002006</v>
      </c>
      <c r="G1019" s="18">
        <v>0</v>
      </c>
      <c r="H1019" s="13">
        <v>0</v>
      </c>
      <c r="I1019" s="18">
        <v>1</v>
      </c>
      <c r="J1019" s="18">
        <v>0</v>
      </c>
      <c r="K1019" s="18">
        <v>0</v>
      </c>
      <c r="L1019" s="11">
        <v>0</v>
      </c>
      <c r="M1019" s="11">
        <v>0</v>
      </c>
      <c r="N1019" s="11">
        <v>5</v>
      </c>
      <c r="O1019" s="61">
        <v>0</v>
      </c>
      <c r="P1019" s="61">
        <v>0</v>
      </c>
      <c r="Q1019" s="61">
        <v>0</v>
      </c>
      <c r="R1019" s="6">
        <v>0</v>
      </c>
      <c r="S1019" s="61">
        <v>0</v>
      </c>
      <c r="T1019" s="61">
        <v>1</v>
      </c>
      <c r="U1019" s="61">
        <v>2</v>
      </c>
      <c r="V1019" s="61">
        <v>0</v>
      </c>
      <c r="W1019" s="11">
        <v>1</v>
      </c>
      <c r="X1019" s="11">
        <v>0</v>
      </c>
      <c r="Y1019" s="11">
        <v>0</v>
      </c>
      <c r="Z1019" s="11">
        <v>0</v>
      </c>
      <c r="AA1019" s="11">
        <v>0</v>
      </c>
      <c r="AB1019" s="11">
        <v>0</v>
      </c>
      <c r="AC1019" s="11">
        <v>0</v>
      </c>
      <c r="AD1019" s="11">
        <v>9</v>
      </c>
      <c r="AE1019" s="11">
        <v>2</v>
      </c>
      <c r="AF1019" s="11" t="s">
        <v>152</v>
      </c>
      <c r="AG1019" s="6">
        <v>2</v>
      </c>
      <c r="AH1019" s="6">
        <v>2</v>
      </c>
      <c r="AI1019" s="6">
        <v>0</v>
      </c>
      <c r="AJ1019" s="6">
        <v>1.5</v>
      </c>
      <c r="AK1019" s="11">
        <v>0</v>
      </c>
      <c r="AL1019" s="11">
        <v>0</v>
      </c>
      <c r="AM1019" s="11">
        <v>0</v>
      </c>
      <c r="AN1019" s="11">
        <v>1</v>
      </c>
      <c r="AO1019" s="11">
        <v>3000</v>
      </c>
      <c r="AP1019" s="11">
        <v>0.5</v>
      </c>
      <c r="AQ1019" s="11">
        <v>0</v>
      </c>
      <c r="AR1019" s="6">
        <v>0</v>
      </c>
      <c r="AS1019" s="11" t="s">
        <v>143</v>
      </c>
      <c r="AT1019" s="12" t="s">
        <v>144</v>
      </c>
      <c r="AU1019" s="11">
        <v>0</v>
      </c>
      <c r="AV1019" s="18">
        <v>0</v>
      </c>
      <c r="AW1019" s="18">
        <v>0</v>
      </c>
      <c r="AX1019" s="12" t="s">
        <v>145</v>
      </c>
      <c r="AY1019" s="61" t="s">
        <v>1300</v>
      </c>
      <c r="AZ1019" s="13">
        <v>0</v>
      </c>
      <c r="BA1019" s="13">
        <v>0</v>
      </c>
      <c r="BB1019" s="86" t="s">
        <v>1301</v>
      </c>
      <c r="BC1019" s="11"/>
      <c r="BD1019" s="11">
        <v>0</v>
      </c>
      <c r="BE1019" s="11"/>
      <c r="BF1019" s="11"/>
      <c r="BG1019" s="11"/>
      <c r="BH1019" s="11"/>
      <c r="BI1019" s="11">
        <v>0</v>
      </c>
      <c r="BJ1019" s="6">
        <v>0</v>
      </c>
    </row>
    <row r="1020" ht="20.1" customHeight="1" spans="2:62">
      <c r="B1020" s="85"/>
      <c r="C1020" s="18">
        <f t="shared" si="82"/>
        <v>80002007</v>
      </c>
      <c r="D1020" s="12" t="s">
        <v>1302</v>
      </c>
      <c r="E1020" s="11">
        <v>1</v>
      </c>
      <c r="F1020" s="11">
        <v>80002007</v>
      </c>
      <c r="G1020" s="18">
        <v>0</v>
      </c>
      <c r="H1020" s="13">
        <v>0</v>
      </c>
      <c r="I1020" s="18">
        <v>1</v>
      </c>
      <c r="J1020" s="18">
        <v>0</v>
      </c>
      <c r="K1020" s="18">
        <v>0</v>
      </c>
      <c r="L1020" s="11">
        <v>0</v>
      </c>
      <c r="M1020" s="11">
        <v>0</v>
      </c>
      <c r="N1020" s="11">
        <v>2</v>
      </c>
      <c r="O1020" s="11">
        <v>3</v>
      </c>
      <c r="P1020" s="11">
        <v>0.2</v>
      </c>
      <c r="Q1020" s="11">
        <v>0</v>
      </c>
      <c r="R1020" s="6">
        <v>0</v>
      </c>
      <c r="S1020" s="11">
        <v>0</v>
      </c>
      <c r="T1020" s="11">
        <v>1</v>
      </c>
      <c r="U1020" s="11">
        <v>2</v>
      </c>
      <c r="V1020" s="11">
        <v>0</v>
      </c>
      <c r="W1020" s="11">
        <v>1</v>
      </c>
      <c r="X1020" s="11">
        <v>0</v>
      </c>
      <c r="Y1020" s="11">
        <v>0</v>
      </c>
      <c r="Z1020" s="11">
        <v>0</v>
      </c>
      <c r="AA1020" s="11">
        <v>0</v>
      </c>
      <c r="AB1020" s="11">
        <v>0</v>
      </c>
      <c r="AC1020" s="11">
        <v>0</v>
      </c>
      <c r="AD1020" s="11">
        <v>9</v>
      </c>
      <c r="AE1020" s="11">
        <v>1</v>
      </c>
      <c r="AF1020" s="11">
        <v>0</v>
      </c>
      <c r="AG1020" s="6">
        <v>1</v>
      </c>
      <c r="AH1020" s="6">
        <v>2</v>
      </c>
      <c r="AI1020" s="6">
        <v>0</v>
      </c>
      <c r="AJ1020" s="6">
        <v>1.5</v>
      </c>
      <c r="AK1020" s="11">
        <v>0</v>
      </c>
      <c r="AL1020" s="11">
        <v>0</v>
      </c>
      <c r="AM1020" s="11">
        <v>0</v>
      </c>
      <c r="AN1020" s="11">
        <v>1</v>
      </c>
      <c r="AO1020" s="11">
        <v>3000</v>
      </c>
      <c r="AP1020" s="11">
        <v>0.5</v>
      </c>
      <c r="AQ1020" s="11">
        <v>0</v>
      </c>
      <c r="AR1020" s="6">
        <v>0</v>
      </c>
      <c r="AS1020" s="11" t="s">
        <v>143</v>
      </c>
      <c r="AT1020" s="12" t="s">
        <v>144</v>
      </c>
      <c r="AU1020" s="11">
        <v>0</v>
      </c>
      <c r="AV1020" s="18">
        <v>0</v>
      </c>
      <c r="AW1020" s="18">
        <v>0</v>
      </c>
      <c r="AX1020" s="12" t="s">
        <v>145</v>
      </c>
      <c r="AY1020" s="11"/>
      <c r="AZ1020" s="13">
        <v>0</v>
      </c>
      <c r="BA1020" s="13">
        <v>0</v>
      </c>
      <c r="BB1020" s="37" t="s">
        <v>1231</v>
      </c>
      <c r="BC1020" s="11"/>
      <c r="BD1020" s="11">
        <v>0</v>
      </c>
      <c r="BE1020" s="11"/>
      <c r="BF1020" s="11"/>
      <c r="BG1020" s="11"/>
      <c r="BH1020" s="11"/>
      <c r="BI1020" s="11">
        <v>0</v>
      </c>
      <c r="BJ1020" s="6">
        <v>0</v>
      </c>
    </row>
    <row r="1021" ht="20.1" customHeight="1" spans="2:62">
      <c r="B1021" s="85"/>
      <c r="C1021" s="18">
        <f t="shared" si="82"/>
        <v>80002008</v>
      </c>
      <c r="D1021" s="12" t="s">
        <v>1303</v>
      </c>
      <c r="E1021" s="11">
        <v>1</v>
      </c>
      <c r="F1021" s="11">
        <v>80002008</v>
      </c>
      <c r="G1021" s="18">
        <v>0</v>
      </c>
      <c r="H1021" s="13">
        <v>0</v>
      </c>
      <c r="I1021" s="18">
        <v>1</v>
      </c>
      <c r="J1021" s="18">
        <v>0</v>
      </c>
      <c r="K1021" s="18">
        <v>0</v>
      </c>
      <c r="L1021" s="11">
        <v>0</v>
      </c>
      <c r="M1021" s="11">
        <v>0</v>
      </c>
      <c r="N1021" s="11">
        <v>2</v>
      </c>
      <c r="O1021" s="11">
        <v>3</v>
      </c>
      <c r="P1021" s="11">
        <v>0.5</v>
      </c>
      <c r="Q1021" s="11">
        <v>0</v>
      </c>
      <c r="R1021" s="6">
        <v>0</v>
      </c>
      <c r="S1021" s="11">
        <v>0</v>
      </c>
      <c r="T1021" s="11">
        <v>1</v>
      </c>
      <c r="U1021" s="11">
        <v>2</v>
      </c>
      <c r="V1021" s="11">
        <v>0</v>
      </c>
      <c r="W1021" s="11">
        <v>0.5</v>
      </c>
      <c r="X1021" s="11">
        <v>0</v>
      </c>
      <c r="Y1021" s="11">
        <v>0</v>
      </c>
      <c r="Z1021" s="11">
        <v>0</v>
      </c>
      <c r="AA1021" s="11">
        <v>0</v>
      </c>
      <c r="AB1021" s="11">
        <v>0</v>
      </c>
      <c r="AC1021" s="11">
        <v>0</v>
      </c>
      <c r="AD1021" s="11">
        <v>9</v>
      </c>
      <c r="AE1021" s="11">
        <v>1</v>
      </c>
      <c r="AF1021" s="11">
        <v>0</v>
      </c>
      <c r="AG1021" s="6">
        <v>1</v>
      </c>
      <c r="AH1021" s="6">
        <v>2</v>
      </c>
      <c r="AI1021" s="6">
        <v>0</v>
      </c>
      <c r="AJ1021" s="6">
        <v>1.5</v>
      </c>
      <c r="AK1021" s="11">
        <v>0</v>
      </c>
      <c r="AL1021" s="11">
        <v>0</v>
      </c>
      <c r="AM1021" s="11">
        <v>0</v>
      </c>
      <c r="AN1021" s="11">
        <v>1</v>
      </c>
      <c r="AO1021" s="11">
        <v>3000</v>
      </c>
      <c r="AP1021" s="11">
        <v>0.5</v>
      </c>
      <c r="AQ1021" s="11">
        <v>0</v>
      </c>
      <c r="AR1021" s="6">
        <v>0</v>
      </c>
      <c r="AS1021" s="11" t="s">
        <v>143</v>
      </c>
      <c r="AT1021" s="12" t="s">
        <v>144</v>
      </c>
      <c r="AU1021" s="11">
        <v>0</v>
      </c>
      <c r="AV1021" s="18">
        <v>0</v>
      </c>
      <c r="AW1021" s="18">
        <v>0</v>
      </c>
      <c r="AX1021" s="12" t="s">
        <v>145</v>
      </c>
      <c r="AY1021" s="11"/>
      <c r="AZ1021" s="13">
        <v>0</v>
      </c>
      <c r="BA1021" s="13">
        <v>0</v>
      </c>
      <c r="BB1021" s="37" t="s">
        <v>1304</v>
      </c>
      <c r="BC1021" s="11"/>
      <c r="BD1021" s="11">
        <v>0</v>
      </c>
      <c r="BE1021" s="11"/>
      <c r="BF1021" s="11"/>
      <c r="BG1021" s="11"/>
      <c r="BH1021" s="11"/>
      <c r="BI1021" s="11">
        <v>0</v>
      </c>
      <c r="BJ1021" s="6">
        <v>0</v>
      </c>
    </row>
    <row r="1022" ht="20.1" customHeight="1" spans="2:62">
      <c r="B1022" s="85"/>
      <c r="C1022" s="18">
        <f t="shared" si="82"/>
        <v>80002009</v>
      </c>
      <c r="D1022" s="12" t="s">
        <v>1305</v>
      </c>
      <c r="E1022" s="11">
        <v>1</v>
      </c>
      <c r="F1022" s="11">
        <v>80002009</v>
      </c>
      <c r="G1022" s="18">
        <v>0</v>
      </c>
      <c r="H1022" s="13">
        <v>0</v>
      </c>
      <c r="I1022" s="18">
        <v>1</v>
      </c>
      <c r="J1022" s="18">
        <v>0</v>
      </c>
      <c r="K1022" s="18">
        <v>0</v>
      </c>
      <c r="L1022" s="11">
        <v>0</v>
      </c>
      <c r="M1022" s="11">
        <v>0</v>
      </c>
      <c r="N1022" s="11">
        <v>5</v>
      </c>
      <c r="O1022" s="11">
        <v>0</v>
      </c>
      <c r="P1022" s="11">
        <v>0</v>
      </c>
      <c r="Q1022" s="11">
        <v>0</v>
      </c>
      <c r="R1022" s="6">
        <v>0</v>
      </c>
      <c r="S1022" s="11">
        <v>0</v>
      </c>
      <c r="T1022" s="11">
        <v>1</v>
      </c>
      <c r="U1022" s="11">
        <v>2</v>
      </c>
      <c r="V1022" s="11">
        <v>0</v>
      </c>
      <c r="W1022" s="11">
        <v>0</v>
      </c>
      <c r="X1022" s="11">
        <v>0</v>
      </c>
      <c r="Y1022" s="11">
        <v>0</v>
      </c>
      <c r="Z1022" s="11">
        <v>0</v>
      </c>
      <c r="AA1022" s="11">
        <v>0</v>
      </c>
      <c r="AB1022" s="11">
        <v>0</v>
      </c>
      <c r="AC1022" s="11">
        <v>0</v>
      </c>
      <c r="AD1022" s="11">
        <v>9</v>
      </c>
      <c r="AE1022" s="11">
        <v>2</v>
      </c>
      <c r="AF1022" s="11" t="s">
        <v>152</v>
      </c>
      <c r="AG1022" s="6">
        <v>2</v>
      </c>
      <c r="AH1022" s="6">
        <v>2</v>
      </c>
      <c r="AI1022" s="6">
        <v>0</v>
      </c>
      <c r="AJ1022" s="6">
        <v>1.5</v>
      </c>
      <c r="AK1022" s="11">
        <v>0</v>
      </c>
      <c r="AL1022" s="11">
        <v>0</v>
      </c>
      <c r="AM1022" s="11">
        <v>0</v>
      </c>
      <c r="AN1022" s="11">
        <v>1</v>
      </c>
      <c r="AO1022" s="11">
        <v>3000</v>
      </c>
      <c r="AP1022" s="11">
        <v>0.5</v>
      </c>
      <c r="AQ1022" s="11">
        <v>0</v>
      </c>
      <c r="AR1022" s="6">
        <v>0</v>
      </c>
      <c r="AS1022" s="11" t="s">
        <v>143</v>
      </c>
      <c r="AT1022" s="12" t="s">
        <v>144</v>
      </c>
      <c r="AU1022" s="11">
        <v>0</v>
      </c>
      <c r="AV1022" s="18">
        <v>0</v>
      </c>
      <c r="AW1022" s="18">
        <v>0</v>
      </c>
      <c r="AX1022" s="12" t="s">
        <v>145</v>
      </c>
      <c r="AY1022" s="11" t="s">
        <v>1306</v>
      </c>
      <c r="AZ1022" s="13">
        <v>0</v>
      </c>
      <c r="BA1022" s="13">
        <v>0</v>
      </c>
      <c r="BB1022" s="37" t="s">
        <v>1307</v>
      </c>
      <c r="BC1022" s="11"/>
      <c r="BD1022" s="11">
        <v>0</v>
      </c>
      <c r="BE1022" s="11"/>
      <c r="BF1022" s="11"/>
      <c r="BG1022" s="11"/>
      <c r="BH1022" s="11"/>
      <c r="BI1022" s="11">
        <v>0</v>
      </c>
      <c r="BJ1022" s="6">
        <v>0</v>
      </c>
    </row>
    <row r="1023" ht="20.1" customHeight="1" spans="2:62">
      <c r="B1023" s="85"/>
      <c r="C1023" s="18">
        <f t="shared" si="82"/>
        <v>80002010</v>
      </c>
      <c r="D1023" s="12" t="s">
        <v>1308</v>
      </c>
      <c r="E1023" s="11">
        <v>1</v>
      </c>
      <c r="F1023" s="11">
        <v>80002010</v>
      </c>
      <c r="G1023" s="18">
        <v>0</v>
      </c>
      <c r="H1023" s="13">
        <v>0</v>
      </c>
      <c r="I1023" s="18">
        <v>1</v>
      </c>
      <c r="J1023" s="18">
        <v>0</v>
      </c>
      <c r="K1023" s="18">
        <v>0</v>
      </c>
      <c r="L1023" s="11">
        <v>0</v>
      </c>
      <c r="M1023" s="11">
        <v>0</v>
      </c>
      <c r="N1023" s="11">
        <v>5</v>
      </c>
      <c r="O1023" s="11">
        <v>0</v>
      </c>
      <c r="P1023" s="11">
        <v>0</v>
      </c>
      <c r="Q1023" s="11">
        <v>0</v>
      </c>
      <c r="R1023" s="6">
        <v>0</v>
      </c>
      <c r="S1023" s="11">
        <v>0</v>
      </c>
      <c r="T1023" s="11">
        <v>1</v>
      </c>
      <c r="U1023" s="11">
        <v>2</v>
      </c>
      <c r="V1023" s="11">
        <v>0</v>
      </c>
      <c r="W1023" s="11">
        <v>0</v>
      </c>
      <c r="X1023" s="11">
        <v>0</v>
      </c>
      <c r="Y1023" s="11">
        <v>0</v>
      </c>
      <c r="Z1023" s="11">
        <v>0</v>
      </c>
      <c r="AA1023" s="11">
        <v>0</v>
      </c>
      <c r="AB1023" s="11">
        <v>0</v>
      </c>
      <c r="AC1023" s="11">
        <v>0</v>
      </c>
      <c r="AD1023" s="11">
        <v>9</v>
      </c>
      <c r="AE1023" s="11">
        <v>2</v>
      </c>
      <c r="AF1023" s="11" t="s">
        <v>152</v>
      </c>
      <c r="AG1023" s="6">
        <v>2</v>
      </c>
      <c r="AH1023" s="6">
        <v>2</v>
      </c>
      <c r="AI1023" s="6">
        <v>0</v>
      </c>
      <c r="AJ1023" s="6">
        <v>1.5</v>
      </c>
      <c r="AK1023" s="11">
        <v>0</v>
      </c>
      <c r="AL1023" s="11">
        <v>0</v>
      </c>
      <c r="AM1023" s="11">
        <v>0</v>
      </c>
      <c r="AN1023" s="11">
        <v>1</v>
      </c>
      <c r="AO1023" s="11">
        <v>3000</v>
      </c>
      <c r="AP1023" s="11">
        <v>0.5</v>
      </c>
      <c r="AQ1023" s="11">
        <v>0</v>
      </c>
      <c r="AR1023" s="6">
        <v>0</v>
      </c>
      <c r="AS1023" s="11" t="s">
        <v>143</v>
      </c>
      <c r="AT1023" s="12" t="s">
        <v>144</v>
      </c>
      <c r="AU1023" s="11">
        <v>0</v>
      </c>
      <c r="AV1023" s="18">
        <v>0</v>
      </c>
      <c r="AW1023" s="18">
        <v>0</v>
      </c>
      <c r="AX1023" s="12" t="s">
        <v>145</v>
      </c>
      <c r="AY1023" s="11" t="s">
        <v>1309</v>
      </c>
      <c r="AZ1023" s="13">
        <v>0</v>
      </c>
      <c r="BA1023" s="13">
        <v>0</v>
      </c>
      <c r="BB1023" s="37" t="s">
        <v>1310</v>
      </c>
      <c r="BC1023" s="11"/>
      <c r="BD1023" s="11">
        <v>0</v>
      </c>
      <c r="BE1023" s="11"/>
      <c r="BF1023" s="11"/>
      <c r="BG1023" s="11"/>
      <c r="BH1023" s="11"/>
      <c r="BI1023" s="11">
        <v>0</v>
      </c>
      <c r="BJ1023" s="6">
        <v>0</v>
      </c>
    </row>
    <row r="1024" ht="20.1" customHeight="1" spans="2:62">
      <c r="B1024" s="85"/>
      <c r="C1024" s="18">
        <f t="shared" si="82"/>
        <v>80002011</v>
      </c>
      <c r="D1024" s="12" t="s">
        <v>1311</v>
      </c>
      <c r="E1024" s="11">
        <v>1</v>
      </c>
      <c r="F1024" s="11">
        <v>80002011</v>
      </c>
      <c r="G1024" s="18">
        <v>0</v>
      </c>
      <c r="H1024" s="13">
        <v>0</v>
      </c>
      <c r="I1024" s="18">
        <v>1</v>
      </c>
      <c r="J1024" s="18">
        <v>0</v>
      </c>
      <c r="K1024" s="18">
        <v>0</v>
      </c>
      <c r="L1024" s="11">
        <v>0</v>
      </c>
      <c r="M1024" s="11">
        <v>0</v>
      </c>
      <c r="N1024" s="11">
        <v>5</v>
      </c>
      <c r="O1024" s="11">
        <v>0</v>
      </c>
      <c r="P1024" s="11">
        <v>0</v>
      </c>
      <c r="Q1024" s="11">
        <v>0</v>
      </c>
      <c r="R1024" s="6">
        <v>0</v>
      </c>
      <c r="S1024" s="11">
        <v>0</v>
      </c>
      <c r="T1024" s="11">
        <v>1</v>
      </c>
      <c r="U1024" s="11">
        <v>2</v>
      </c>
      <c r="V1024" s="11">
        <v>0</v>
      </c>
      <c r="W1024" s="11">
        <v>0</v>
      </c>
      <c r="X1024" s="11">
        <v>0</v>
      </c>
      <c r="Y1024" s="11">
        <v>0</v>
      </c>
      <c r="Z1024" s="11">
        <v>0</v>
      </c>
      <c r="AA1024" s="11">
        <v>0</v>
      </c>
      <c r="AB1024" s="11">
        <v>0</v>
      </c>
      <c r="AC1024" s="11">
        <v>0</v>
      </c>
      <c r="AD1024" s="11">
        <v>9</v>
      </c>
      <c r="AE1024" s="11">
        <v>2</v>
      </c>
      <c r="AF1024" s="11" t="s">
        <v>152</v>
      </c>
      <c r="AG1024" s="6">
        <v>2</v>
      </c>
      <c r="AH1024" s="6">
        <v>2</v>
      </c>
      <c r="AI1024" s="6">
        <v>0</v>
      </c>
      <c r="AJ1024" s="6">
        <v>1.5</v>
      </c>
      <c r="AK1024" s="11">
        <v>0</v>
      </c>
      <c r="AL1024" s="11">
        <v>0</v>
      </c>
      <c r="AM1024" s="11">
        <v>0</v>
      </c>
      <c r="AN1024" s="11">
        <v>1</v>
      </c>
      <c r="AO1024" s="11">
        <v>3000</v>
      </c>
      <c r="AP1024" s="11">
        <v>0.5</v>
      </c>
      <c r="AQ1024" s="11">
        <v>0</v>
      </c>
      <c r="AR1024" s="6">
        <v>0</v>
      </c>
      <c r="AS1024" s="11" t="s">
        <v>143</v>
      </c>
      <c r="AT1024" s="12" t="s">
        <v>144</v>
      </c>
      <c r="AU1024" s="11">
        <v>0</v>
      </c>
      <c r="AV1024" s="18">
        <v>0</v>
      </c>
      <c r="AW1024" s="18">
        <v>0</v>
      </c>
      <c r="AX1024" s="12" t="s">
        <v>145</v>
      </c>
      <c r="AY1024" s="11" t="s">
        <v>1312</v>
      </c>
      <c r="AZ1024" s="13">
        <v>0</v>
      </c>
      <c r="BA1024" s="13">
        <v>0</v>
      </c>
      <c r="BB1024" s="37" t="s">
        <v>1313</v>
      </c>
      <c r="BC1024" s="11"/>
      <c r="BD1024" s="11">
        <v>0</v>
      </c>
      <c r="BE1024" s="11"/>
      <c r="BF1024" s="11"/>
      <c r="BG1024" s="11"/>
      <c r="BH1024" s="11"/>
      <c r="BI1024" s="11">
        <v>0</v>
      </c>
      <c r="BJ1024" s="6">
        <v>0</v>
      </c>
    </row>
    <row r="1025" ht="20.1" customHeight="1" spans="2:62">
      <c r="B1025" s="85"/>
      <c r="C1025" s="18">
        <f t="shared" si="82"/>
        <v>80002012</v>
      </c>
      <c r="D1025" s="12" t="s">
        <v>1314</v>
      </c>
      <c r="E1025" s="11">
        <v>1</v>
      </c>
      <c r="F1025" s="11">
        <v>80002012</v>
      </c>
      <c r="G1025" s="18">
        <v>0</v>
      </c>
      <c r="H1025" s="13">
        <v>0</v>
      </c>
      <c r="I1025" s="18">
        <v>1</v>
      </c>
      <c r="J1025" s="18">
        <v>0</v>
      </c>
      <c r="K1025" s="18">
        <v>0</v>
      </c>
      <c r="L1025" s="11">
        <v>0</v>
      </c>
      <c r="M1025" s="11">
        <v>0</v>
      </c>
      <c r="N1025" s="11">
        <v>5</v>
      </c>
      <c r="O1025" s="11">
        <v>0</v>
      </c>
      <c r="P1025" s="11">
        <v>0</v>
      </c>
      <c r="Q1025" s="11">
        <v>0</v>
      </c>
      <c r="R1025" s="6">
        <v>0</v>
      </c>
      <c r="S1025" s="11">
        <v>0</v>
      </c>
      <c r="T1025" s="11">
        <v>1</v>
      </c>
      <c r="U1025" s="11">
        <v>2</v>
      </c>
      <c r="V1025" s="11">
        <v>0</v>
      </c>
      <c r="W1025" s="11">
        <v>0</v>
      </c>
      <c r="X1025" s="11">
        <v>0</v>
      </c>
      <c r="Y1025" s="11">
        <v>0</v>
      </c>
      <c r="Z1025" s="11">
        <v>0</v>
      </c>
      <c r="AA1025" s="11">
        <v>0</v>
      </c>
      <c r="AB1025" s="11">
        <v>0</v>
      </c>
      <c r="AC1025" s="11">
        <v>0</v>
      </c>
      <c r="AD1025" s="11">
        <v>9</v>
      </c>
      <c r="AE1025" s="11">
        <v>2</v>
      </c>
      <c r="AF1025" s="11" t="s">
        <v>152</v>
      </c>
      <c r="AG1025" s="6">
        <v>2</v>
      </c>
      <c r="AH1025" s="6">
        <v>2</v>
      </c>
      <c r="AI1025" s="6">
        <v>0</v>
      </c>
      <c r="AJ1025" s="6">
        <v>1.5</v>
      </c>
      <c r="AK1025" s="11">
        <v>0</v>
      </c>
      <c r="AL1025" s="11">
        <v>0</v>
      </c>
      <c r="AM1025" s="11">
        <v>0</v>
      </c>
      <c r="AN1025" s="11">
        <v>1</v>
      </c>
      <c r="AO1025" s="11">
        <v>3000</v>
      </c>
      <c r="AP1025" s="11">
        <v>0.5</v>
      </c>
      <c r="AQ1025" s="11">
        <v>0</v>
      </c>
      <c r="AR1025" s="6">
        <v>0</v>
      </c>
      <c r="AS1025" s="11" t="s">
        <v>143</v>
      </c>
      <c r="AT1025" s="12" t="s">
        <v>144</v>
      </c>
      <c r="AU1025" s="11">
        <v>0</v>
      </c>
      <c r="AV1025" s="18">
        <v>0</v>
      </c>
      <c r="AW1025" s="18">
        <v>0</v>
      </c>
      <c r="AX1025" s="12" t="s">
        <v>145</v>
      </c>
      <c r="AY1025" s="11" t="s">
        <v>1315</v>
      </c>
      <c r="AZ1025" s="13">
        <v>0</v>
      </c>
      <c r="BA1025" s="13">
        <v>0</v>
      </c>
      <c r="BB1025" s="37" t="s">
        <v>1316</v>
      </c>
      <c r="BC1025" s="11"/>
      <c r="BD1025" s="11">
        <v>0</v>
      </c>
      <c r="BE1025" s="11"/>
      <c r="BF1025" s="11"/>
      <c r="BG1025" s="11"/>
      <c r="BH1025" s="11"/>
      <c r="BI1025" s="11">
        <v>0</v>
      </c>
      <c r="BJ1025" s="6">
        <v>0</v>
      </c>
    </row>
    <row r="1026" ht="20.1" customHeight="1" spans="2:62">
      <c r="B1026" s="85"/>
      <c r="C1026" s="18">
        <f t="shared" si="82"/>
        <v>80002013</v>
      </c>
      <c r="D1026" s="12" t="s">
        <v>1317</v>
      </c>
      <c r="E1026" s="11">
        <v>1</v>
      </c>
      <c r="F1026" s="11">
        <v>80002013</v>
      </c>
      <c r="G1026" s="18">
        <v>0</v>
      </c>
      <c r="H1026" s="13">
        <v>0</v>
      </c>
      <c r="I1026" s="18">
        <v>1</v>
      </c>
      <c r="J1026" s="18">
        <v>0</v>
      </c>
      <c r="K1026" s="18">
        <v>0</v>
      </c>
      <c r="L1026" s="11">
        <v>0</v>
      </c>
      <c r="M1026" s="11">
        <v>0</v>
      </c>
      <c r="N1026" s="11">
        <v>5</v>
      </c>
      <c r="O1026" s="11">
        <v>0</v>
      </c>
      <c r="P1026" s="11">
        <v>0</v>
      </c>
      <c r="Q1026" s="11">
        <v>0</v>
      </c>
      <c r="R1026" s="6">
        <v>0</v>
      </c>
      <c r="S1026" s="11">
        <v>0</v>
      </c>
      <c r="T1026" s="11">
        <v>1</v>
      </c>
      <c r="U1026" s="11">
        <v>2</v>
      </c>
      <c r="V1026" s="11">
        <v>0</v>
      </c>
      <c r="W1026" s="11">
        <v>0</v>
      </c>
      <c r="X1026" s="11">
        <v>0</v>
      </c>
      <c r="Y1026" s="11">
        <v>0</v>
      </c>
      <c r="Z1026" s="11">
        <v>0</v>
      </c>
      <c r="AA1026" s="11">
        <v>0</v>
      </c>
      <c r="AB1026" s="11">
        <v>0</v>
      </c>
      <c r="AC1026" s="11">
        <v>0</v>
      </c>
      <c r="AD1026" s="11">
        <v>9</v>
      </c>
      <c r="AE1026" s="11">
        <v>2</v>
      </c>
      <c r="AF1026" s="11" t="s">
        <v>152</v>
      </c>
      <c r="AG1026" s="6">
        <v>2</v>
      </c>
      <c r="AH1026" s="6">
        <v>2</v>
      </c>
      <c r="AI1026" s="6">
        <v>0</v>
      </c>
      <c r="AJ1026" s="6">
        <v>1.5</v>
      </c>
      <c r="AK1026" s="11">
        <v>0</v>
      </c>
      <c r="AL1026" s="11">
        <v>0</v>
      </c>
      <c r="AM1026" s="11">
        <v>0</v>
      </c>
      <c r="AN1026" s="11">
        <v>1</v>
      </c>
      <c r="AO1026" s="11">
        <v>3000</v>
      </c>
      <c r="AP1026" s="11">
        <v>0.5</v>
      </c>
      <c r="AQ1026" s="11">
        <v>0</v>
      </c>
      <c r="AR1026" s="6">
        <v>0</v>
      </c>
      <c r="AS1026" s="11" t="s">
        <v>143</v>
      </c>
      <c r="AT1026" s="12" t="s">
        <v>144</v>
      </c>
      <c r="AU1026" s="11">
        <v>0</v>
      </c>
      <c r="AV1026" s="18">
        <v>0</v>
      </c>
      <c r="AW1026" s="18">
        <v>0</v>
      </c>
      <c r="AX1026" s="12" t="s">
        <v>145</v>
      </c>
      <c r="AY1026" s="11" t="s">
        <v>1247</v>
      </c>
      <c r="AZ1026" s="13">
        <v>0</v>
      </c>
      <c r="BA1026" s="13">
        <v>0</v>
      </c>
      <c r="BB1026" s="37" t="s">
        <v>1248</v>
      </c>
      <c r="BC1026" s="11"/>
      <c r="BD1026" s="11">
        <v>0</v>
      </c>
      <c r="BE1026" s="11"/>
      <c r="BF1026" s="11"/>
      <c r="BG1026" s="11"/>
      <c r="BH1026" s="11"/>
      <c r="BI1026" s="11">
        <v>0</v>
      </c>
      <c r="BJ1026" s="6">
        <v>0</v>
      </c>
    </row>
    <row r="1027" ht="20.1" customHeight="1" spans="2:62">
      <c r="B1027" s="85"/>
      <c r="C1027" s="18">
        <f t="shared" si="82"/>
        <v>80002014</v>
      </c>
      <c r="D1027" s="12" t="s">
        <v>1318</v>
      </c>
      <c r="E1027" s="11">
        <v>1</v>
      </c>
      <c r="F1027" s="11">
        <v>80002014</v>
      </c>
      <c r="G1027" s="18">
        <v>0</v>
      </c>
      <c r="H1027" s="13">
        <v>0</v>
      </c>
      <c r="I1027" s="18">
        <v>1</v>
      </c>
      <c r="J1027" s="18">
        <v>0</v>
      </c>
      <c r="K1027" s="18">
        <v>0</v>
      </c>
      <c r="L1027" s="11">
        <v>0</v>
      </c>
      <c r="M1027" s="11">
        <v>0</v>
      </c>
      <c r="N1027" s="11">
        <v>5</v>
      </c>
      <c r="O1027" s="11">
        <v>0</v>
      </c>
      <c r="P1027" s="11">
        <v>0</v>
      </c>
      <c r="Q1027" s="11">
        <v>0</v>
      </c>
      <c r="R1027" s="6">
        <v>0</v>
      </c>
      <c r="S1027" s="11">
        <v>0</v>
      </c>
      <c r="T1027" s="11">
        <v>1</v>
      </c>
      <c r="U1027" s="11">
        <v>2</v>
      </c>
      <c r="V1027" s="11">
        <v>0</v>
      </c>
      <c r="W1027" s="11">
        <v>0</v>
      </c>
      <c r="X1027" s="11">
        <v>0</v>
      </c>
      <c r="Y1027" s="11">
        <v>0</v>
      </c>
      <c r="Z1027" s="11">
        <v>0</v>
      </c>
      <c r="AA1027" s="11">
        <v>0</v>
      </c>
      <c r="AB1027" s="11">
        <v>0</v>
      </c>
      <c r="AC1027" s="11">
        <v>0</v>
      </c>
      <c r="AD1027" s="11">
        <v>9</v>
      </c>
      <c r="AE1027" s="11">
        <v>2</v>
      </c>
      <c r="AF1027" s="11" t="s">
        <v>152</v>
      </c>
      <c r="AG1027" s="6">
        <v>2</v>
      </c>
      <c r="AH1027" s="6">
        <v>2</v>
      </c>
      <c r="AI1027" s="6">
        <v>0</v>
      </c>
      <c r="AJ1027" s="6">
        <v>1.5</v>
      </c>
      <c r="AK1027" s="11">
        <v>0</v>
      </c>
      <c r="AL1027" s="11">
        <v>0</v>
      </c>
      <c r="AM1027" s="11">
        <v>0</v>
      </c>
      <c r="AN1027" s="11">
        <v>1</v>
      </c>
      <c r="AO1027" s="11">
        <v>3000</v>
      </c>
      <c r="AP1027" s="11">
        <v>0.5</v>
      </c>
      <c r="AQ1027" s="11">
        <v>0</v>
      </c>
      <c r="AR1027" s="6">
        <v>0</v>
      </c>
      <c r="AS1027" s="11" t="s">
        <v>143</v>
      </c>
      <c r="AT1027" s="12" t="s">
        <v>144</v>
      </c>
      <c r="AU1027" s="11">
        <v>0</v>
      </c>
      <c r="AV1027" s="18">
        <v>0</v>
      </c>
      <c r="AW1027" s="18">
        <v>0</v>
      </c>
      <c r="AX1027" s="12" t="s">
        <v>145</v>
      </c>
      <c r="AY1027" s="11" t="s">
        <v>1319</v>
      </c>
      <c r="AZ1027" s="13">
        <v>0</v>
      </c>
      <c r="BA1027" s="13">
        <v>0</v>
      </c>
      <c r="BB1027" s="37" t="s">
        <v>1320</v>
      </c>
      <c r="BC1027" s="11"/>
      <c r="BD1027" s="11">
        <v>0</v>
      </c>
      <c r="BE1027" s="11"/>
      <c r="BF1027" s="11"/>
      <c r="BG1027" s="11"/>
      <c r="BH1027" s="11"/>
      <c r="BI1027" s="11">
        <v>0</v>
      </c>
      <c r="BJ1027" s="6">
        <v>0</v>
      </c>
    </row>
    <row r="1028" ht="20.1" customHeight="1" spans="2:62">
      <c r="B1028" s="88"/>
      <c r="C1028" s="61">
        <f t="shared" si="82"/>
        <v>80002015</v>
      </c>
      <c r="D1028" s="62" t="s">
        <v>1321</v>
      </c>
      <c r="E1028" s="61">
        <v>1</v>
      </c>
      <c r="F1028" s="61">
        <v>80002015</v>
      </c>
      <c r="G1028" s="61">
        <v>0</v>
      </c>
      <c r="H1028" s="61">
        <v>0</v>
      </c>
      <c r="I1028" s="18">
        <v>1</v>
      </c>
      <c r="J1028" s="18">
        <v>0</v>
      </c>
      <c r="K1028" s="61">
        <v>0</v>
      </c>
      <c r="L1028" s="61">
        <v>0</v>
      </c>
      <c r="M1028" s="61">
        <v>0</v>
      </c>
      <c r="N1028" s="61">
        <v>2</v>
      </c>
      <c r="O1028" s="61">
        <v>0</v>
      </c>
      <c r="P1028" s="61">
        <v>0</v>
      </c>
      <c r="Q1028" s="61">
        <v>0</v>
      </c>
      <c r="R1028" s="6">
        <v>0</v>
      </c>
      <c r="S1028" s="61">
        <v>0</v>
      </c>
      <c r="T1028" s="61">
        <v>1</v>
      </c>
      <c r="U1028" s="61">
        <v>2</v>
      </c>
      <c r="V1028" s="61">
        <v>0</v>
      </c>
      <c r="W1028" s="61">
        <v>0</v>
      </c>
      <c r="X1028" s="61">
        <v>0</v>
      </c>
      <c r="Y1028" s="61">
        <v>0</v>
      </c>
      <c r="Z1028" s="61">
        <v>0</v>
      </c>
      <c r="AA1028" s="61">
        <v>0</v>
      </c>
      <c r="AB1028" s="61">
        <v>0</v>
      </c>
      <c r="AC1028" s="61">
        <v>0</v>
      </c>
      <c r="AD1028" s="61">
        <v>9</v>
      </c>
      <c r="AE1028" s="61">
        <v>2</v>
      </c>
      <c r="AF1028" s="61" t="s">
        <v>152</v>
      </c>
      <c r="AG1028" s="61">
        <v>2</v>
      </c>
      <c r="AH1028" s="61">
        <v>2</v>
      </c>
      <c r="AI1028" s="6">
        <v>0</v>
      </c>
      <c r="AJ1028" s="61">
        <v>1.5</v>
      </c>
      <c r="AK1028" s="61">
        <v>0</v>
      </c>
      <c r="AL1028" s="61">
        <v>0</v>
      </c>
      <c r="AM1028" s="61">
        <v>0</v>
      </c>
      <c r="AN1028" s="61">
        <v>1</v>
      </c>
      <c r="AO1028" s="61">
        <v>3000</v>
      </c>
      <c r="AP1028" s="61">
        <v>0.5</v>
      </c>
      <c r="AQ1028" s="61">
        <v>0</v>
      </c>
      <c r="AR1028" s="61">
        <v>0</v>
      </c>
      <c r="AS1028" s="61" t="s">
        <v>143</v>
      </c>
      <c r="AT1028" s="12" t="s">
        <v>144</v>
      </c>
      <c r="AU1028" s="61">
        <v>0</v>
      </c>
      <c r="AV1028" s="61">
        <v>0</v>
      </c>
      <c r="AW1028" s="61">
        <v>0</v>
      </c>
      <c r="AX1028" s="62" t="s">
        <v>145</v>
      </c>
      <c r="AY1028" s="61"/>
      <c r="AZ1028" s="61">
        <v>0</v>
      </c>
      <c r="BA1028" s="61">
        <v>0</v>
      </c>
      <c r="BB1028" s="86" t="s">
        <v>1322</v>
      </c>
      <c r="BC1028" s="61"/>
      <c r="BD1028" s="11">
        <v>0</v>
      </c>
      <c r="BE1028" s="61"/>
      <c r="BF1028" s="61"/>
      <c r="BG1028" s="61"/>
      <c r="BH1028" s="61"/>
      <c r="BI1028" s="11">
        <v>0</v>
      </c>
      <c r="BJ1028" s="6">
        <v>0</v>
      </c>
    </row>
    <row r="1029" ht="20.1" customHeight="1" spans="2:62">
      <c r="B1029" s="85"/>
      <c r="C1029" s="18">
        <f t="shared" si="82"/>
        <v>80002016</v>
      </c>
      <c r="D1029" s="12" t="s">
        <v>1323</v>
      </c>
      <c r="E1029" s="11">
        <v>1</v>
      </c>
      <c r="F1029" s="11">
        <v>80002016</v>
      </c>
      <c r="G1029" s="18">
        <v>0</v>
      </c>
      <c r="H1029" s="13">
        <v>0</v>
      </c>
      <c r="I1029" s="18">
        <v>1</v>
      </c>
      <c r="J1029" s="18">
        <v>0</v>
      </c>
      <c r="K1029" s="18">
        <v>0</v>
      </c>
      <c r="L1029" s="11">
        <v>0</v>
      </c>
      <c r="M1029" s="11">
        <v>0</v>
      </c>
      <c r="N1029" s="11">
        <v>5</v>
      </c>
      <c r="O1029" s="11">
        <v>0</v>
      </c>
      <c r="P1029" s="11">
        <v>0</v>
      </c>
      <c r="Q1029" s="11">
        <v>0</v>
      </c>
      <c r="R1029" s="6">
        <v>0</v>
      </c>
      <c r="S1029" s="11">
        <v>0</v>
      </c>
      <c r="T1029" s="11">
        <v>1</v>
      </c>
      <c r="U1029" s="11">
        <v>2</v>
      </c>
      <c r="V1029" s="11">
        <v>0</v>
      </c>
      <c r="W1029" s="11">
        <v>0</v>
      </c>
      <c r="X1029" s="11">
        <v>0</v>
      </c>
      <c r="Y1029" s="11">
        <v>0</v>
      </c>
      <c r="Z1029" s="11">
        <v>0</v>
      </c>
      <c r="AA1029" s="11">
        <v>0</v>
      </c>
      <c r="AB1029" s="11">
        <v>0</v>
      </c>
      <c r="AC1029" s="11">
        <v>0</v>
      </c>
      <c r="AD1029" s="11">
        <v>9</v>
      </c>
      <c r="AE1029" s="11">
        <v>2</v>
      </c>
      <c r="AF1029" s="11" t="s">
        <v>152</v>
      </c>
      <c r="AG1029" s="6">
        <v>2</v>
      </c>
      <c r="AH1029" s="6">
        <v>2</v>
      </c>
      <c r="AI1029" s="6">
        <v>0</v>
      </c>
      <c r="AJ1029" s="6">
        <v>1.5</v>
      </c>
      <c r="AK1029" s="11">
        <v>0</v>
      </c>
      <c r="AL1029" s="11">
        <v>0</v>
      </c>
      <c r="AM1029" s="11">
        <v>0</v>
      </c>
      <c r="AN1029" s="11">
        <v>1</v>
      </c>
      <c r="AO1029" s="11">
        <v>3000</v>
      </c>
      <c r="AP1029" s="11">
        <v>0.5</v>
      </c>
      <c r="AQ1029" s="11">
        <v>0</v>
      </c>
      <c r="AR1029" s="6">
        <v>0</v>
      </c>
      <c r="AS1029" s="11" t="s">
        <v>143</v>
      </c>
      <c r="AT1029" s="12" t="s">
        <v>144</v>
      </c>
      <c r="AU1029" s="11">
        <v>0</v>
      </c>
      <c r="AV1029" s="18">
        <v>0</v>
      </c>
      <c r="AW1029" s="18">
        <v>0</v>
      </c>
      <c r="AX1029" s="12" t="s">
        <v>145</v>
      </c>
      <c r="AY1029" s="11" t="s">
        <v>1324</v>
      </c>
      <c r="AZ1029" s="13">
        <v>0</v>
      </c>
      <c r="BA1029" s="13">
        <v>0</v>
      </c>
      <c r="BB1029" s="37" t="s">
        <v>1325</v>
      </c>
      <c r="BC1029" s="11"/>
      <c r="BD1029" s="11">
        <v>0</v>
      </c>
      <c r="BE1029" s="11"/>
      <c r="BF1029" s="11"/>
      <c r="BG1029" s="11"/>
      <c r="BH1029" s="11"/>
      <c r="BI1029" s="11">
        <v>0</v>
      </c>
      <c r="BJ1029" s="6">
        <v>0</v>
      </c>
    </row>
    <row r="1030" ht="20.1" customHeight="1" spans="2:62">
      <c r="B1030" s="85"/>
      <c r="C1030" s="18">
        <f t="shared" si="82"/>
        <v>80002017</v>
      </c>
      <c r="D1030" s="12" t="s">
        <v>1326</v>
      </c>
      <c r="E1030" s="11">
        <v>1</v>
      </c>
      <c r="F1030" s="11">
        <v>80002017</v>
      </c>
      <c r="G1030" s="18">
        <v>0</v>
      </c>
      <c r="H1030" s="13">
        <v>0</v>
      </c>
      <c r="I1030" s="18">
        <v>1</v>
      </c>
      <c r="J1030" s="18">
        <v>0</v>
      </c>
      <c r="K1030" s="18">
        <v>0</v>
      </c>
      <c r="L1030" s="11">
        <v>0</v>
      </c>
      <c r="M1030" s="11">
        <v>0</v>
      </c>
      <c r="N1030" s="11">
        <v>2</v>
      </c>
      <c r="O1030" s="11">
        <v>3</v>
      </c>
      <c r="P1030" s="11">
        <v>0.2</v>
      </c>
      <c r="Q1030" s="11">
        <v>0</v>
      </c>
      <c r="R1030" s="6">
        <v>0</v>
      </c>
      <c r="S1030" s="11">
        <v>0</v>
      </c>
      <c r="T1030" s="11">
        <v>1</v>
      </c>
      <c r="U1030" s="11">
        <v>2</v>
      </c>
      <c r="V1030" s="11">
        <v>0</v>
      </c>
      <c r="W1030" s="11">
        <v>0</v>
      </c>
      <c r="X1030" s="11">
        <v>0</v>
      </c>
      <c r="Y1030" s="11">
        <v>0</v>
      </c>
      <c r="Z1030" s="11">
        <v>0</v>
      </c>
      <c r="AA1030" s="11">
        <v>0</v>
      </c>
      <c r="AB1030" s="11">
        <v>0</v>
      </c>
      <c r="AC1030" s="11">
        <v>0</v>
      </c>
      <c r="AD1030" s="11">
        <v>9</v>
      </c>
      <c r="AE1030" s="11">
        <v>2</v>
      </c>
      <c r="AF1030" s="11" t="s">
        <v>152</v>
      </c>
      <c r="AG1030" s="6">
        <v>2</v>
      </c>
      <c r="AH1030" s="6">
        <v>2</v>
      </c>
      <c r="AI1030" s="6">
        <v>0</v>
      </c>
      <c r="AJ1030" s="6">
        <v>1.5</v>
      </c>
      <c r="AK1030" s="11">
        <v>0</v>
      </c>
      <c r="AL1030" s="11">
        <v>0</v>
      </c>
      <c r="AM1030" s="11">
        <v>0</v>
      </c>
      <c r="AN1030" s="11">
        <v>1</v>
      </c>
      <c r="AO1030" s="11">
        <v>3000</v>
      </c>
      <c r="AP1030" s="11">
        <v>0.5</v>
      </c>
      <c r="AQ1030" s="11">
        <v>0</v>
      </c>
      <c r="AR1030" s="6">
        <v>80010171</v>
      </c>
      <c r="AS1030" s="11" t="s">
        <v>143</v>
      </c>
      <c r="AT1030" s="12" t="s">
        <v>144</v>
      </c>
      <c r="AU1030" s="11">
        <v>0</v>
      </c>
      <c r="AV1030" s="18">
        <v>0</v>
      </c>
      <c r="AW1030" s="18">
        <v>0</v>
      </c>
      <c r="AX1030" s="12" t="s">
        <v>145</v>
      </c>
      <c r="AY1030" s="11"/>
      <c r="AZ1030" s="13">
        <v>0</v>
      </c>
      <c r="BA1030" s="13">
        <v>0</v>
      </c>
      <c r="BB1030" s="86" t="s">
        <v>1327</v>
      </c>
      <c r="BC1030" s="11"/>
      <c r="BD1030" s="11">
        <v>0</v>
      </c>
      <c r="BE1030" s="11"/>
      <c r="BF1030" s="11"/>
      <c r="BG1030" s="11"/>
      <c r="BH1030" s="11"/>
      <c r="BI1030" s="11">
        <v>0</v>
      </c>
      <c r="BJ1030" s="6">
        <v>0</v>
      </c>
    </row>
    <row r="1031" ht="20.1" customHeight="1" spans="2:62">
      <c r="B1031" s="85"/>
      <c r="C1031" s="18">
        <f t="shared" si="82"/>
        <v>80002018</v>
      </c>
      <c r="D1031" s="12" t="s">
        <v>1328</v>
      </c>
      <c r="E1031" s="11">
        <v>1</v>
      </c>
      <c r="F1031" s="11">
        <v>80002018</v>
      </c>
      <c r="G1031" s="18">
        <v>0</v>
      </c>
      <c r="H1031" s="13">
        <v>0</v>
      </c>
      <c r="I1031" s="18">
        <v>1</v>
      </c>
      <c r="J1031" s="18">
        <v>0</v>
      </c>
      <c r="K1031" s="18">
        <v>0</v>
      </c>
      <c r="L1031" s="11">
        <v>0</v>
      </c>
      <c r="M1031" s="11">
        <v>0</v>
      </c>
      <c r="N1031" s="11">
        <v>5</v>
      </c>
      <c r="O1031" s="11">
        <v>0</v>
      </c>
      <c r="P1031" s="11">
        <v>0</v>
      </c>
      <c r="Q1031" s="11">
        <v>0</v>
      </c>
      <c r="R1031" s="6">
        <v>0</v>
      </c>
      <c r="S1031" s="11">
        <v>0</v>
      </c>
      <c r="T1031" s="11">
        <v>1</v>
      </c>
      <c r="U1031" s="11">
        <v>2</v>
      </c>
      <c r="V1031" s="11">
        <v>0</v>
      </c>
      <c r="W1031" s="11">
        <v>0</v>
      </c>
      <c r="X1031" s="11">
        <v>0</v>
      </c>
      <c r="Y1031" s="11">
        <v>0</v>
      </c>
      <c r="Z1031" s="11">
        <v>0</v>
      </c>
      <c r="AA1031" s="11">
        <v>0</v>
      </c>
      <c r="AB1031" s="11">
        <v>0</v>
      </c>
      <c r="AC1031" s="11">
        <v>0</v>
      </c>
      <c r="AD1031" s="11">
        <v>9</v>
      </c>
      <c r="AE1031" s="11">
        <v>2</v>
      </c>
      <c r="AF1031" s="11" t="s">
        <v>152</v>
      </c>
      <c r="AG1031" s="6">
        <v>2</v>
      </c>
      <c r="AH1031" s="6">
        <v>2</v>
      </c>
      <c r="AI1031" s="6">
        <v>0</v>
      </c>
      <c r="AJ1031" s="6">
        <v>1.5</v>
      </c>
      <c r="AK1031" s="11">
        <v>0</v>
      </c>
      <c r="AL1031" s="11">
        <v>0</v>
      </c>
      <c r="AM1031" s="11">
        <v>0</v>
      </c>
      <c r="AN1031" s="11">
        <v>1</v>
      </c>
      <c r="AO1031" s="11">
        <v>3000</v>
      </c>
      <c r="AP1031" s="11">
        <v>0.5</v>
      </c>
      <c r="AQ1031" s="11">
        <v>0</v>
      </c>
      <c r="AR1031" s="6">
        <v>0</v>
      </c>
      <c r="AS1031" s="11" t="s">
        <v>143</v>
      </c>
      <c r="AT1031" s="12" t="s">
        <v>144</v>
      </c>
      <c r="AU1031" s="11">
        <v>0</v>
      </c>
      <c r="AV1031" s="18">
        <v>0</v>
      </c>
      <c r="AW1031" s="18">
        <v>0</v>
      </c>
      <c r="AX1031" s="12" t="s">
        <v>145</v>
      </c>
      <c r="AY1031" s="11" t="s">
        <v>1329</v>
      </c>
      <c r="AZ1031" s="13">
        <v>0</v>
      </c>
      <c r="BA1031" s="13">
        <v>0</v>
      </c>
      <c r="BB1031" s="37" t="s">
        <v>1330</v>
      </c>
      <c r="BC1031" s="11"/>
      <c r="BD1031" s="11">
        <v>0</v>
      </c>
      <c r="BE1031" s="11"/>
      <c r="BF1031" s="11"/>
      <c r="BG1031" s="11"/>
      <c r="BH1031" s="11"/>
      <c r="BI1031" s="11">
        <v>0</v>
      </c>
      <c r="BJ1031" s="6">
        <v>0</v>
      </c>
    </row>
    <row r="1032" ht="20.1" customHeight="1" spans="2:62">
      <c r="B1032" s="85"/>
      <c r="C1032" s="18">
        <f t="shared" si="82"/>
        <v>80002019</v>
      </c>
      <c r="D1032" s="12" t="s">
        <v>1331</v>
      </c>
      <c r="E1032" s="11">
        <v>1</v>
      </c>
      <c r="F1032" s="11">
        <v>80002019</v>
      </c>
      <c r="G1032" s="18">
        <v>0</v>
      </c>
      <c r="H1032" s="13">
        <v>0</v>
      </c>
      <c r="I1032" s="18">
        <v>1</v>
      </c>
      <c r="J1032" s="18">
        <v>0</v>
      </c>
      <c r="K1032" s="18">
        <v>0</v>
      </c>
      <c r="L1032" s="11">
        <v>0</v>
      </c>
      <c r="M1032" s="11">
        <v>0</v>
      </c>
      <c r="N1032" s="11">
        <v>5</v>
      </c>
      <c r="O1032" s="11">
        <v>0</v>
      </c>
      <c r="P1032" s="11">
        <v>0</v>
      </c>
      <c r="Q1032" s="11">
        <v>0</v>
      </c>
      <c r="R1032" s="6">
        <v>0</v>
      </c>
      <c r="S1032" s="11">
        <v>0</v>
      </c>
      <c r="T1032" s="11">
        <v>1</v>
      </c>
      <c r="U1032" s="11">
        <v>2</v>
      </c>
      <c r="V1032" s="11">
        <v>0</v>
      </c>
      <c r="W1032" s="11">
        <v>0</v>
      </c>
      <c r="X1032" s="11">
        <v>0</v>
      </c>
      <c r="Y1032" s="11">
        <v>0</v>
      </c>
      <c r="Z1032" s="11">
        <v>0</v>
      </c>
      <c r="AA1032" s="11">
        <v>0</v>
      </c>
      <c r="AB1032" s="11">
        <v>0</v>
      </c>
      <c r="AC1032" s="11">
        <v>0</v>
      </c>
      <c r="AD1032" s="11">
        <v>9</v>
      </c>
      <c r="AE1032" s="11">
        <v>2</v>
      </c>
      <c r="AF1032" s="11" t="s">
        <v>152</v>
      </c>
      <c r="AG1032" s="6">
        <v>2</v>
      </c>
      <c r="AH1032" s="6">
        <v>2</v>
      </c>
      <c r="AI1032" s="6">
        <v>0</v>
      </c>
      <c r="AJ1032" s="6">
        <v>1.5</v>
      </c>
      <c r="AK1032" s="11">
        <v>0</v>
      </c>
      <c r="AL1032" s="11">
        <v>0</v>
      </c>
      <c r="AM1032" s="11">
        <v>0</v>
      </c>
      <c r="AN1032" s="11">
        <v>1</v>
      </c>
      <c r="AO1032" s="11">
        <v>3000</v>
      </c>
      <c r="AP1032" s="11">
        <v>0.5</v>
      </c>
      <c r="AQ1032" s="11">
        <v>0</v>
      </c>
      <c r="AR1032" s="6">
        <v>0</v>
      </c>
      <c r="AS1032" s="11" t="s">
        <v>143</v>
      </c>
      <c r="AT1032" s="12" t="s">
        <v>144</v>
      </c>
      <c r="AU1032" s="11">
        <v>0</v>
      </c>
      <c r="AV1032" s="18">
        <v>0</v>
      </c>
      <c r="AW1032" s="18">
        <v>0</v>
      </c>
      <c r="AX1032" s="12" t="s">
        <v>145</v>
      </c>
      <c r="AY1032" s="11" t="s">
        <v>1332</v>
      </c>
      <c r="AZ1032" s="13">
        <v>0</v>
      </c>
      <c r="BA1032" s="13">
        <v>0</v>
      </c>
      <c r="BB1032" s="37" t="s">
        <v>1333</v>
      </c>
      <c r="BC1032" s="11"/>
      <c r="BD1032" s="11">
        <v>0</v>
      </c>
      <c r="BE1032" s="11"/>
      <c r="BF1032" s="11"/>
      <c r="BG1032" s="11"/>
      <c r="BH1032" s="11"/>
      <c r="BI1032" s="11">
        <v>0</v>
      </c>
      <c r="BJ1032" s="6">
        <v>0</v>
      </c>
    </row>
    <row r="1033" ht="20.1" customHeight="1" spans="2:62">
      <c r="B1033" s="85"/>
      <c r="C1033" s="18">
        <f t="shared" si="82"/>
        <v>80002020</v>
      </c>
      <c r="D1033" s="12" t="s">
        <v>1334</v>
      </c>
      <c r="E1033" s="11">
        <v>1</v>
      </c>
      <c r="F1033" s="11">
        <v>80002020</v>
      </c>
      <c r="G1033" s="18">
        <v>0</v>
      </c>
      <c r="H1033" s="13">
        <v>0</v>
      </c>
      <c r="I1033" s="18">
        <v>1</v>
      </c>
      <c r="J1033" s="18">
        <v>0</v>
      </c>
      <c r="K1033" s="18">
        <v>0</v>
      </c>
      <c r="L1033" s="11">
        <v>0</v>
      </c>
      <c r="M1033" s="11">
        <v>0</v>
      </c>
      <c r="N1033" s="11">
        <v>5</v>
      </c>
      <c r="O1033" s="11">
        <v>0</v>
      </c>
      <c r="P1033" s="11">
        <v>0</v>
      </c>
      <c r="Q1033" s="11">
        <v>0</v>
      </c>
      <c r="R1033" s="6">
        <v>0</v>
      </c>
      <c r="S1033" s="11">
        <v>0</v>
      </c>
      <c r="T1033" s="11">
        <v>1</v>
      </c>
      <c r="U1033" s="11">
        <v>2</v>
      </c>
      <c r="V1033" s="11">
        <v>0</v>
      </c>
      <c r="W1033" s="11">
        <v>0</v>
      </c>
      <c r="X1033" s="11">
        <v>0</v>
      </c>
      <c r="Y1033" s="11">
        <v>0</v>
      </c>
      <c r="Z1033" s="11">
        <v>0</v>
      </c>
      <c r="AA1033" s="11">
        <v>0</v>
      </c>
      <c r="AB1033" s="11">
        <v>0</v>
      </c>
      <c r="AC1033" s="11">
        <v>0</v>
      </c>
      <c r="AD1033" s="11">
        <v>9</v>
      </c>
      <c r="AE1033" s="11">
        <v>2</v>
      </c>
      <c r="AF1033" s="11" t="s">
        <v>152</v>
      </c>
      <c r="AG1033" s="6">
        <v>2</v>
      </c>
      <c r="AH1033" s="6">
        <v>2</v>
      </c>
      <c r="AI1033" s="6">
        <v>0</v>
      </c>
      <c r="AJ1033" s="6">
        <v>1.5</v>
      </c>
      <c r="AK1033" s="11">
        <v>0</v>
      </c>
      <c r="AL1033" s="11">
        <v>0</v>
      </c>
      <c r="AM1033" s="11">
        <v>0</v>
      </c>
      <c r="AN1033" s="11">
        <v>1</v>
      </c>
      <c r="AO1033" s="11">
        <v>3000</v>
      </c>
      <c r="AP1033" s="11">
        <v>0.5</v>
      </c>
      <c r="AQ1033" s="11">
        <v>0</v>
      </c>
      <c r="AR1033" s="6">
        <v>0</v>
      </c>
      <c r="AS1033" s="11" t="s">
        <v>143</v>
      </c>
      <c r="AT1033" s="12" t="s">
        <v>144</v>
      </c>
      <c r="AU1033" s="11">
        <v>0</v>
      </c>
      <c r="AV1033" s="18">
        <v>0</v>
      </c>
      <c r="AW1033" s="18">
        <v>0</v>
      </c>
      <c r="AX1033" s="12" t="s">
        <v>145</v>
      </c>
      <c r="AY1033" s="11" t="s">
        <v>1335</v>
      </c>
      <c r="AZ1033" s="13">
        <v>0</v>
      </c>
      <c r="BA1033" s="13">
        <v>0</v>
      </c>
      <c r="BB1033" s="37" t="s">
        <v>1336</v>
      </c>
      <c r="BC1033" s="11"/>
      <c r="BD1033" s="11">
        <v>0</v>
      </c>
      <c r="BE1033" s="11"/>
      <c r="BF1033" s="11"/>
      <c r="BG1033" s="11"/>
      <c r="BH1033" s="11"/>
      <c r="BI1033" s="11">
        <v>0</v>
      </c>
      <c r="BJ1033" s="6">
        <v>0</v>
      </c>
    </row>
    <row r="1034" ht="20.25" customHeight="1" spans="3:62">
      <c r="C1034" s="18">
        <f t="shared" ref="C1034:C1041" si="83">C1006+1000</f>
        <v>80002021</v>
      </c>
      <c r="D1034" s="12" t="s">
        <v>1337</v>
      </c>
      <c r="E1034" s="18">
        <v>1</v>
      </c>
      <c r="F1034" s="11">
        <v>80002021</v>
      </c>
      <c r="G1034" s="18">
        <v>0</v>
      </c>
      <c r="H1034" s="13">
        <v>0</v>
      </c>
      <c r="I1034" s="18">
        <v>1</v>
      </c>
      <c r="J1034" s="18">
        <v>0</v>
      </c>
      <c r="K1034" s="18">
        <v>0</v>
      </c>
      <c r="L1034" s="11">
        <v>0</v>
      </c>
      <c r="M1034" s="11">
        <v>0</v>
      </c>
      <c r="N1034" s="11">
        <v>2</v>
      </c>
      <c r="O1034" s="11">
        <v>10</v>
      </c>
      <c r="P1034" s="11">
        <v>1</v>
      </c>
      <c r="Q1034" s="11">
        <v>0</v>
      </c>
      <c r="R1034" s="6">
        <v>0</v>
      </c>
      <c r="S1034" s="11">
        <v>0</v>
      </c>
      <c r="T1034" s="11">
        <v>1</v>
      </c>
      <c r="U1034" s="11">
        <v>2</v>
      </c>
      <c r="V1034" s="11">
        <v>0</v>
      </c>
      <c r="W1034" s="11">
        <v>2</v>
      </c>
      <c r="X1034" s="11">
        <v>0</v>
      </c>
      <c r="Y1034" s="11">
        <v>0</v>
      </c>
      <c r="Z1034" s="11">
        <v>0</v>
      </c>
      <c r="AA1034" s="11">
        <v>0</v>
      </c>
      <c r="AB1034" s="11">
        <v>0</v>
      </c>
      <c r="AC1034" s="11">
        <v>0</v>
      </c>
      <c r="AD1034" s="11">
        <v>5</v>
      </c>
      <c r="AE1034" s="11">
        <v>1</v>
      </c>
      <c r="AF1034" s="11">
        <v>3</v>
      </c>
      <c r="AG1034" s="6">
        <v>1</v>
      </c>
      <c r="AH1034" s="6">
        <v>1</v>
      </c>
      <c r="AI1034" s="6">
        <v>0</v>
      </c>
      <c r="AJ1034" s="6">
        <v>3</v>
      </c>
      <c r="AK1034" s="11">
        <v>0</v>
      </c>
      <c r="AL1034" s="11">
        <v>0</v>
      </c>
      <c r="AM1034" s="11">
        <v>0</v>
      </c>
      <c r="AN1034" s="11">
        <v>3</v>
      </c>
      <c r="AO1034" s="11">
        <v>5000</v>
      </c>
      <c r="AP1034" s="11">
        <v>0.5</v>
      </c>
      <c r="AQ1034" s="11">
        <v>0</v>
      </c>
      <c r="AR1034" s="6">
        <v>0</v>
      </c>
      <c r="AS1034" s="11">
        <v>0</v>
      </c>
      <c r="AT1034" s="12" t="s">
        <v>144</v>
      </c>
      <c r="AU1034" s="6" t="s">
        <v>581</v>
      </c>
      <c r="AV1034" s="18">
        <v>10000007</v>
      </c>
      <c r="AW1034" s="87">
        <v>23000080</v>
      </c>
      <c r="AX1034" s="12" t="s">
        <v>145</v>
      </c>
      <c r="AY1034" s="19" t="s">
        <v>143</v>
      </c>
      <c r="AZ1034" s="13">
        <v>0</v>
      </c>
      <c r="BA1034" s="13">
        <v>0</v>
      </c>
      <c r="BB1034" s="37" t="s">
        <v>1338</v>
      </c>
      <c r="BC1034" s="18">
        <v>0</v>
      </c>
      <c r="BD1034" s="11">
        <v>0</v>
      </c>
      <c r="BE1034" s="18">
        <v>0</v>
      </c>
      <c r="BF1034" s="18">
        <v>0</v>
      </c>
      <c r="BG1034" s="18">
        <v>0</v>
      </c>
      <c r="BH1034" s="18">
        <v>0</v>
      </c>
      <c r="BI1034" s="9">
        <v>0</v>
      </c>
      <c r="BJ1034" s="6">
        <v>0</v>
      </c>
    </row>
    <row r="1035" ht="20.1" customHeight="1" spans="2:62">
      <c r="B1035" s="78"/>
      <c r="C1035" s="18">
        <f t="shared" si="83"/>
        <v>80002022</v>
      </c>
      <c r="D1035" s="12" t="s">
        <v>1339</v>
      </c>
      <c r="E1035" s="18">
        <v>1</v>
      </c>
      <c r="F1035" s="11">
        <v>80002022</v>
      </c>
      <c r="G1035" s="6">
        <v>0</v>
      </c>
      <c r="H1035" s="6">
        <v>0</v>
      </c>
      <c r="I1035" s="18">
        <v>1</v>
      </c>
      <c r="J1035" s="18">
        <v>0</v>
      </c>
      <c r="K1035" s="6">
        <v>0</v>
      </c>
      <c r="L1035" s="6">
        <v>0</v>
      </c>
      <c r="M1035" s="6">
        <v>0</v>
      </c>
      <c r="N1035" s="6">
        <v>2</v>
      </c>
      <c r="O1035" s="6">
        <v>1</v>
      </c>
      <c r="P1035" s="6">
        <v>0.2</v>
      </c>
      <c r="Q1035" s="6">
        <v>0</v>
      </c>
      <c r="R1035" s="6">
        <v>0</v>
      </c>
      <c r="S1035" s="6">
        <v>0</v>
      </c>
      <c r="T1035" s="11">
        <v>1</v>
      </c>
      <c r="U1035" s="6">
        <v>2</v>
      </c>
      <c r="V1035" s="6">
        <v>0</v>
      </c>
      <c r="W1035" s="6">
        <v>0</v>
      </c>
      <c r="X1035" s="6">
        <v>0</v>
      </c>
      <c r="Y1035" s="6">
        <v>0</v>
      </c>
      <c r="Z1035" s="6">
        <v>0</v>
      </c>
      <c r="AA1035" s="6">
        <v>0</v>
      </c>
      <c r="AB1035" s="18">
        <v>0</v>
      </c>
      <c r="AC1035" s="6">
        <v>0</v>
      </c>
      <c r="AD1035" s="6">
        <v>10</v>
      </c>
      <c r="AE1035" s="6">
        <v>0</v>
      </c>
      <c r="AF1035" s="6">
        <v>0</v>
      </c>
      <c r="AG1035" s="6">
        <v>7</v>
      </c>
      <c r="AH1035" s="6">
        <v>0</v>
      </c>
      <c r="AI1035" s="6">
        <v>0</v>
      </c>
      <c r="AJ1035" s="6">
        <v>6</v>
      </c>
      <c r="AK1035" s="6">
        <v>0</v>
      </c>
      <c r="AL1035" s="6">
        <v>0</v>
      </c>
      <c r="AM1035" s="6">
        <v>0</v>
      </c>
      <c r="AN1035" s="6">
        <v>0</v>
      </c>
      <c r="AO1035" s="6">
        <v>1000</v>
      </c>
      <c r="AP1035" s="6">
        <v>0</v>
      </c>
      <c r="AQ1035" s="6">
        <v>0</v>
      </c>
      <c r="AR1035" s="6">
        <v>0</v>
      </c>
      <c r="AS1035" s="91" t="s">
        <v>1340</v>
      </c>
      <c r="AT1035" s="12" t="s">
        <v>144</v>
      </c>
      <c r="AU1035" s="6" t="s">
        <v>581</v>
      </c>
      <c r="AV1035" s="6" t="s">
        <v>143</v>
      </c>
      <c r="AW1035" s="6">
        <v>0</v>
      </c>
      <c r="AX1035" s="7" t="s">
        <v>145</v>
      </c>
      <c r="AY1035" s="6">
        <v>0</v>
      </c>
      <c r="AZ1035" s="13">
        <v>0</v>
      </c>
      <c r="BA1035" s="13">
        <v>0</v>
      </c>
      <c r="BB1035" s="37" t="s">
        <v>1341</v>
      </c>
      <c r="BC1035" s="6">
        <v>0</v>
      </c>
      <c r="BD1035" s="11">
        <v>0</v>
      </c>
      <c r="BE1035" s="6">
        <v>0</v>
      </c>
      <c r="BF1035" s="6">
        <v>0</v>
      </c>
      <c r="BG1035" s="6">
        <v>0</v>
      </c>
      <c r="BH1035" s="6">
        <v>0</v>
      </c>
      <c r="BI1035" s="9">
        <v>0</v>
      </c>
      <c r="BJ1035" s="6">
        <v>0</v>
      </c>
    </row>
    <row r="1036" ht="20.1" customHeight="1" spans="3:62">
      <c r="C1036" s="18">
        <f t="shared" si="83"/>
        <v>80002023</v>
      </c>
      <c r="D1036" s="12" t="s">
        <v>1342</v>
      </c>
      <c r="E1036" s="11">
        <v>1</v>
      </c>
      <c r="F1036" s="11">
        <v>80002023</v>
      </c>
      <c r="G1036" s="18">
        <v>0</v>
      </c>
      <c r="H1036" s="13">
        <v>0</v>
      </c>
      <c r="I1036" s="18">
        <v>1</v>
      </c>
      <c r="J1036" s="18">
        <v>0</v>
      </c>
      <c r="K1036" s="18">
        <v>0</v>
      </c>
      <c r="L1036" s="11">
        <v>0</v>
      </c>
      <c r="M1036" s="11">
        <v>0</v>
      </c>
      <c r="N1036" s="11">
        <v>2</v>
      </c>
      <c r="O1036" s="11">
        <v>9</v>
      </c>
      <c r="P1036" s="11">
        <v>0.1</v>
      </c>
      <c r="Q1036" s="11">
        <v>0</v>
      </c>
      <c r="R1036" s="6">
        <v>0</v>
      </c>
      <c r="S1036" s="11">
        <v>0</v>
      </c>
      <c r="T1036" s="11">
        <v>1</v>
      </c>
      <c r="U1036" s="11">
        <v>2</v>
      </c>
      <c r="V1036" s="11">
        <v>0</v>
      </c>
      <c r="W1036" s="11">
        <v>0</v>
      </c>
      <c r="X1036" s="11">
        <v>0</v>
      </c>
      <c r="Y1036" s="11">
        <v>0</v>
      </c>
      <c r="Z1036" s="11">
        <v>0</v>
      </c>
      <c r="AA1036" s="11">
        <v>0</v>
      </c>
      <c r="AB1036" s="11">
        <v>0</v>
      </c>
      <c r="AC1036" s="11">
        <v>0</v>
      </c>
      <c r="AD1036" s="11">
        <v>10</v>
      </c>
      <c r="AE1036" s="11">
        <v>0</v>
      </c>
      <c r="AF1036" s="11">
        <v>3</v>
      </c>
      <c r="AG1036" s="6">
        <v>7</v>
      </c>
      <c r="AH1036" s="6">
        <v>0</v>
      </c>
      <c r="AI1036" s="6">
        <v>0</v>
      </c>
      <c r="AJ1036" s="6">
        <v>10</v>
      </c>
      <c r="AK1036" s="11">
        <v>0</v>
      </c>
      <c r="AL1036" s="11">
        <v>0</v>
      </c>
      <c r="AM1036" s="11">
        <v>0</v>
      </c>
      <c r="AN1036" s="11">
        <v>0</v>
      </c>
      <c r="AO1036" s="11">
        <v>3000</v>
      </c>
      <c r="AP1036" s="11">
        <v>0.5</v>
      </c>
      <c r="AQ1036" s="11">
        <v>0</v>
      </c>
      <c r="AR1036" s="6">
        <v>0</v>
      </c>
      <c r="AS1036" s="11">
        <v>80002003</v>
      </c>
      <c r="AT1036" s="12" t="s">
        <v>144</v>
      </c>
      <c r="AU1036" s="11">
        <v>0</v>
      </c>
      <c r="AV1036" s="18">
        <v>0</v>
      </c>
      <c r="AW1036" s="18">
        <v>0</v>
      </c>
      <c r="AX1036" s="12" t="s">
        <v>145</v>
      </c>
      <c r="AY1036" s="11">
        <v>0</v>
      </c>
      <c r="AZ1036" s="13">
        <v>0</v>
      </c>
      <c r="BA1036" s="13">
        <v>0</v>
      </c>
      <c r="BB1036" s="37" t="s">
        <v>1343</v>
      </c>
      <c r="BC1036" s="11"/>
      <c r="BD1036" s="11">
        <v>0</v>
      </c>
      <c r="BE1036" s="11"/>
      <c r="BF1036" s="11"/>
      <c r="BG1036" s="11"/>
      <c r="BH1036" s="11"/>
      <c r="BI1036" s="11">
        <v>0</v>
      </c>
      <c r="BJ1036" s="6">
        <v>0</v>
      </c>
    </row>
    <row r="1037" ht="20.1" customHeight="1" spans="3:62">
      <c r="C1037" s="18">
        <f t="shared" si="83"/>
        <v>80002024</v>
      </c>
      <c r="D1037" s="12" t="s">
        <v>1344</v>
      </c>
      <c r="E1037" s="11">
        <v>1</v>
      </c>
      <c r="F1037" s="11">
        <v>80002024</v>
      </c>
      <c r="G1037" s="18">
        <v>0</v>
      </c>
      <c r="H1037" s="13">
        <v>0</v>
      </c>
      <c r="I1037" s="18">
        <v>1</v>
      </c>
      <c r="J1037" s="18">
        <v>0</v>
      </c>
      <c r="K1037" s="18">
        <v>0</v>
      </c>
      <c r="L1037" s="11">
        <v>0</v>
      </c>
      <c r="M1037" s="11">
        <v>0</v>
      </c>
      <c r="N1037" s="11">
        <v>5</v>
      </c>
      <c r="O1037" s="11">
        <v>0</v>
      </c>
      <c r="P1037" s="11">
        <v>0</v>
      </c>
      <c r="Q1037" s="11">
        <v>0</v>
      </c>
      <c r="R1037" s="6">
        <v>0</v>
      </c>
      <c r="S1037" s="11">
        <v>0</v>
      </c>
      <c r="T1037" s="11">
        <v>1</v>
      </c>
      <c r="U1037" s="11">
        <v>2</v>
      </c>
      <c r="V1037" s="11">
        <v>0</v>
      </c>
      <c r="W1037" s="11">
        <v>0</v>
      </c>
      <c r="X1037" s="11">
        <v>0</v>
      </c>
      <c r="Y1037" s="11">
        <v>0</v>
      </c>
      <c r="Z1037" s="11">
        <v>0</v>
      </c>
      <c r="AA1037" s="11">
        <v>0</v>
      </c>
      <c r="AB1037" s="11">
        <v>0</v>
      </c>
      <c r="AC1037" s="11">
        <v>0</v>
      </c>
      <c r="AD1037" s="11">
        <v>10</v>
      </c>
      <c r="AE1037" s="11">
        <v>2</v>
      </c>
      <c r="AF1037" s="11" t="s">
        <v>152</v>
      </c>
      <c r="AG1037" s="6">
        <v>2</v>
      </c>
      <c r="AH1037" s="6">
        <v>2</v>
      </c>
      <c r="AI1037" s="6">
        <v>0</v>
      </c>
      <c r="AJ1037" s="6">
        <v>1.5</v>
      </c>
      <c r="AK1037" s="11">
        <v>0</v>
      </c>
      <c r="AL1037" s="11">
        <v>0</v>
      </c>
      <c r="AM1037" s="11">
        <v>0</v>
      </c>
      <c r="AN1037" s="11">
        <v>0</v>
      </c>
      <c r="AO1037" s="11">
        <v>3000</v>
      </c>
      <c r="AP1037" s="11">
        <v>0.5</v>
      </c>
      <c r="AQ1037" s="11">
        <v>0</v>
      </c>
      <c r="AR1037" s="6">
        <v>0</v>
      </c>
      <c r="AS1037" s="11" t="s">
        <v>143</v>
      </c>
      <c r="AT1037" s="12" t="s">
        <v>144</v>
      </c>
      <c r="AU1037" s="11">
        <v>0</v>
      </c>
      <c r="AV1037" s="18">
        <v>0</v>
      </c>
      <c r="AW1037" s="18">
        <v>0</v>
      </c>
      <c r="AX1037" s="12" t="s">
        <v>145</v>
      </c>
      <c r="AY1037" s="11" t="s">
        <v>1273</v>
      </c>
      <c r="AZ1037" s="13">
        <v>0</v>
      </c>
      <c r="BA1037" s="13">
        <v>0</v>
      </c>
      <c r="BB1037" s="37" t="s">
        <v>1345</v>
      </c>
      <c r="BC1037" s="11"/>
      <c r="BD1037" s="11">
        <v>0</v>
      </c>
      <c r="BE1037" s="11"/>
      <c r="BF1037" s="11"/>
      <c r="BG1037" s="11"/>
      <c r="BH1037" s="11"/>
      <c r="BI1037" s="11">
        <v>0</v>
      </c>
      <c r="BJ1037" s="6">
        <v>0</v>
      </c>
    </row>
    <row r="1038" ht="20.1" customHeight="1" spans="2:62">
      <c r="B1038" s="78"/>
      <c r="C1038" s="18">
        <f t="shared" si="83"/>
        <v>80002025</v>
      </c>
      <c r="D1038" s="12" t="s">
        <v>1346</v>
      </c>
      <c r="E1038" s="18">
        <v>1</v>
      </c>
      <c r="F1038" s="11">
        <v>80002025</v>
      </c>
      <c r="G1038" s="6">
        <v>0</v>
      </c>
      <c r="H1038" s="6">
        <v>0</v>
      </c>
      <c r="I1038" s="18">
        <v>1</v>
      </c>
      <c r="J1038" s="18">
        <v>0</v>
      </c>
      <c r="K1038" s="6">
        <v>0</v>
      </c>
      <c r="L1038" s="6">
        <v>0</v>
      </c>
      <c r="M1038" s="6">
        <v>0</v>
      </c>
      <c r="N1038" s="6">
        <v>2</v>
      </c>
      <c r="O1038" s="6">
        <v>10</v>
      </c>
      <c r="P1038" s="6">
        <v>0.1</v>
      </c>
      <c r="Q1038" s="6">
        <v>0</v>
      </c>
      <c r="R1038" s="6">
        <v>0</v>
      </c>
      <c r="S1038" s="6">
        <v>0</v>
      </c>
      <c r="T1038" s="11">
        <v>1</v>
      </c>
      <c r="U1038" s="6">
        <v>2</v>
      </c>
      <c r="V1038" s="6">
        <v>0</v>
      </c>
      <c r="W1038" s="6">
        <v>2.5</v>
      </c>
      <c r="X1038" s="6">
        <v>0</v>
      </c>
      <c r="Y1038" s="6">
        <v>0</v>
      </c>
      <c r="Z1038" s="6">
        <v>0</v>
      </c>
      <c r="AA1038" s="6">
        <v>0</v>
      </c>
      <c r="AB1038" s="18">
        <v>0</v>
      </c>
      <c r="AC1038" s="6">
        <v>0</v>
      </c>
      <c r="AD1038" s="6">
        <v>10</v>
      </c>
      <c r="AE1038" s="6">
        <v>0</v>
      </c>
      <c r="AF1038" s="6">
        <v>0</v>
      </c>
      <c r="AG1038" s="6">
        <v>7</v>
      </c>
      <c r="AH1038" s="6">
        <v>0</v>
      </c>
      <c r="AI1038" s="6">
        <v>0</v>
      </c>
      <c r="AJ1038" s="6">
        <v>6</v>
      </c>
      <c r="AK1038" s="6">
        <v>0</v>
      </c>
      <c r="AL1038" s="6">
        <v>0</v>
      </c>
      <c r="AM1038" s="6">
        <v>0</v>
      </c>
      <c r="AN1038" s="6">
        <v>0</v>
      </c>
      <c r="AO1038" s="6">
        <v>1000</v>
      </c>
      <c r="AP1038" s="6">
        <v>0</v>
      </c>
      <c r="AQ1038" s="6">
        <v>0</v>
      </c>
      <c r="AR1038" s="6">
        <v>0</v>
      </c>
      <c r="AS1038" s="6" t="s">
        <v>143</v>
      </c>
      <c r="AT1038" s="12" t="s">
        <v>144</v>
      </c>
      <c r="AU1038" s="6" t="s">
        <v>581</v>
      </c>
      <c r="AV1038" s="6" t="s">
        <v>143</v>
      </c>
      <c r="AW1038" s="6" t="s">
        <v>828</v>
      </c>
      <c r="AX1038" s="7" t="s">
        <v>145</v>
      </c>
      <c r="AY1038" s="6">
        <v>0</v>
      </c>
      <c r="AZ1038" s="13">
        <v>0</v>
      </c>
      <c r="BA1038" s="13">
        <v>0</v>
      </c>
      <c r="BB1038" s="33" t="s">
        <v>1347</v>
      </c>
      <c r="BC1038" s="6">
        <v>0</v>
      </c>
      <c r="BD1038" s="11">
        <v>0</v>
      </c>
      <c r="BE1038" s="6">
        <v>0</v>
      </c>
      <c r="BF1038" s="6">
        <v>0</v>
      </c>
      <c r="BG1038" s="6">
        <v>0</v>
      </c>
      <c r="BH1038" s="6">
        <v>0</v>
      </c>
      <c r="BI1038" s="9">
        <v>0</v>
      </c>
      <c r="BJ1038" s="6">
        <v>0</v>
      </c>
    </row>
    <row r="1039" ht="20.1" customHeight="1" spans="2:62">
      <c r="B1039" s="78"/>
      <c r="C1039" s="18">
        <f t="shared" si="83"/>
        <v>80002026</v>
      </c>
      <c r="D1039" s="12" t="s">
        <v>1348</v>
      </c>
      <c r="E1039" s="18">
        <v>1</v>
      </c>
      <c r="F1039" s="11">
        <v>80002026</v>
      </c>
      <c r="G1039" s="6">
        <v>0</v>
      </c>
      <c r="H1039" s="6">
        <v>0</v>
      </c>
      <c r="I1039" s="18">
        <v>1</v>
      </c>
      <c r="J1039" s="18">
        <v>0</v>
      </c>
      <c r="K1039" s="6">
        <v>0</v>
      </c>
      <c r="L1039" s="6">
        <v>0</v>
      </c>
      <c r="M1039" s="6">
        <v>0</v>
      </c>
      <c r="N1039" s="6">
        <v>2</v>
      </c>
      <c r="O1039" s="6">
        <v>1</v>
      </c>
      <c r="P1039" s="6">
        <v>0.2</v>
      </c>
      <c r="Q1039" s="6">
        <v>0</v>
      </c>
      <c r="R1039" s="6">
        <v>0</v>
      </c>
      <c r="S1039" s="6">
        <v>0</v>
      </c>
      <c r="T1039" s="11">
        <v>1</v>
      </c>
      <c r="U1039" s="6">
        <v>2</v>
      </c>
      <c r="V1039" s="6">
        <v>0</v>
      </c>
      <c r="W1039" s="6">
        <v>0</v>
      </c>
      <c r="X1039" s="6">
        <v>0</v>
      </c>
      <c r="Y1039" s="6">
        <v>0</v>
      </c>
      <c r="Z1039" s="6">
        <v>0</v>
      </c>
      <c r="AA1039" s="6">
        <v>0</v>
      </c>
      <c r="AB1039" s="18">
        <v>0</v>
      </c>
      <c r="AC1039" s="6">
        <v>0</v>
      </c>
      <c r="AD1039" s="6">
        <v>10</v>
      </c>
      <c r="AE1039" s="6">
        <v>0</v>
      </c>
      <c r="AF1039" s="6">
        <v>0</v>
      </c>
      <c r="AG1039" s="6">
        <v>7</v>
      </c>
      <c r="AH1039" s="6">
        <v>0</v>
      </c>
      <c r="AI1039" s="6">
        <v>0</v>
      </c>
      <c r="AJ1039" s="6">
        <v>6</v>
      </c>
      <c r="AK1039" s="6">
        <v>0</v>
      </c>
      <c r="AL1039" s="6">
        <v>0</v>
      </c>
      <c r="AM1039" s="6">
        <v>0</v>
      </c>
      <c r="AN1039" s="6">
        <v>0</v>
      </c>
      <c r="AO1039" s="6">
        <v>1000</v>
      </c>
      <c r="AP1039" s="6">
        <v>0</v>
      </c>
      <c r="AQ1039" s="6">
        <v>0</v>
      </c>
      <c r="AR1039" s="6">
        <v>0</v>
      </c>
      <c r="AS1039" s="6">
        <v>80002004</v>
      </c>
      <c r="AT1039" s="12" t="s">
        <v>144</v>
      </c>
      <c r="AU1039" s="6">
        <v>0</v>
      </c>
      <c r="AV1039" s="6" t="s">
        <v>143</v>
      </c>
      <c r="AW1039" s="6">
        <v>0</v>
      </c>
      <c r="AX1039" s="7" t="s">
        <v>145</v>
      </c>
      <c r="AY1039" s="6">
        <v>0</v>
      </c>
      <c r="AZ1039" s="13">
        <v>0</v>
      </c>
      <c r="BA1039" s="13">
        <v>0</v>
      </c>
      <c r="BB1039" s="33" t="s">
        <v>1349</v>
      </c>
      <c r="BC1039" s="6">
        <v>0</v>
      </c>
      <c r="BD1039" s="11">
        <v>0</v>
      </c>
      <c r="BE1039" s="6">
        <v>0</v>
      </c>
      <c r="BF1039" s="6">
        <v>0</v>
      </c>
      <c r="BG1039" s="6">
        <v>0</v>
      </c>
      <c r="BH1039" s="6">
        <v>0</v>
      </c>
      <c r="BI1039" s="9">
        <v>0</v>
      </c>
      <c r="BJ1039" s="6">
        <v>0</v>
      </c>
    </row>
    <row r="1040" ht="20.1" customHeight="1" spans="3:62">
      <c r="C1040" s="18">
        <f t="shared" si="83"/>
        <v>80002027</v>
      </c>
      <c r="D1040" s="12" t="s">
        <v>1350</v>
      </c>
      <c r="E1040" s="11">
        <v>1</v>
      </c>
      <c r="F1040" s="11">
        <v>80002027</v>
      </c>
      <c r="G1040" s="18">
        <v>0</v>
      </c>
      <c r="H1040" s="13">
        <v>0</v>
      </c>
      <c r="I1040" s="18">
        <v>1</v>
      </c>
      <c r="J1040" s="18">
        <v>0</v>
      </c>
      <c r="K1040" s="18">
        <v>0</v>
      </c>
      <c r="L1040" s="11">
        <v>0</v>
      </c>
      <c r="M1040" s="11">
        <v>0</v>
      </c>
      <c r="N1040" s="11">
        <v>5</v>
      </c>
      <c r="O1040" s="11">
        <v>0</v>
      </c>
      <c r="P1040" s="11">
        <v>0</v>
      </c>
      <c r="Q1040" s="11">
        <v>0</v>
      </c>
      <c r="R1040" s="6">
        <v>0</v>
      </c>
      <c r="S1040" s="11">
        <v>0</v>
      </c>
      <c r="T1040" s="11">
        <v>1</v>
      </c>
      <c r="U1040" s="11">
        <v>2</v>
      </c>
      <c r="V1040" s="11">
        <v>0</v>
      </c>
      <c r="W1040" s="11">
        <v>0</v>
      </c>
      <c r="X1040" s="11">
        <v>0</v>
      </c>
      <c r="Y1040" s="11">
        <v>0</v>
      </c>
      <c r="Z1040" s="11">
        <v>0</v>
      </c>
      <c r="AA1040" s="11">
        <v>0</v>
      </c>
      <c r="AB1040" s="11">
        <v>0</v>
      </c>
      <c r="AC1040" s="11">
        <v>0</v>
      </c>
      <c r="AD1040" s="11">
        <v>9</v>
      </c>
      <c r="AE1040" s="11">
        <v>2</v>
      </c>
      <c r="AF1040" s="11" t="s">
        <v>152</v>
      </c>
      <c r="AG1040" s="6">
        <v>2</v>
      </c>
      <c r="AH1040" s="6">
        <v>2</v>
      </c>
      <c r="AI1040" s="6">
        <v>0</v>
      </c>
      <c r="AJ1040" s="6">
        <v>1.5</v>
      </c>
      <c r="AK1040" s="11">
        <v>0</v>
      </c>
      <c r="AL1040" s="11">
        <v>0</v>
      </c>
      <c r="AM1040" s="11">
        <v>0</v>
      </c>
      <c r="AN1040" s="11">
        <v>0</v>
      </c>
      <c r="AO1040" s="11">
        <v>3000</v>
      </c>
      <c r="AP1040" s="11">
        <v>0.5</v>
      </c>
      <c r="AQ1040" s="11">
        <v>0</v>
      </c>
      <c r="AR1040" s="6">
        <v>0</v>
      </c>
      <c r="AS1040" s="11" t="s">
        <v>143</v>
      </c>
      <c r="AT1040" s="12" t="s">
        <v>144</v>
      </c>
      <c r="AU1040" s="11">
        <v>0</v>
      </c>
      <c r="AV1040" s="18">
        <v>0</v>
      </c>
      <c r="AW1040" s="18">
        <v>0</v>
      </c>
      <c r="AX1040" s="12" t="s">
        <v>145</v>
      </c>
      <c r="AY1040" s="11" t="s">
        <v>1280</v>
      </c>
      <c r="AZ1040" s="13">
        <v>0</v>
      </c>
      <c r="BA1040" s="13">
        <v>0</v>
      </c>
      <c r="BB1040" s="37" t="s">
        <v>1351</v>
      </c>
      <c r="BC1040" s="11"/>
      <c r="BD1040" s="11">
        <v>0</v>
      </c>
      <c r="BE1040" s="11"/>
      <c r="BF1040" s="11"/>
      <c r="BG1040" s="11"/>
      <c r="BH1040" s="11"/>
      <c r="BI1040" s="11">
        <v>0</v>
      </c>
      <c r="BJ1040" s="6">
        <v>0</v>
      </c>
    </row>
    <row r="1041" ht="20.1" customHeight="1" spans="3:62">
      <c r="C1041" s="18">
        <f t="shared" si="83"/>
        <v>80002028</v>
      </c>
      <c r="D1041" s="12" t="s">
        <v>1352</v>
      </c>
      <c r="E1041" s="11">
        <v>1</v>
      </c>
      <c r="F1041" s="11">
        <v>80002028</v>
      </c>
      <c r="G1041" s="18">
        <v>0</v>
      </c>
      <c r="H1041" s="13">
        <v>0</v>
      </c>
      <c r="I1041" s="18">
        <v>1</v>
      </c>
      <c r="J1041" s="18">
        <v>0</v>
      </c>
      <c r="K1041" s="18">
        <v>0</v>
      </c>
      <c r="L1041" s="11">
        <v>0</v>
      </c>
      <c r="M1041" s="11">
        <v>0</v>
      </c>
      <c r="N1041" s="11">
        <v>2</v>
      </c>
      <c r="O1041" s="11">
        <v>9</v>
      </c>
      <c r="P1041" s="11">
        <v>0.1</v>
      </c>
      <c r="Q1041" s="11">
        <v>0</v>
      </c>
      <c r="R1041" s="6">
        <v>0</v>
      </c>
      <c r="S1041" s="11">
        <v>0</v>
      </c>
      <c r="T1041" s="11">
        <v>1</v>
      </c>
      <c r="U1041" s="11">
        <v>2</v>
      </c>
      <c r="V1041" s="11">
        <v>0</v>
      </c>
      <c r="W1041" s="11">
        <v>2</v>
      </c>
      <c r="X1041" s="11">
        <v>0</v>
      </c>
      <c r="Y1041" s="11">
        <v>0</v>
      </c>
      <c r="Z1041" s="11">
        <v>0</v>
      </c>
      <c r="AA1041" s="11">
        <v>0</v>
      </c>
      <c r="AB1041" s="11">
        <v>0</v>
      </c>
      <c r="AC1041" s="11">
        <v>0</v>
      </c>
      <c r="AD1041" s="11">
        <v>3</v>
      </c>
      <c r="AE1041" s="11">
        <v>2</v>
      </c>
      <c r="AF1041" s="11" t="s">
        <v>152</v>
      </c>
      <c r="AG1041" s="6">
        <v>0</v>
      </c>
      <c r="AH1041" s="6">
        <v>0</v>
      </c>
      <c r="AI1041" s="6">
        <v>0</v>
      </c>
      <c r="AJ1041" s="6">
        <v>1.5</v>
      </c>
      <c r="AK1041" s="11">
        <v>0</v>
      </c>
      <c r="AL1041" s="11">
        <v>0</v>
      </c>
      <c r="AM1041" s="11">
        <v>0</v>
      </c>
      <c r="AN1041" s="11">
        <v>0</v>
      </c>
      <c r="AO1041" s="11">
        <v>3000</v>
      </c>
      <c r="AP1041" s="11">
        <v>0.5</v>
      </c>
      <c r="AQ1041" s="11">
        <v>0</v>
      </c>
      <c r="AR1041" s="6">
        <v>0</v>
      </c>
      <c r="AS1041" s="11">
        <v>0</v>
      </c>
      <c r="AT1041" s="12" t="s">
        <v>144</v>
      </c>
      <c r="AU1041" s="11">
        <v>0</v>
      </c>
      <c r="AV1041" s="18">
        <v>10000007</v>
      </c>
      <c r="AW1041" s="18">
        <v>23000040</v>
      </c>
      <c r="AX1041" s="12" t="s">
        <v>145</v>
      </c>
      <c r="AY1041" s="11">
        <v>0</v>
      </c>
      <c r="AZ1041" s="13">
        <v>0</v>
      </c>
      <c r="BA1041" s="13">
        <v>1</v>
      </c>
      <c r="BB1041" s="37" t="s">
        <v>1353</v>
      </c>
      <c r="BC1041" s="11">
        <v>0</v>
      </c>
      <c r="BD1041" s="11">
        <v>0</v>
      </c>
      <c r="BE1041" s="11">
        <v>0</v>
      </c>
      <c r="BF1041" s="11">
        <v>0</v>
      </c>
      <c r="BG1041" s="11">
        <v>0</v>
      </c>
      <c r="BH1041" s="11">
        <v>0</v>
      </c>
      <c r="BI1041" s="11">
        <v>0</v>
      </c>
      <c r="BJ1041" s="6">
        <v>0</v>
      </c>
    </row>
    <row r="1042" ht="20.1" customHeight="1" spans="2:62">
      <c r="B1042" s="85"/>
      <c r="C1042" s="18">
        <f t="shared" ref="C1042:C1051" si="84">C1014+1000</f>
        <v>80003001</v>
      </c>
      <c r="D1042" s="12" t="s">
        <v>1354</v>
      </c>
      <c r="E1042" s="11">
        <v>1</v>
      </c>
      <c r="F1042" s="11">
        <v>80003001</v>
      </c>
      <c r="G1042" s="18">
        <v>0</v>
      </c>
      <c r="H1042" s="13">
        <v>0</v>
      </c>
      <c r="I1042" s="18">
        <v>1</v>
      </c>
      <c r="J1042" s="18">
        <v>0</v>
      </c>
      <c r="K1042" s="18">
        <v>0</v>
      </c>
      <c r="L1042" s="11">
        <v>0</v>
      </c>
      <c r="M1042" s="11">
        <v>0</v>
      </c>
      <c r="N1042" s="11">
        <v>1</v>
      </c>
      <c r="O1042" s="11">
        <v>0</v>
      </c>
      <c r="P1042" s="11">
        <v>0</v>
      </c>
      <c r="Q1042" s="11">
        <v>0</v>
      </c>
      <c r="R1042" s="6">
        <v>0</v>
      </c>
      <c r="S1042" s="11">
        <v>0</v>
      </c>
      <c r="T1042" s="11">
        <v>1</v>
      </c>
      <c r="U1042" s="11">
        <v>2</v>
      </c>
      <c r="V1042" s="11">
        <v>0</v>
      </c>
      <c r="W1042" s="11">
        <v>0</v>
      </c>
      <c r="X1042" s="11">
        <v>0</v>
      </c>
      <c r="Y1042" s="11">
        <v>0</v>
      </c>
      <c r="Z1042" s="11">
        <v>0</v>
      </c>
      <c r="AA1042" s="11">
        <v>0</v>
      </c>
      <c r="AB1042" s="11">
        <v>0</v>
      </c>
      <c r="AC1042" s="11">
        <v>0</v>
      </c>
      <c r="AD1042" s="11">
        <v>9</v>
      </c>
      <c r="AE1042" s="11">
        <v>2</v>
      </c>
      <c r="AF1042" s="11" t="s">
        <v>152</v>
      </c>
      <c r="AG1042" s="6">
        <v>2</v>
      </c>
      <c r="AH1042" s="6">
        <v>2</v>
      </c>
      <c r="AI1042" s="6">
        <v>0</v>
      </c>
      <c r="AJ1042" s="6">
        <v>1.5</v>
      </c>
      <c r="AK1042" s="11">
        <v>0</v>
      </c>
      <c r="AL1042" s="11">
        <v>0</v>
      </c>
      <c r="AM1042" s="11">
        <v>0</v>
      </c>
      <c r="AN1042" s="11">
        <v>1</v>
      </c>
      <c r="AO1042" s="11">
        <v>3000</v>
      </c>
      <c r="AP1042" s="11">
        <v>0.5</v>
      </c>
      <c r="AQ1042" s="11">
        <v>0</v>
      </c>
      <c r="AR1042" s="6">
        <v>0</v>
      </c>
      <c r="AS1042" s="11" t="s">
        <v>143</v>
      </c>
      <c r="AT1042" s="12" t="s">
        <v>202</v>
      </c>
      <c r="AU1042" s="11">
        <v>0</v>
      </c>
      <c r="AV1042" s="18">
        <v>0</v>
      </c>
      <c r="AW1042" s="18">
        <v>0</v>
      </c>
      <c r="AX1042" s="12" t="s">
        <v>145</v>
      </c>
      <c r="AY1042" s="11">
        <v>0</v>
      </c>
      <c r="AZ1042" s="13">
        <v>0</v>
      </c>
      <c r="BA1042" s="13">
        <v>0</v>
      </c>
      <c r="BB1042" s="37" t="s">
        <v>1355</v>
      </c>
      <c r="BC1042" s="11"/>
      <c r="BD1042" s="11">
        <v>0</v>
      </c>
      <c r="BE1042" s="11"/>
      <c r="BF1042" s="11"/>
      <c r="BG1042" s="11"/>
      <c r="BH1042" s="11"/>
      <c r="BI1042" s="11">
        <v>0</v>
      </c>
      <c r="BJ1042" s="6">
        <v>0</v>
      </c>
    </row>
    <row r="1043" ht="20.1" customHeight="1" spans="2:62">
      <c r="B1043" s="85"/>
      <c r="C1043" s="18">
        <f t="shared" si="84"/>
        <v>80003002</v>
      </c>
      <c r="D1043" s="12" t="s">
        <v>1356</v>
      </c>
      <c r="E1043" s="11">
        <v>1</v>
      </c>
      <c r="F1043" s="11">
        <v>80003002</v>
      </c>
      <c r="G1043" s="18">
        <v>0</v>
      </c>
      <c r="H1043" s="13">
        <v>0</v>
      </c>
      <c r="I1043" s="18">
        <v>1</v>
      </c>
      <c r="J1043" s="18">
        <v>0</v>
      </c>
      <c r="K1043" s="18">
        <v>0</v>
      </c>
      <c r="L1043" s="11">
        <v>0</v>
      </c>
      <c r="M1043" s="11">
        <v>0</v>
      </c>
      <c r="N1043" s="11">
        <v>1</v>
      </c>
      <c r="O1043" s="11">
        <v>0</v>
      </c>
      <c r="P1043" s="11">
        <v>0</v>
      </c>
      <c r="Q1043" s="11">
        <v>0</v>
      </c>
      <c r="R1043" s="6">
        <v>0</v>
      </c>
      <c r="S1043" s="11">
        <v>0</v>
      </c>
      <c r="T1043" s="11">
        <v>1</v>
      </c>
      <c r="U1043" s="11">
        <v>2</v>
      </c>
      <c r="V1043" s="11">
        <v>0</v>
      </c>
      <c r="W1043" s="11">
        <v>0</v>
      </c>
      <c r="X1043" s="11">
        <v>0</v>
      </c>
      <c r="Y1043" s="11">
        <v>0</v>
      </c>
      <c r="Z1043" s="11">
        <v>0</v>
      </c>
      <c r="AA1043" s="11">
        <v>0</v>
      </c>
      <c r="AB1043" s="11">
        <v>0</v>
      </c>
      <c r="AC1043" s="11">
        <v>0</v>
      </c>
      <c r="AD1043" s="11">
        <v>9</v>
      </c>
      <c r="AE1043" s="11">
        <v>2</v>
      </c>
      <c r="AF1043" s="11" t="s">
        <v>152</v>
      </c>
      <c r="AG1043" s="6">
        <v>2</v>
      </c>
      <c r="AH1043" s="6">
        <v>2</v>
      </c>
      <c r="AI1043" s="6">
        <v>0</v>
      </c>
      <c r="AJ1043" s="6">
        <v>1.5</v>
      </c>
      <c r="AK1043" s="11">
        <v>0</v>
      </c>
      <c r="AL1043" s="11">
        <v>0</v>
      </c>
      <c r="AM1043" s="11">
        <v>0</v>
      </c>
      <c r="AN1043" s="11">
        <v>1</v>
      </c>
      <c r="AO1043" s="11">
        <v>3000</v>
      </c>
      <c r="AP1043" s="11">
        <v>0.5</v>
      </c>
      <c r="AQ1043" s="11">
        <v>0</v>
      </c>
      <c r="AR1043" s="6">
        <v>0</v>
      </c>
      <c r="AS1043" s="11" t="s">
        <v>143</v>
      </c>
      <c r="AT1043" s="12" t="s">
        <v>202</v>
      </c>
      <c r="AU1043" s="11">
        <v>0</v>
      </c>
      <c r="AV1043" s="18">
        <v>0</v>
      </c>
      <c r="AW1043" s="18">
        <v>0</v>
      </c>
      <c r="AX1043" s="12" t="s">
        <v>145</v>
      </c>
      <c r="AY1043" s="11">
        <v>0</v>
      </c>
      <c r="AZ1043" s="13">
        <v>0</v>
      </c>
      <c r="BA1043" s="13">
        <v>0</v>
      </c>
      <c r="BB1043" s="37" t="s">
        <v>1355</v>
      </c>
      <c r="BC1043" s="11"/>
      <c r="BD1043" s="11">
        <v>0</v>
      </c>
      <c r="BE1043" s="11"/>
      <c r="BF1043" s="11"/>
      <c r="BG1043" s="11"/>
      <c r="BH1043" s="11"/>
      <c r="BI1043" s="11">
        <v>0</v>
      </c>
      <c r="BJ1043" s="6">
        <v>0</v>
      </c>
    </row>
    <row r="1044" ht="20.1" customHeight="1" spans="2:62">
      <c r="B1044" s="85"/>
      <c r="C1044" s="18">
        <f t="shared" si="84"/>
        <v>80003003</v>
      </c>
      <c r="D1044" s="12" t="s">
        <v>1357</v>
      </c>
      <c r="E1044" s="11">
        <v>1</v>
      </c>
      <c r="F1044" s="11">
        <v>80003003</v>
      </c>
      <c r="G1044" s="18">
        <v>0</v>
      </c>
      <c r="H1044" s="13">
        <v>0</v>
      </c>
      <c r="I1044" s="18">
        <v>1</v>
      </c>
      <c r="J1044" s="18">
        <v>0</v>
      </c>
      <c r="K1044" s="18">
        <v>0</v>
      </c>
      <c r="L1044" s="11">
        <v>0</v>
      </c>
      <c r="M1044" s="11">
        <v>0</v>
      </c>
      <c r="N1044" s="11">
        <v>1</v>
      </c>
      <c r="O1044" s="11">
        <v>0</v>
      </c>
      <c r="P1044" s="11">
        <v>0</v>
      </c>
      <c r="Q1044" s="11">
        <v>0</v>
      </c>
      <c r="R1044" s="6">
        <v>0</v>
      </c>
      <c r="S1044" s="11">
        <v>0</v>
      </c>
      <c r="T1044" s="11">
        <v>1</v>
      </c>
      <c r="U1044" s="11">
        <v>2</v>
      </c>
      <c r="V1044" s="11">
        <v>0</v>
      </c>
      <c r="W1044" s="11">
        <v>0</v>
      </c>
      <c r="X1044" s="11">
        <v>0</v>
      </c>
      <c r="Y1044" s="11">
        <v>0</v>
      </c>
      <c r="Z1044" s="11">
        <v>0</v>
      </c>
      <c r="AA1044" s="11">
        <v>0</v>
      </c>
      <c r="AB1044" s="11">
        <v>0</v>
      </c>
      <c r="AC1044" s="11">
        <v>0</v>
      </c>
      <c r="AD1044" s="11">
        <v>9</v>
      </c>
      <c r="AE1044" s="11">
        <v>2</v>
      </c>
      <c r="AF1044" s="11" t="s">
        <v>152</v>
      </c>
      <c r="AG1044" s="6">
        <v>2</v>
      </c>
      <c r="AH1044" s="6">
        <v>2</v>
      </c>
      <c r="AI1044" s="6">
        <v>0</v>
      </c>
      <c r="AJ1044" s="6">
        <v>1.5</v>
      </c>
      <c r="AK1044" s="11">
        <v>0</v>
      </c>
      <c r="AL1044" s="11">
        <v>0</v>
      </c>
      <c r="AM1044" s="11">
        <v>0</v>
      </c>
      <c r="AN1044" s="11">
        <v>1</v>
      </c>
      <c r="AO1044" s="11">
        <v>3000</v>
      </c>
      <c r="AP1044" s="11">
        <v>0.5</v>
      </c>
      <c r="AQ1044" s="11">
        <v>0</v>
      </c>
      <c r="AR1044" s="6">
        <v>0</v>
      </c>
      <c r="AS1044" s="11" t="s">
        <v>143</v>
      </c>
      <c r="AT1044" s="12" t="s">
        <v>202</v>
      </c>
      <c r="AU1044" s="11">
        <v>0</v>
      </c>
      <c r="AV1044" s="18">
        <v>0</v>
      </c>
      <c r="AW1044" s="18">
        <v>0</v>
      </c>
      <c r="AX1044" s="12" t="s">
        <v>145</v>
      </c>
      <c r="AY1044" s="11">
        <v>0</v>
      </c>
      <c r="AZ1044" s="13">
        <v>0</v>
      </c>
      <c r="BA1044" s="13">
        <v>0</v>
      </c>
      <c r="BB1044" s="37" t="s">
        <v>1355</v>
      </c>
      <c r="BC1044" s="11"/>
      <c r="BD1044" s="11">
        <v>0</v>
      </c>
      <c r="BE1044" s="11"/>
      <c r="BF1044" s="11"/>
      <c r="BG1044" s="11"/>
      <c r="BH1044" s="11"/>
      <c r="BI1044" s="11">
        <v>0</v>
      </c>
      <c r="BJ1044" s="6">
        <v>0</v>
      </c>
    </row>
    <row r="1045" ht="20.1" customHeight="1" spans="2:62">
      <c r="B1045" s="85"/>
      <c r="C1045" s="18">
        <f t="shared" si="84"/>
        <v>80003004</v>
      </c>
      <c r="D1045" s="12" t="s">
        <v>1358</v>
      </c>
      <c r="E1045" s="11">
        <v>1</v>
      </c>
      <c r="F1045" s="11">
        <v>80003004</v>
      </c>
      <c r="G1045" s="18">
        <v>0</v>
      </c>
      <c r="H1045" s="13">
        <v>0</v>
      </c>
      <c r="I1045" s="18">
        <v>1</v>
      </c>
      <c r="J1045" s="18">
        <v>0</v>
      </c>
      <c r="K1045" s="18">
        <v>0</v>
      </c>
      <c r="L1045" s="11">
        <v>0</v>
      </c>
      <c r="M1045" s="11">
        <v>0</v>
      </c>
      <c r="N1045" s="11">
        <v>1</v>
      </c>
      <c r="O1045" s="11">
        <v>0</v>
      </c>
      <c r="P1045" s="11">
        <v>0</v>
      </c>
      <c r="Q1045" s="11">
        <v>0</v>
      </c>
      <c r="R1045" s="6">
        <v>0</v>
      </c>
      <c r="S1045" s="11">
        <v>0</v>
      </c>
      <c r="T1045" s="11">
        <v>1</v>
      </c>
      <c r="U1045" s="11">
        <v>2</v>
      </c>
      <c r="V1045" s="11">
        <v>0</v>
      </c>
      <c r="W1045" s="11">
        <v>0</v>
      </c>
      <c r="X1045" s="11">
        <v>0</v>
      </c>
      <c r="Y1045" s="11">
        <v>0</v>
      </c>
      <c r="Z1045" s="11">
        <v>0</v>
      </c>
      <c r="AA1045" s="11">
        <v>0</v>
      </c>
      <c r="AB1045" s="11">
        <v>0</v>
      </c>
      <c r="AC1045" s="11">
        <v>0</v>
      </c>
      <c r="AD1045" s="11">
        <v>9</v>
      </c>
      <c r="AE1045" s="11">
        <v>2</v>
      </c>
      <c r="AF1045" s="11" t="s">
        <v>152</v>
      </c>
      <c r="AG1045" s="6">
        <v>2</v>
      </c>
      <c r="AH1045" s="6">
        <v>2</v>
      </c>
      <c r="AI1045" s="6">
        <v>0</v>
      </c>
      <c r="AJ1045" s="6">
        <v>1.5</v>
      </c>
      <c r="AK1045" s="11">
        <v>0</v>
      </c>
      <c r="AL1045" s="11">
        <v>0</v>
      </c>
      <c r="AM1045" s="11">
        <v>0</v>
      </c>
      <c r="AN1045" s="11">
        <v>1</v>
      </c>
      <c r="AO1045" s="11">
        <v>3000</v>
      </c>
      <c r="AP1045" s="11">
        <v>0.5</v>
      </c>
      <c r="AQ1045" s="11">
        <v>0</v>
      </c>
      <c r="AR1045" s="6">
        <v>0</v>
      </c>
      <c r="AS1045" s="11" t="s">
        <v>143</v>
      </c>
      <c r="AT1045" s="12" t="s">
        <v>202</v>
      </c>
      <c r="AU1045" s="11">
        <v>0</v>
      </c>
      <c r="AV1045" s="18">
        <v>0</v>
      </c>
      <c r="AW1045" s="18">
        <v>0</v>
      </c>
      <c r="AX1045" s="12" t="s">
        <v>145</v>
      </c>
      <c r="AY1045" s="11">
        <v>0</v>
      </c>
      <c r="AZ1045" s="13">
        <v>0</v>
      </c>
      <c r="BA1045" s="13">
        <v>0</v>
      </c>
      <c r="BB1045" s="37" t="s">
        <v>1355</v>
      </c>
      <c r="BC1045" s="11"/>
      <c r="BD1045" s="11">
        <v>0</v>
      </c>
      <c r="BE1045" s="11"/>
      <c r="BF1045" s="11"/>
      <c r="BG1045" s="11"/>
      <c r="BH1045" s="11"/>
      <c r="BI1045" s="11">
        <v>0</v>
      </c>
      <c r="BJ1045" s="6">
        <v>0</v>
      </c>
    </row>
    <row r="1046" ht="20.1" customHeight="1" spans="2:62">
      <c r="B1046" s="85"/>
      <c r="C1046" s="18">
        <f t="shared" si="84"/>
        <v>80003005</v>
      </c>
      <c r="D1046" s="12" t="s">
        <v>1359</v>
      </c>
      <c r="E1046" s="11">
        <v>1</v>
      </c>
      <c r="F1046" s="11">
        <v>80003005</v>
      </c>
      <c r="G1046" s="18">
        <v>0</v>
      </c>
      <c r="H1046" s="13">
        <v>0</v>
      </c>
      <c r="I1046" s="18">
        <v>1</v>
      </c>
      <c r="J1046" s="18">
        <v>0</v>
      </c>
      <c r="K1046" s="18">
        <v>0</v>
      </c>
      <c r="L1046" s="11">
        <v>0</v>
      </c>
      <c r="M1046" s="11">
        <v>0</v>
      </c>
      <c r="N1046" s="11">
        <v>1</v>
      </c>
      <c r="O1046" s="11">
        <v>0</v>
      </c>
      <c r="P1046" s="11">
        <v>0</v>
      </c>
      <c r="Q1046" s="11">
        <v>0</v>
      </c>
      <c r="R1046" s="6">
        <v>0</v>
      </c>
      <c r="S1046" s="11">
        <v>0</v>
      </c>
      <c r="T1046" s="11">
        <v>1</v>
      </c>
      <c r="U1046" s="11">
        <v>2</v>
      </c>
      <c r="V1046" s="11">
        <v>0</v>
      </c>
      <c r="W1046" s="11">
        <v>0</v>
      </c>
      <c r="X1046" s="11">
        <v>0</v>
      </c>
      <c r="Y1046" s="11">
        <v>0</v>
      </c>
      <c r="Z1046" s="11">
        <v>0</v>
      </c>
      <c r="AA1046" s="11">
        <v>0</v>
      </c>
      <c r="AB1046" s="11">
        <v>0</v>
      </c>
      <c r="AC1046" s="11">
        <v>0</v>
      </c>
      <c r="AD1046" s="11">
        <v>9</v>
      </c>
      <c r="AE1046" s="11">
        <v>2</v>
      </c>
      <c r="AF1046" s="11" t="s">
        <v>152</v>
      </c>
      <c r="AG1046" s="6">
        <v>2</v>
      </c>
      <c r="AH1046" s="6">
        <v>2</v>
      </c>
      <c r="AI1046" s="6">
        <v>0</v>
      </c>
      <c r="AJ1046" s="6">
        <v>1.5</v>
      </c>
      <c r="AK1046" s="11">
        <v>0</v>
      </c>
      <c r="AL1046" s="11">
        <v>0</v>
      </c>
      <c r="AM1046" s="11">
        <v>0</v>
      </c>
      <c r="AN1046" s="11">
        <v>1</v>
      </c>
      <c r="AO1046" s="11">
        <v>3000</v>
      </c>
      <c r="AP1046" s="11">
        <v>0.5</v>
      </c>
      <c r="AQ1046" s="11">
        <v>0</v>
      </c>
      <c r="AR1046" s="6">
        <v>0</v>
      </c>
      <c r="AS1046" s="11" t="s">
        <v>143</v>
      </c>
      <c r="AT1046" s="12" t="s">
        <v>202</v>
      </c>
      <c r="AU1046" s="11">
        <v>0</v>
      </c>
      <c r="AV1046" s="18">
        <v>0</v>
      </c>
      <c r="AW1046" s="18">
        <v>0</v>
      </c>
      <c r="AX1046" s="12" t="s">
        <v>145</v>
      </c>
      <c r="AY1046" s="11">
        <v>0</v>
      </c>
      <c r="AZ1046" s="13">
        <v>0</v>
      </c>
      <c r="BA1046" s="13">
        <v>0</v>
      </c>
      <c r="BB1046" s="37" t="s">
        <v>1355</v>
      </c>
      <c r="BC1046" s="11"/>
      <c r="BD1046" s="11">
        <v>0</v>
      </c>
      <c r="BE1046" s="11"/>
      <c r="BF1046" s="11"/>
      <c r="BG1046" s="11"/>
      <c r="BH1046" s="11"/>
      <c r="BI1046" s="11">
        <v>0</v>
      </c>
      <c r="BJ1046" s="6">
        <v>0</v>
      </c>
    </row>
    <row r="1047" ht="20.1" customHeight="1" spans="2:62">
      <c r="B1047" s="85"/>
      <c r="C1047" s="18">
        <f t="shared" si="84"/>
        <v>80003006</v>
      </c>
      <c r="D1047" s="12" t="s">
        <v>1360</v>
      </c>
      <c r="E1047" s="11">
        <v>1</v>
      </c>
      <c r="F1047" s="11">
        <v>80003101</v>
      </c>
      <c r="G1047" s="18">
        <v>0</v>
      </c>
      <c r="H1047" s="13">
        <v>0</v>
      </c>
      <c r="I1047" s="18">
        <v>1</v>
      </c>
      <c r="J1047" s="18">
        <v>0</v>
      </c>
      <c r="K1047" s="18">
        <v>0</v>
      </c>
      <c r="L1047" s="11">
        <v>0</v>
      </c>
      <c r="M1047" s="11">
        <v>0</v>
      </c>
      <c r="N1047" s="11">
        <v>1</v>
      </c>
      <c r="O1047" s="11">
        <v>0</v>
      </c>
      <c r="P1047" s="11">
        <v>0</v>
      </c>
      <c r="Q1047" s="11">
        <v>0</v>
      </c>
      <c r="R1047" s="6">
        <v>0</v>
      </c>
      <c r="S1047" s="11">
        <v>0</v>
      </c>
      <c r="T1047" s="11">
        <v>1</v>
      </c>
      <c r="U1047" s="11">
        <v>2</v>
      </c>
      <c r="V1047" s="11">
        <v>0</v>
      </c>
      <c r="W1047" s="11">
        <v>0</v>
      </c>
      <c r="X1047" s="11">
        <v>0</v>
      </c>
      <c r="Y1047" s="11">
        <v>0</v>
      </c>
      <c r="Z1047" s="11">
        <v>0</v>
      </c>
      <c r="AA1047" s="11">
        <v>0</v>
      </c>
      <c r="AB1047" s="11">
        <v>0</v>
      </c>
      <c r="AC1047" s="11">
        <v>0</v>
      </c>
      <c r="AD1047" s="11">
        <v>9</v>
      </c>
      <c r="AE1047" s="11">
        <v>2</v>
      </c>
      <c r="AF1047" s="11" t="s">
        <v>152</v>
      </c>
      <c r="AG1047" s="6">
        <v>2</v>
      </c>
      <c r="AH1047" s="6">
        <v>2</v>
      </c>
      <c r="AI1047" s="6">
        <v>0</v>
      </c>
      <c r="AJ1047" s="6">
        <v>1.5</v>
      </c>
      <c r="AK1047" s="11">
        <v>0</v>
      </c>
      <c r="AL1047" s="11">
        <v>0</v>
      </c>
      <c r="AM1047" s="11">
        <v>0</v>
      </c>
      <c r="AN1047" s="11">
        <v>1</v>
      </c>
      <c r="AO1047" s="11">
        <v>3000</v>
      </c>
      <c r="AP1047" s="11">
        <v>0.5</v>
      </c>
      <c r="AQ1047" s="11">
        <v>0</v>
      </c>
      <c r="AR1047" s="6">
        <v>0</v>
      </c>
      <c r="AS1047" s="11" t="s">
        <v>143</v>
      </c>
      <c r="AT1047" s="12" t="s">
        <v>202</v>
      </c>
      <c r="AU1047" s="11">
        <v>0</v>
      </c>
      <c r="AV1047" s="18">
        <v>0</v>
      </c>
      <c r="AW1047" s="18">
        <v>0</v>
      </c>
      <c r="AX1047" s="12" t="s">
        <v>145</v>
      </c>
      <c r="AY1047" s="11">
        <v>0</v>
      </c>
      <c r="AZ1047" s="13">
        <v>0</v>
      </c>
      <c r="BA1047" s="13">
        <v>0</v>
      </c>
      <c r="BB1047" s="37" t="s">
        <v>1361</v>
      </c>
      <c r="BC1047" s="11"/>
      <c r="BD1047" s="11">
        <v>0</v>
      </c>
      <c r="BE1047" s="11"/>
      <c r="BF1047" s="11"/>
      <c r="BG1047" s="11"/>
      <c r="BH1047" s="11"/>
      <c r="BI1047" s="11">
        <v>0</v>
      </c>
      <c r="BJ1047" s="6">
        <v>0</v>
      </c>
    </row>
    <row r="1048" ht="20.1" customHeight="1" spans="2:62">
      <c r="B1048" s="85"/>
      <c r="C1048" s="18">
        <f t="shared" si="84"/>
        <v>80003007</v>
      </c>
      <c r="D1048" s="12" t="s">
        <v>1362</v>
      </c>
      <c r="E1048" s="11">
        <v>1</v>
      </c>
      <c r="F1048" s="11">
        <v>80003102</v>
      </c>
      <c r="G1048" s="18">
        <v>0</v>
      </c>
      <c r="H1048" s="13">
        <v>0</v>
      </c>
      <c r="I1048" s="18">
        <v>1</v>
      </c>
      <c r="J1048" s="18">
        <v>0</v>
      </c>
      <c r="K1048" s="18">
        <v>0</v>
      </c>
      <c r="L1048" s="11">
        <v>0</v>
      </c>
      <c r="M1048" s="11">
        <v>0</v>
      </c>
      <c r="N1048" s="11">
        <v>1</v>
      </c>
      <c r="O1048" s="11">
        <v>0</v>
      </c>
      <c r="P1048" s="11">
        <v>0</v>
      </c>
      <c r="Q1048" s="11">
        <v>0</v>
      </c>
      <c r="R1048" s="6">
        <v>0</v>
      </c>
      <c r="S1048" s="11">
        <v>0</v>
      </c>
      <c r="T1048" s="11">
        <v>1</v>
      </c>
      <c r="U1048" s="11">
        <v>2</v>
      </c>
      <c r="V1048" s="11">
        <v>0</v>
      </c>
      <c r="W1048" s="11">
        <v>0</v>
      </c>
      <c r="X1048" s="11">
        <v>0</v>
      </c>
      <c r="Y1048" s="11">
        <v>0</v>
      </c>
      <c r="Z1048" s="11">
        <v>0</v>
      </c>
      <c r="AA1048" s="11">
        <v>0</v>
      </c>
      <c r="AB1048" s="11">
        <v>0</v>
      </c>
      <c r="AC1048" s="11">
        <v>0</v>
      </c>
      <c r="AD1048" s="11">
        <v>9</v>
      </c>
      <c r="AE1048" s="11">
        <v>2</v>
      </c>
      <c r="AF1048" s="11" t="s">
        <v>152</v>
      </c>
      <c r="AG1048" s="6">
        <v>2</v>
      </c>
      <c r="AH1048" s="6">
        <v>2</v>
      </c>
      <c r="AI1048" s="6">
        <v>0</v>
      </c>
      <c r="AJ1048" s="6">
        <v>1.5</v>
      </c>
      <c r="AK1048" s="11">
        <v>0</v>
      </c>
      <c r="AL1048" s="11">
        <v>0</v>
      </c>
      <c r="AM1048" s="11">
        <v>0</v>
      </c>
      <c r="AN1048" s="11">
        <v>1</v>
      </c>
      <c r="AO1048" s="11">
        <v>3000</v>
      </c>
      <c r="AP1048" s="11">
        <v>0.5</v>
      </c>
      <c r="AQ1048" s="11">
        <v>0</v>
      </c>
      <c r="AR1048" s="6">
        <v>0</v>
      </c>
      <c r="AS1048" s="11" t="s">
        <v>143</v>
      </c>
      <c r="AT1048" s="12" t="s">
        <v>202</v>
      </c>
      <c r="AU1048" s="11">
        <v>0</v>
      </c>
      <c r="AV1048" s="18">
        <v>0</v>
      </c>
      <c r="AW1048" s="18">
        <v>0</v>
      </c>
      <c r="AX1048" s="12" t="s">
        <v>145</v>
      </c>
      <c r="AY1048" s="11">
        <v>0</v>
      </c>
      <c r="AZ1048" s="13">
        <v>0</v>
      </c>
      <c r="BA1048" s="13">
        <v>0</v>
      </c>
      <c r="BB1048" s="37" t="s">
        <v>1363</v>
      </c>
      <c r="BC1048" s="11"/>
      <c r="BD1048" s="11">
        <v>0</v>
      </c>
      <c r="BE1048" s="11"/>
      <c r="BF1048" s="11"/>
      <c r="BG1048" s="11"/>
      <c r="BH1048" s="11"/>
      <c r="BI1048" s="11">
        <v>0</v>
      </c>
      <c r="BJ1048" s="6">
        <v>0</v>
      </c>
    </row>
    <row r="1049" ht="20.1" customHeight="1" spans="2:62">
      <c r="B1049" s="85"/>
      <c r="C1049" s="18">
        <f t="shared" si="84"/>
        <v>80003008</v>
      </c>
      <c r="D1049" s="12" t="s">
        <v>1364</v>
      </c>
      <c r="E1049" s="11">
        <v>1</v>
      </c>
      <c r="F1049" s="11">
        <v>80003103</v>
      </c>
      <c r="G1049" s="18">
        <v>0</v>
      </c>
      <c r="H1049" s="13">
        <v>0</v>
      </c>
      <c r="I1049" s="18">
        <v>1</v>
      </c>
      <c r="J1049" s="18">
        <v>0</v>
      </c>
      <c r="K1049" s="18">
        <v>0</v>
      </c>
      <c r="L1049" s="11">
        <v>0</v>
      </c>
      <c r="M1049" s="11">
        <v>0</v>
      </c>
      <c r="N1049" s="11">
        <v>1</v>
      </c>
      <c r="O1049" s="11">
        <v>0</v>
      </c>
      <c r="P1049" s="11">
        <v>0</v>
      </c>
      <c r="Q1049" s="11">
        <v>0</v>
      </c>
      <c r="R1049" s="6">
        <v>0</v>
      </c>
      <c r="S1049" s="11">
        <v>0</v>
      </c>
      <c r="T1049" s="11">
        <v>1</v>
      </c>
      <c r="U1049" s="11">
        <v>2</v>
      </c>
      <c r="V1049" s="11">
        <v>0</v>
      </c>
      <c r="W1049" s="11">
        <v>0</v>
      </c>
      <c r="X1049" s="11">
        <v>0</v>
      </c>
      <c r="Y1049" s="11">
        <v>0</v>
      </c>
      <c r="Z1049" s="11">
        <v>0</v>
      </c>
      <c r="AA1049" s="11">
        <v>0</v>
      </c>
      <c r="AB1049" s="11">
        <v>0</v>
      </c>
      <c r="AC1049" s="11">
        <v>0</v>
      </c>
      <c r="AD1049" s="11">
        <v>9</v>
      </c>
      <c r="AE1049" s="11">
        <v>2</v>
      </c>
      <c r="AF1049" s="11" t="s">
        <v>152</v>
      </c>
      <c r="AG1049" s="6">
        <v>2</v>
      </c>
      <c r="AH1049" s="6">
        <v>2</v>
      </c>
      <c r="AI1049" s="6">
        <v>0</v>
      </c>
      <c r="AJ1049" s="6">
        <v>1.5</v>
      </c>
      <c r="AK1049" s="11">
        <v>0</v>
      </c>
      <c r="AL1049" s="11">
        <v>0</v>
      </c>
      <c r="AM1049" s="11">
        <v>0</v>
      </c>
      <c r="AN1049" s="11">
        <v>1</v>
      </c>
      <c r="AO1049" s="11">
        <v>3000</v>
      </c>
      <c r="AP1049" s="11">
        <v>0.5</v>
      </c>
      <c r="AQ1049" s="11">
        <v>0</v>
      </c>
      <c r="AR1049" s="6">
        <v>0</v>
      </c>
      <c r="AS1049" s="11" t="s">
        <v>143</v>
      </c>
      <c r="AT1049" s="12" t="s">
        <v>202</v>
      </c>
      <c r="AU1049" s="11">
        <v>0</v>
      </c>
      <c r="AV1049" s="18">
        <v>0</v>
      </c>
      <c r="AW1049" s="18">
        <v>0</v>
      </c>
      <c r="AX1049" s="12" t="s">
        <v>145</v>
      </c>
      <c r="AY1049" s="11">
        <v>0</v>
      </c>
      <c r="AZ1049" s="13">
        <v>0</v>
      </c>
      <c r="BA1049" s="13">
        <v>0</v>
      </c>
      <c r="BB1049" s="37" t="s">
        <v>1365</v>
      </c>
      <c r="BC1049" s="11"/>
      <c r="BD1049" s="11">
        <v>0</v>
      </c>
      <c r="BE1049" s="11"/>
      <c r="BF1049" s="11"/>
      <c r="BG1049" s="11"/>
      <c r="BH1049" s="11"/>
      <c r="BI1049" s="11">
        <v>0</v>
      </c>
      <c r="BJ1049" s="6">
        <v>0</v>
      </c>
    </row>
    <row r="1050" ht="20.1" customHeight="1" spans="2:62">
      <c r="B1050" s="85"/>
      <c r="C1050" s="18">
        <f t="shared" si="84"/>
        <v>80003009</v>
      </c>
      <c r="D1050" s="12" t="s">
        <v>1366</v>
      </c>
      <c r="E1050" s="11">
        <v>1</v>
      </c>
      <c r="F1050" s="11">
        <v>80003104</v>
      </c>
      <c r="G1050" s="18">
        <v>0</v>
      </c>
      <c r="H1050" s="13">
        <v>0</v>
      </c>
      <c r="I1050" s="18">
        <v>1</v>
      </c>
      <c r="J1050" s="18">
        <v>0</v>
      </c>
      <c r="K1050" s="18">
        <v>0</v>
      </c>
      <c r="L1050" s="11">
        <v>0</v>
      </c>
      <c r="M1050" s="11">
        <v>0</v>
      </c>
      <c r="N1050" s="11">
        <v>1</v>
      </c>
      <c r="O1050" s="11">
        <v>0</v>
      </c>
      <c r="P1050" s="11">
        <v>0</v>
      </c>
      <c r="Q1050" s="11">
        <v>0</v>
      </c>
      <c r="R1050" s="6">
        <v>0</v>
      </c>
      <c r="S1050" s="11">
        <v>0</v>
      </c>
      <c r="T1050" s="11">
        <v>1</v>
      </c>
      <c r="U1050" s="11">
        <v>2</v>
      </c>
      <c r="V1050" s="11">
        <v>0</v>
      </c>
      <c r="W1050" s="11">
        <v>0</v>
      </c>
      <c r="X1050" s="11">
        <v>0</v>
      </c>
      <c r="Y1050" s="11">
        <v>0</v>
      </c>
      <c r="Z1050" s="11">
        <v>0</v>
      </c>
      <c r="AA1050" s="11">
        <v>0</v>
      </c>
      <c r="AB1050" s="11">
        <v>0</v>
      </c>
      <c r="AC1050" s="11">
        <v>0</v>
      </c>
      <c r="AD1050" s="11">
        <v>9</v>
      </c>
      <c r="AE1050" s="11">
        <v>2</v>
      </c>
      <c r="AF1050" s="11" t="s">
        <v>152</v>
      </c>
      <c r="AG1050" s="6">
        <v>2</v>
      </c>
      <c r="AH1050" s="6">
        <v>2</v>
      </c>
      <c r="AI1050" s="6">
        <v>0</v>
      </c>
      <c r="AJ1050" s="6">
        <v>1.5</v>
      </c>
      <c r="AK1050" s="11">
        <v>0</v>
      </c>
      <c r="AL1050" s="11">
        <v>0</v>
      </c>
      <c r="AM1050" s="11">
        <v>0</v>
      </c>
      <c r="AN1050" s="11">
        <v>1</v>
      </c>
      <c r="AO1050" s="11">
        <v>3000</v>
      </c>
      <c r="AP1050" s="11">
        <v>0.5</v>
      </c>
      <c r="AQ1050" s="11">
        <v>0</v>
      </c>
      <c r="AR1050" s="6">
        <v>0</v>
      </c>
      <c r="AS1050" s="11" t="s">
        <v>143</v>
      </c>
      <c r="AT1050" s="12" t="s">
        <v>202</v>
      </c>
      <c r="AU1050" s="11">
        <v>0</v>
      </c>
      <c r="AV1050" s="18">
        <v>0</v>
      </c>
      <c r="AW1050" s="18">
        <v>0</v>
      </c>
      <c r="AX1050" s="12" t="s">
        <v>145</v>
      </c>
      <c r="AY1050" s="11">
        <v>0</v>
      </c>
      <c r="AZ1050" s="13">
        <v>0</v>
      </c>
      <c r="BA1050" s="13">
        <v>0</v>
      </c>
      <c r="BB1050" s="37" t="s">
        <v>1367</v>
      </c>
      <c r="BC1050" s="11"/>
      <c r="BD1050" s="11">
        <v>0</v>
      </c>
      <c r="BE1050" s="11"/>
      <c r="BF1050" s="11"/>
      <c r="BG1050" s="11"/>
      <c r="BH1050" s="11"/>
      <c r="BI1050" s="11">
        <v>0</v>
      </c>
      <c r="BJ1050" s="6">
        <v>0</v>
      </c>
    </row>
    <row r="1051" ht="20.1" customHeight="1" spans="2:62">
      <c r="B1051" s="85"/>
      <c r="C1051" s="18">
        <f t="shared" si="84"/>
        <v>80003010</v>
      </c>
      <c r="D1051" s="12" t="s">
        <v>1368</v>
      </c>
      <c r="E1051" s="11">
        <v>1</v>
      </c>
      <c r="F1051" s="11">
        <v>80003105</v>
      </c>
      <c r="G1051" s="18">
        <v>0</v>
      </c>
      <c r="H1051" s="13">
        <v>0</v>
      </c>
      <c r="I1051" s="18">
        <v>1</v>
      </c>
      <c r="J1051" s="18">
        <v>0</v>
      </c>
      <c r="K1051" s="18">
        <v>0</v>
      </c>
      <c r="L1051" s="11">
        <v>0</v>
      </c>
      <c r="M1051" s="11">
        <v>0</v>
      </c>
      <c r="N1051" s="11">
        <v>1</v>
      </c>
      <c r="O1051" s="11">
        <v>0</v>
      </c>
      <c r="P1051" s="11">
        <v>0</v>
      </c>
      <c r="Q1051" s="11">
        <v>0</v>
      </c>
      <c r="R1051" s="6">
        <v>0</v>
      </c>
      <c r="S1051" s="11">
        <v>0</v>
      </c>
      <c r="T1051" s="11">
        <v>1</v>
      </c>
      <c r="U1051" s="11">
        <v>2</v>
      </c>
      <c r="V1051" s="11">
        <v>0</v>
      </c>
      <c r="W1051" s="11">
        <v>0</v>
      </c>
      <c r="X1051" s="11">
        <v>0</v>
      </c>
      <c r="Y1051" s="11">
        <v>0</v>
      </c>
      <c r="Z1051" s="11">
        <v>0</v>
      </c>
      <c r="AA1051" s="11">
        <v>0</v>
      </c>
      <c r="AB1051" s="11">
        <v>0</v>
      </c>
      <c r="AC1051" s="11">
        <v>0</v>
      </c>
      <c r="AD1051" s="11">
        <v>9</v>
      </c>
      <c r="AE1051" s="11">
        <v>2</v>
      </c>
      <c r="AF1051" s="11" t="s">
        <v>152</v>
      </c>
      <c r="AG1051" s="6">
        <v>2</v>
      </c>
      <c r="AH1051" s="6">
        <v>2</v>
      </c>
      <c r="AI1051" s="6">
        <v>0</v>
      </c>
      <c r="AJ1051" s="6">
        <v>1.5</v>
      </c>
      <c r="AK1051" s="11">
        <v>0</v>
      </c>
      <c r="AL1051" s="11">
        <v>0</v>
      </c>
      <c r="AM1051" s="11">
        <v>0</v>
      </c>
      <c r="AN1051" s="11">
        <v>1</v>
      </c>
      <c r="AO1051" s="11">
        <v>3000</v>
      </c>
      <c r="AP1051" s="11">
        <v>0.5</v>
      </c>
      <c r="AQ1051" s="11">
        <v>0</v>
      </c>
      <c r="AR1051" s="6">
        <v>0</v>
      </c>
      <c r="AS1051" s="11" t="s">
        <v>143</v>
      </c>
      <c r="AT1051" s="12" t="s">
        <v>202</v>
      </c>
      <c r="AU1051" s="11">
        <v>0</v>
      </c>
      <c r="AV1051" s="18">
        <v>0</v>
      </c>
      <c r="AW1051" s="18">
        <v>0</v>
      </c>
      <c r="AX1051" s="12" t="s">
        <v>145</v>
      </c>
      <c r="AY1051" s="11">
        <v>0</v>
      </c>
      <c r="AZ1051" s="13">
        <v>0</v>
      </c>
      <c r="BA1051" s="13">
        <v>0</v>
      </c>
      <c r="BB1051" s="37" t="s">
        <v>1369</v>
      </c>
      <c r="BC1051" s="11"/>
      <c r="BD1051" s="11">
        <v>0</v>
      </c>
      <c r="BE1051" s="11"/>
      <c r="BF1051" s="11"/>
      <c r="BG1051" s="11"/>
      <c r="BH1051" s="11"/>
      <c r="BI1051" s="11">
        <v>0</v>
      </c>
      <c r="BJ1051" s="6">
        <v>0</v>
      </c>
    </row>
    <row r="1052" ht="20.1" customHeight="1" spans="3:62">
      <c r="C1052" s="18">
        <v>80004001</v>
      </c>
      <c r="D1052" s="51" t="s">
        <v>1370</v>
      </c>
      <c r="E1052" s="11">
        <v>1</v>
      </c>
      <c r="F1052" s="18">
        <v>80004001</v>
      </c>
      <c r="G1052" s="46">
        <v>0</v>
      </c>
      <c r="H1052" s="13">
        <v>0</v>
      </c>
      <c r="I1052" s="18">
        <v>1</v>
      </c>
      <c r="J1052" s="18">
        <v>0</v>
      </c>
      <c r="K1052" s="18">
        <v>0</v>
      </c>
      <c r="L1052" s="46">
        <v>0</v>
      </c>
      <c r="M1052" s="46">
        <v>0</v>
      </c>
      <c r="N1052" s="46">
        <v>2</v>
      </c>
      <c r="O1052" s="46">
        <v>1</v>
      </c>
      <c r="P1052" s="46">
        <v>0.3</v>
      </c>
      <c r="Q1052" s="46">
        <v>0</v>
      </c>
      <c r="R1052" s="6">
        <v>0</v>
      </c>
      <c r="S1052" s="46">
        <v>0</v>
      </c>
      <c r="T1052" s="11">
        <v>1</v>
      </c>
      <c r="U1052" s="46">
        <v>2</v>
      </c>
      <c r="V1052" s="46">
        <v>0</v>
      </c>
      <c r="W1052" s="46">
        <v>0</v>
      </c>
      <c r="X1052" s="46">
        <v>0</v>
      </c>
      <c r="Y1052" s="46">
        <v>0</v>
      </c>
      <c r="Z1052" s="46">
        <v>0</v>
      </c>
      <c r="AA1052" s="46">
        <v>0</v>
      </c>
      <c r="AB1052" s="46">
        <v>0</v>
      </c>
      <c r="AC1052" s="46">
        <v>0</v>
      </c>
      <c r="AD1052" s="46">
        <v>20</v>
      </c>
      <c r="AE1052" s="46">
        <v>2</v>
      </c>
      <c r="AF1052" s="46" t="s">
        <v>152</v>
      </c>
      <c r="AG1052" s="6">
        <v>0</v>
      </c>
      <c r="AH1052" s="6">
        <v>0</v>
      </c>
      <c r="AI1052" s="6">
        <v>0</v>
      </c>
      <c r="AJ1052" s="50">
        <v>1.5</v>
      </c>
      <c r="AK1052" s="46">
        <v>0</v>
      </c>
      <c r="AL1052" s="46">
        <v>0</v>
      </c>
      <c r="AM1052" s="46">
        <v>0</v>
      </c>
      <c r="AN1052" s="46">
        <v>0</v>
      </c>
      <c r="AO1052" s="46">
        <v>3000</v>
      </c>
      <c r="AP1052" s="46">
        <v>0.5</v>
      </c>
      <c r="AQ1052" s="46">
        <v>0</v>
      </c>
      <c r="AR1052" s="6">
        <v>0</v>
      </c>
      <c r="AS1052" s="46" t="s">
        <v>1371</v>
      </c>
      <c r="AT1052" s="51" t="s">
        <v>202</v>
      </c>
      <c r="AU1052" s="11">
        <v>0</v>
      </c>
      <c r="AV1052" s="43">
        <v>10000007</v>
      </c>
      <c r="AW1052" s="18">
        <v>23000050</v>
      </c>
      <c r="AX1052" s="51" t="s">
        <v>145</v>
      </c>
      <c r="AY1052" s="46">
        <v>0</v>
      </c>
      <c r="AZ1052" s="45">
        <v>0</v>
      </c>
      <c r="BA1052" s="13">
        <v>1</v>
      </c>
      <c r="BB1052" s="37" t="s">
        <v>1372</v>
      </c>
      <c r="BC1052" s="46">
        <v>0</v>
      </c>
      <c r="BD1052" s="11">
        <v>0</v>
      </c>
      <c r="BE1052" s="46">
        <v>0</v>
      </c>
      <c r="BF1052" s="46">
        <v>0</v>
      </c>
      <c r="BG1052" s="46">
        <v>0</v>
      </c>
      <c r="BH1052" s="46">
        <v>0</v>
      </c>
      <c r="BI1052" s="11">
        <v>0</v>
      </c>
      <c r="BJ1052" s="6">
        <v>0</v>
      </c>
    </row>
    <row r="1053" ht="19.5" customHeight="1" spans="3:62">
      <c r="C1053" s="18">
        <v>80004002</v>
      </c>
      <c r="D1053" s="12" t="s">
        <v>1373</v>
      </c>
      <c r="E1053" s="18">
        <v>1</v>
      </c>
      <c r="F1053" s="18">
        <v>80004002</v>
      </c>
      <c r="G1053" s="18">
        <v>0</v>
      </c>
      <c r="H1053" s="13">
        <v>0</v>
      </c>
      <c r="I1053" s="18">
        <v>1</v>
      </c>
      <c r="J1053" s="18">
        <v>0</v>
      </c>
      <c r="K1053" s="18">
        <v>0</v>
      </c>
      <c r="L1053" s="11">
        <v>0</v>
      </c>
      <c r="M1053" s="11">
        <v>0</v>
      </c>
      <c r="N1053" s="11">
        <v>2</v>
      </c>
      <c r="O1053" s="11">
        <v>1</v>
      </c>
      <c r="P1053" s="11">
        <v>1</v>
      </c>
      <c r="Q1053" s="11">
        <v>0</v>
      </c>
      <c r="R1053" s="6">
        <v>0</v>
      </c>
      <c r="S1053" s="11">
        <v>0</v>
      </c>
      <c r="T1053" s="11">
        <v>1</v>
      </c>
      <c r="U1053" s="11">
        <v>2</v>
      </c>
      <c r="V1053" s="11">
        <v>0</v>
      </c>
      <c r="W1053" s="11">
        <v>1.2</v>
      </c>
      <c r="X1053" s="11">
        <v>0</v>
      </c>
      <c r="Y1053" s="11">
        <v>1</v>
      </c>
      <c r="Z1053" s="11">
        <v>0</v>
      </c>
      <c r="AA1053" s="11">
        <v>0</v>
      </c>
      <c r="AB1053" s="11">
        <v>0</v>
      </c>
      <c r="AC1053" s="11">
        <v>0</v>
      </c>
      <c r="AD1053" s="11">
        <v>3</v>
      </c>
      <c r="AE1053" s="11">
        <v>1</v>
      </c>
      <c r="AF1053" s="11" t="s">
        <v>379</v>
      </c>
      <c r="AG1053" s="6">
        <v>0</v>
      </c>
      <c r="AH1053" s="6">
        <v>1</v>
      </c>
      <c r="AI1053" s="6">
        <v>0</v>
      </c>
      <c r="AJ1053" s="6">
        <v>3</v>
      </c>
      <c r="AK1053" s="11">
        <v>0</v>
      </c>
      <c r="AL1053" s="11">
        <v>0</v>
      </c>
      <c r="AM1053" s="11">
        <v>0</v>
      </c>
      <c r="AN1053" s="11">
        <v>0</v>
      </c>
      <c r="AO1053" s="11">
        <v>5000</v>
      </c>
      <c r="AP1053" s="11">
        <v>0.5</v>
      </c>
      <c r="AQ1053" s="11">
        <v>0</v>
      </c>
      <c r="AR1053" s="6">
        <v>0</v>
      </c>
      <c r="AS1053" s="11" t="s">
        <v>1045</v>
      </c>
      <c r="AT1053" s="19" t="s">
        <v>185</v>
      </c>
      <c r="AU1053" s="11">
        <v>0</v>
      </c>
      <c r="AV1053" s="18">
        <v>10000007</v>
      </c>
      <c r="AW1053" s="18">
        <v>70403003</v>
      </c>
      <c r="AX1053" s="12" t="s">
        <v>145</v>
      </c>
      <c r="AY1053" s="11">
        <v>0</v>
      </c>
      <c r="AZ1053" s="13">
        <v>0</v>
      </c>
      <c r="BA1053" s="13">
        <v>0</v>
      </c>
      <c r="BB1053" s="37" t="s">
        <v>1374</v>
      </c>
      <c r="BC1053" s="11">
        <v>0</v>
      </c>
      <c r="BD1053" s="11">
        <v>0</v>
      </c>
      <c r="BE1053" s="11">
        <v>0</v>
      </c>
      <c r="BF1053" s="11">
        <v>0</v>
      </c>
      <c r="BG1053" s="11">
        <v>0</v>
      </c>
      <c r="BH1053" s="11">
        <v>0</v>
      </c>
      <c r="BI1053" s="9">
        <v>0</v>
      </c>
      <c r="BJ1053" s="6">
        <v>0</v>
      </c>
    </row>
    <row r="1054" ht="20.1" customHeight="1" spans="3:62">
      <c r="C1054" s="18">
        <v>80004003</v>
      </c>
      <c r="D1054" s="12" t="s">
        <v>1375</v>
      </c>
      <c r="E1054" s="11">
        <v>1</v>
      </c>
      <c r="F1054" s="18">
        <v>80004003</v>
      </c>
      <c r="G1054" s="11">
        <v>0</v>
      </c>
      <c r="H1054" s="13">
        <v>0</v>
      </c>
      <c r="I1054" s="18">
        <v>1</v>
      </c>
      <c r="J1054" s="18">
        <v>0</v>
      </c>
      <c r="K1054" s="18">
        <v>0</v>
      </c>
      <c r="L1054" s="11">
        <v>0</v>
      </c>
      <c r="M1054" s="11">
        <v>0</v>
      </c>
      <c r="N1054" s="11">
        <v>2</v>
      </c>
      <c r="O1054" s="11">
        <v>1</v>
      </c>
      <c r="P1054" s="11">
        <v>0.3</v>
      </c>
      <c r="Q1054" s="11">
        <v>0</v>
      </c>
      <c r="R1054" s="6">
        <v>0</v>
      </c>
      <c r="S1054" s="11">
        <v>0</v>
      </c>
      <c r="T1054" s="11">
        <v>1</v>
      </c>
      <c r="U1054" s="11">
        <v>2</v>
      </c>
      <c r="V1054" s="11">
        <v>0</v>
      </c>
      <c r="W1054" s="11">
        <v>3</v>
      </c>
      <c r="X1054" s="11">
        <v>0</v>
      </c>
      <c r="Y1054" s="11">
        <v>0</v>
      </c>
      <c r="Z1054" s="11">
        <v>0</v>
      </c>
      <c r="AA1054" s="11">
        <v>0</v>
      </c>
      <c r="AB1054" s="11">
        <v>0</v>
      </c>
      <c r="AC1054" s="11">
        <v>0</v>
      </c>
      <c r="AD1054" s="11">
        <v>6</v>
      </c>
      <c r="AE1054" s="11">
        <v>2</v>
      </c>
      <c r="AF1054" s="11" t="s">
        <v>152</v>
      </c>
      <c r="AG1054" s="6">
        <v>0</v>
      </c>
      <c r="AH1054" s="6">
        <v>0</v>
      </c>
      <c r="AI1054" s="6">
        <v>0</v>
      </c>
      <c r="AJ1054" s="6">
        <v>1.5</v>
      </c>
      <c r="AK1054" s="11">
        <v>0</v>
      </c>
      <c r="AL1054" s="11">
        <v>0</v>
      </c>
      <c r="AM1054" s="11">
        <v>0</v>
      </c>
      <c r="AN1054" s="11">
        <v>0</v>
      </c>
      <c r="AO1054" s="11">
        <v>3000</v>
      </c>
      <c r="AP1054" s="11">
        <v>0.5</v>
      </c>
      <c r="AQ1054" s="11">
        <v>0</v>
      </c>
      <c r="AR1054" s="6">
        <v>0</v>
      </c>
      <c r="AS1054" s="11" t="s">
        <v>501</v>
      </c>
      <c r="AT1054" s="12" t="s">
        <v>202</v>
      </c>
      <c r="AU1054" s="11">
        <v>0</v>
      </c>
      <c r="AV1054" s="18">
        <v>10000007</v>
      </c>
      <c r="AW1054" s="18">
        <v>23000070</v>
      </c>
      <c r="AX1054" s="12" t="s">
        <v>145</v>
      </c>
      <c r="AY1054" s="11">
        <v>0</v>
      </c>
      <c r="AZ1054" s="13">
        <v>0</v>
      </c>
      <c r="BA1054" s="13">
        <v>1</v>
      </c>
      <c r="BB1054" s="37" t="s">
        <v>1376</v>
      </c>
      <c r="BC1054" s="11">
        <v>0</v>
      </c>
      <c r="BD1054" s="11">
        <v>0</v>
      </c>
      <c r="BE1054" s="11">
        <v>0</v>
      </c>
      <c r="BF1054" s="11">
        <v>0</v>
      </c>
      <c r="BG1054" s="11">
        <v>0</v>
      </c>
      <c r="BH1054" s="11">
        <v>0</v>
      </c>
      <c r="BI1054" s="11">
        <v>0</v>
      </c>
      <c r="BJ1054" s="6">
        <v>0</v>
      </c>
    </row>
    <row r="1055" ht="20.1" customHeight="1" spans="3:62">
      <c r="C1055" s="18">
        <v>67000262</v>
      </c>
      <c r="D1055" s="12" t="s">
        <v>1377</v>
      </c>
      <c r="E1055" s="11">
        <v>1</v>
      </c>
      <c r="F1055" s="11">
        <v>90002001</v>
      </c>
      <c r="G1055" s="11">
        <v>0</v>
      </c>
      <c r="H1055" s="13">
        <v>0</v>
      </c>
      <c r="I1055" s="18">
        <v>1</v>
      </c>
      <c r="J1055" s="18">
        <v>0</v>
      </c>
      <c r="K1055" s="18">
        <v>0</v>
      </c>
      <c r="L1055" s="11">
        <v>0</v>
      </c>
      <c r="M1055" s="11">
        <v>0</v>
      </c>
      <c r="N1055" s="11">
        <v>1</v>
      </c>
      <c r="O1055" s="11">
        <v>1</v>
      </c>
      <c r="P1055" s="11">
        <v>0.1</v>
      </c>
      <c r="Q1055" s="11">
        <v>0</v>
      </c>
      <c r="R1055" s="6">
        <v>0</v>
      </c>
      <c r="S1055" s="11">
        <v>0</v>
      </c>
      <c r="T1055" s="11">
        <v>1</v>
      </c>
      <c r="U1055" s="11">
        <v>2</v>
      </c>
      <c r="V1055" s="11">
        <v>0</v>
      </c>
      <c r="W1055" s="11">
        <v>0</v>
      </c>
      <c r="X1055" s="11">
        <v>0</v>
      </c>
      <c r="Y1055" s="11">
        <v>0</v>
      </c>
      <c r="Z1055" s="11">
        <v>0</v>
      </c>
      <c r="AA1055" s="11">
        <v>0</v>
      </c>
      <c r="AB1055" s="11">
        <v>0</v>
      </c>
      <c r="AC1055" s="11">
        <v>0</v>
      </c>
      <c r="AD1055" s="11">
        <v>3</v>
      </c>
      <c r="AE1055" s="11">
        <v>2</v>
      </c>
      <c r="AF1055" s="11" t="s">
        <v>152</v>
      </c>
      <c r="AG1055" s="6">
        <v>0</v>
      </c>
      <c r="AH1055" s="6">
        <v>0</v>
      </c>
      <c r="AI1055" s="6">
        <v>0</v>
      </c>
      <c r="AJ1055" s="6">
        <v>1.5</v>
      </c>
      <c r="AK1055" s="11">
        <v>0</v>
      </c>
      <c r="AL1055" s="11">
        <v>0</v>
      </c>
      <c r="AM1055" s="11">
        <v>0</v>
      </c>
      <c r="AN1055" s="11">
        <v>1</v>
      </c>
      <c r="AO1055" s="11">
        <v>3000</v>
      </c>
      <c r="AP1055" s="11">
        <v>0.5</v>
      </c>
      <c r="AQ1055" s="11">
        <v>0</v>
      </c>
      <c r="AR1055" s="6">
        <v>93000201</v>
      </c>
      <c r="AS1055" s="11" t="s">
        <v>143</v>
      </c>
      <c r="AT1055" s="12" t="s">
        <v>144</v>
      </c>
      <c r="AU1055" s="11">
        <v>0</v>
      </c>
      <c r="AV1055" s="18">
        <v>0</v>
      </c>
      <c r="AW1055" s="18">
        <v>0</v>
      </c>
      <c r="AX1055" s="12" t="s">
        <v>1378</v>
      </c>
      <c r="AY1055" s="11">
        <v>0</v>
      </c>
      <c r="AZ1055" s="13">
        <v>0</v>
      </c>
      <c r="BA1055" s="13">
        <v>1</v>
      </c>
      <c r="BB1055" s="37" t="s">
        <v>1379</v>
      </c>
      <c r="BC1055" s="11">
        <v>0</v>
      </c>
      <c r="BD1055" s="11">
        <v>0</v>
      </c>
      <c r="BE1055" s="11">
        <v>0</v>
      </c>
      <c r="BF1055" s="11">
        <v>0</v>
      </c>
      <c r="BG1055" s="11">
        <v>0</v>
      </c>
      <c r="BH1055" s="11">
        <v>0</v>
      </c>
      <c r="BI1055" s="11">
        <v>0</v>
      </c>
      <c r="BJ1055" s="6">
        <v>0</v>
      </c>
    </row>
    <row r="1056" ht="20.1" customHeight="1" spans="3:62">
      <c r="C1056" s="18">
        <v>67000263</v>
      </c>
      <c r="D1056" s="12" t="s">
        <v>1380</v>
      </c>
      <c r="E1056" s="11">
        <v>1</v>
      </c>
      <c r="F1056" s="11">
        <v>90002001</v>
      </c>
      <c r="G1056" s="11">
        <v>0</v>
      </c>
      <c r="H1056" s="13">
        <v>0</v>
      </c>
      <c r="I1056" s="18">
        <v>1</v>
      </c>
      <c r="J1056" s="18">
        <v>0</v>
      </c>
      <c r="K1056" s="18">
        <v>0</v>
      </c>
      <c r="L1056" s="11">
        <v>0</v>
      </c>
      <c r="M1056" s="11">
        <v>0</v>
      </c>
      <c r="N1056" s="11">
        <v>1</v>
      </c>
      <c r="O1056" s="11">
        <v>1</v>
      </c>
      <c r="P1056" s="11">
        <v>0.1</v>
      </c>
      <c r="Q1056" s="11">
        <v>0</v>
      </c>
      <c r="R1056" s="6">
        <v>0</v>
      </c>
      <c r="S1056" s="11">
        <v>0</v>
      </c>
      <c r="T1056" s="11">
        <v>1</v>
      </c>
      <c r="U1056" s="11">
        <v>2</v>
      </c>
      <c r="V1056" s="11">
        <v>0</v>
      </c>
      <c r="W1056" s="11">
        <v>0</v>
      </c>
      <c r="X1056" s="11">
        <v>0</v>
      </c>
      <c r="Y1056" s="11">
        <v>0</v>
      </c>
      <c r="Z1056" s="11">
        <v>0</v>
      </c>
      <c r="AA1056" s="11">
        <v>0</v>
      </c>
      <c r="AB1056" s="11">
        <v>0</v>
      </c>
      <c r="AC1056" s="11">
        <v>0</v>
      </c>
      <c r="AD1056" s="11">
        <v>3</v>
      </c>
      <c r="AE1056" s="11">
        <v>2</v>
      </c>
      <c r="AF1056" s="11" t="s">
        <v>152</v>
      </c>
      <c r="AG1056" s="6">
        <v>1</v>
      </c>
      <c r="AH1056" s="6">
        <v>0</v>
      </c>
      <c r="AI1056" s="6">
        <v>0</v>
      </c>
      <c r="AJ1056" s="6">
        <v>1.5</v>
      </c>
      <c r="AK1056" s="11">
        <v>0</v>
      </c>
      <c r="AL1056" s="11">
        <v>0</v>
      </c>
      <c r="AM1056" s="11">
        <v>0</v>
      </c>
      <c r="AN1056" s="11">
        <v>1</v>
      </c>
      <c r="AO1056" s="11">
        <v>3000</v>
      </c>
      <c r="AP1056" s="11">
        <v>0.5</v>
      </c>
      <c r="AQ1056" s="11">
        <v>0</v>
      </c>
      <c r="AR1056" s="6">
        <v>0</v>
      </c>
      <c r="AS1056" s="11" t="s">
        <v>1381</v>
      </c>
      <c r="AT1056" s="12" t="s">
        <v>202</v>
      </c>
      <c r="AU1056" s="11">
        <v>0</v>
      </c>
      <c r="AV1056" s="18">
        <v>0</v>
      </c>
      <c r="AW1056" s="18">
        <v>0</v>
      </c>
      <c r="AX1056" s="12" t="s">
        <v>145</v>
      </c>
      <c r="AY1056" s="11">
        <v>0</v>
      </c>
      <c r="AZ1056" s="13">
        <v>0</v>
      </c>
      <c r="BA1056" s="13">
        <v>1</v>
      </c>
      <c r="BB1056" s="37" t="s">
        <v>1382</v>
      </c>
      <c r="BC1056" s="11">
        <v>0</v>
      </c>
      <c r="BD1056" s="11">
        <v>0</v>
      </c>
      <c r="BE1056" s="11">
        <v>0</v>
      </c>
      <c r="BF1056" s="11">
        <v>0</v>
      </c>
      <c r="BG1056" s="11">
        <v>0</v>
      </c>
      <c r="BH1056" s="11">
        <v>0</v>
      </c>
      <c r="BI1056" s="11">
        <v>0</v>
      </c>
      <c r="BJ1056" s="6">
        <v>0</v>
      </c>
    </row>
    <row r="1057" ht="20.1" customHeight="1" spans="3:62">
      <c r="C1057" s="18">
        <v>67000264</v>
      </c>
      <c r="D1057" s="51" t="s">
        <v>1383</v>
      </c>
      <c r="E1057" s="11">
        <v>1</v>
      </c>
      <c r="F1057" s="11">
        <v>90002001</v>
      </c>
      <c r="G1057" s="46">
        <v>0</v>
      </c>
      <c r="H1057" s="13">
        <v>0</v>
      </c>
      <c r="I1057" s="18">
        <v>1</v>
      </c>
      <c r="J1057" s="18">
        <v>0</v>
      </c>
      <c r="K1057" s="18">
        <v>0</v>
      </c>
      <c r="L1057" s="46">
        <v>0</v>
      </c>
      <c r="M1057" s="46">
        <v>0</v>
      </c>
      <c r="N1057" s="46">
        <v>1</v>
      </c>
      <c r="O1057" s="11">
        <v>1</v>
      </c>
      <c r="P1057" s="11">
        <v>0.1</v>
      </c>
      <c r="Q1057" s="46">
        <v>0</v>
      </c>
      <c r="R1057" s="6">
        <v>0</v>
      </c>
      <c r="S1057" s="46">
        <v>0</v>
      </c>
      <c r="T1057" s="11">
        <v>1</v>
      </c>
      <c r="U1057" s="46">
        <v>2</v>
      </c>
      <c r="V1057" s="46">
        <v>0</v>
      </c>
      <c r="W1057" s="46">
        <v>1.5</v>
      </c>
      <c r="X1057" s="11">
        <v>0</v>
      </c>
      <c r="Y1057" s="46">
        <v>0</v>
      </c>
      <c r="Z1057" s="46">
        <v>0</v>
      </c>
      <c r="AA1057" s="46">
        <v>0</v>
      </c>
      <c r="AB1057" s="46">
        <v>0</v>
      </c>
      <c r="AC1057" s="46">
        <v>0</v>
      </c>
      <c r="AD1057" s="46">
        <v>10</v>
      </c>
      <c r="AE1057" s="46">
        <v>2</v>
      </c>
      <c r="AF1057" s="46" t="s">
        <v>1384</v>
      </c>
      <c r="AG1057" s="50">
        <v>0</v>
      </c>
      <c r="AH1057" s="6">
        <v>0</v>
      </c>
      <c r="AI1057" s="6">
        <v>0</v>
      </c>
      <c r="AJ1057" s="50">
        <v>1.5</v>
      </c>
      <c r="AK1057" s="46">
        <v>0</v>
      </c>
      <c r="AL1057" s="46">
        <v>0</v>
      </c>
      <c r="AM1057" s="46">
        <v>0</v>
      </c>
      <c r="AN1057" s="46">
        <v>2</v>
      </c>
      <c r="AO1057" s="46">
        <v>3000</v>
      </c>
      <c r="AP1057" s="46">
        <v>0.5</v>
      </c>
      <c r="AQ1057" s="46">
        <v>0</v>
      </c>
      <c r="AR1057" s="6">
        <v>0</v>
      </c>
      <c r="AS1057" s="46" t="s">
        <v>143</v>
      </c>
      <c r="AT1057" s="51" t="s">
        <v>202</v>
      </c>
      <c r="AU1057" s="11">
        <v>0</v>
      </c>
      <c r="AV1057" s="43">
        <v>10000007</v>
      </c>
      <c r="AW1057" s="18">
        <v>23000010</v>
      </c>
      <c r="AX1057" s="51" t="s">
        <v>145</v>
      </c>
      <c r="AY1057" s="46">
        <v>0</v>
      </c>
      <c r="AZ1057" s="45">
        <v>0</v>
      </c>
      <c r="BA1057" s="13">
        <v>1</v>
      </c>
      <c r="BB1057" s="55" t="s">
        <v>1385</v>
      </c>
      <c r="BC1057" s="46">
        <v>0</v>
      </c>
      <c r="BD1057" s="11">
        <v>0</v>
      </c>
      <c r="BE1057" s="46">
        <v>0</v>
      </c>
      <c r="BF1057" s="46">
        <v>0</v>
      </c>
      <c r="BG1057" s="46">
        <v>0</v>
      </c>
      <c r="BH1057" s="46">
        <v>0</v>
      </c>
      <c r="BI1057" s="11">
        <v>0</v>
      </c>
      <c r="BJ1057" s="6">
        <v>0</v>
      </c>
    </row>
    <row r="1058" ht="20.1" customHeight="1" spans="3:62">
      <c r="C1058" s="18">
        <v>67000265</v>
      </c>
      <c r="D1058" s="12" t="s">
        <v>1386</v>
      </c>
      <c r="E1058" s="11">
        <v>1</v>
      </c>
      <c r="F1058" s="11">
        <v>90002001</v>
      </c>
      <c r="G1058" s="11">
        <v>0</v>
      </c>
      <c r="H1058" s="13">
        <v>0</v>
      </c>
      <c r="I1058" s="18">
        <v>1</v>
      </c>
      <c r="J1058" s="18">
        <v>0</v>
      </c>
      <c r="K1058" s="18">
        <v>0</v>
      </c>
      <c r="L1058" s="11">
        <v>0</v>
      </c>
      <c r="M1058" s="11">
        <v>0</v>
      </c>
      <c r="N1058" s="11">
        <v>1</v>
      </c>
      <c r="O1058" s="11">
        <v>2</v>
      </c>
      <c r="P1058" s="11">
        <v>1</v>
      </c>
      <c r="Q1058" s="11">
        <v>0</v>
      </c>
      <c r="R1058" s="6">
        <v>0</v>
      </c>
      <c r="S1058" s="11">
        <v>0</v>
      </c>
      <c r="T1058" s="11">
        <v>1</v>
      </c>
      <c r="U1058" s="11">
        <v>2</v>
      </c>
      <c r="V1058" s="11">
        <v>0</v>
      </c>
      <c r="W1058" s="11">
        <v>0</v>
      </c>
      <c r="X1058" s="11">
        <v>0</v>
      </c>
      <c r="Y1058" s="11">
        <v>0</v>
      </c>
      <c r="Z1058" s="11">
        <v>0</v>
      </c>
      <c r="AA1058" s="11">
        <v>0</v>
      </c>
      <c r="AB1058" s="11">
        <v>0</v>
      </c>
      <c r="AC1058" s="11">
        <v>0</v>
      </c>
      <c r="AD1058" s="11">
        <v>30</v>
      </c>
      <c r="AE1058" s="11">
        <v>2</v>
      </c>
      <c r="AF1058" s="11" t="s">
        <v>152</v>
      </c>
      <c r="AG1058" s="6">
        <v>0</v>
      </c>
      <c r="AH1058" s="6">
        <v>0</v>
      </c>
      <c r="AI1058" s="6">
        <v>0</v>
      </c>
      <c r="AJ1058" s="6">
        <v>1.5</v>
      </c>
      <c r="AK1058" s="11">
        <v>0</v>
      </c>
      <c r="AL1058" s="11">
        <v>0</v>
      </c>
      <c r="AM1058" s="11">
        <v>0</v>
      </c>
      <c r="AN1058" s="11">
        <v>1</v>
      </c>
      <c r="AO1058" s="11">
        <v>3000</v>
      </c>
      <c r="AP1058" s="11">
        <v>0.5</v>
      </c>
      <c r="AQ1058" s="11">
        <v>0</v>
      </c>
      <c r="AR1058" s="6">
        <v>93000203</v>
      </c>
      <c r="AS1058" s="11" t="s">
        <v>143</v>
      </c>
      <c r="AT1058" s="12" t="s">
        <v>144</v>
      </c>
      <c r="AU1058" s="11">
        <v>0</v>
      </c>
      <c r="AV1058" s="18">
        <v>0</v>
      </c>
      <c r="AW1058" s="18">
        <v>0</v>
      </c>
      <c r="AX1058" s="12" t="s">
        <v>1378</v>
      </c>
      <c r="AY1058" s="11">
        <v>0</v>
      </c>
      <c r="AZ1058" s="13">
        <v>0</v>
      </c>
      <c r="BA1058" s="13">
        <v>1</v>
      </c>
      <c r="BB1058" s="37" t="s">
        <v>1387</v>
      </c>
      <c r="BC1058" s="11">
        <v>0</v>
      </c>
      <c r="BD1058" s="11">
        <v>0</v>
      </c>
      <c r="BE1058" s="11">
        <v>0</v>
      </c>
      <c r="BF1058" s="11">
        <v>0</v>
      </c>
      <c r="BG1058" s="11">
        <v>0</v>
      </c>
      <c r="BH1058" s="11">
        <v>0</v>
      </c>
      <c r="BI1058" s="11">
        <v>0</v>
      </c>
      <c r="BJ1058" s="6">
        <v>0</v>
      </c>
    </row>
    <row r="1059" ht="20.1" customHeight="1" spans="3:62">
      <c r="C1059" s="18">
        <v>67000266</v>
      </c>
      <c r="D1059" s="12" t="s">
        <v>1388</v>
      </c>
      <c r="E1059" s="11">
        <v>1</v>
      </c>
      <c r="F1059" s="11">
        <v>90002001</v>
      </c>
      <c r="G1059" s="11">
        <v>0</v>
      </c>
      <c r="H1059" s="13">
        <v>0</v>
      </c>
      <c r="I1059" s="18">
        <v>1</v>
      </c>
      <c r="J1059" s="18">
        <v>0</v>
      </c>
      <c r="K1059" s="18">
        <v>0</v>
      </c>
      <c r="L1059" s="11">
        <v>0</v>
      </c>
      <c r="M1059" s="11">
        <v>0</v>
      </c>
      <c r="N1059" s="11">
        <v>1</v>
      </c>
      <c r="O1059" s="11">
        <v>1</v>
      </c>
      <c r="P1059" s="11">
        <v>0.1</v>
      </c>
      <c r="Q1059" s="11">
        <v>0</v>
      </c>
      <c r="R1059" s="6">
        <v>0</v>
      </c>
      <c r="S1059" s="11">
        <v>0</v>
      </c>
      <c r="T1059" s="11">
        <v>1</v>
      </c>
      <c r="U1059" s="11">
        <v>2</v>
      </c>
      <c r="V1059" s="11">
        <v>0</v>
      </c>
      <c r="W1059" s="11">
        <v>1.5</v>
      </c>
      <c r="X1059" s="11">
        <v>0</v>
      </c>
      <c r="Y1059" s="11">
        <v>0</v>
      </c>
      <c r="Z1059" s="11">
        <v>0</v>
      </c>
      <c r="AA1059" s="11">
        <v>0</v>
      </c>
      <c r="AB1059" s="11">
        <v>0</v>
      </c>
      <c r="AC1059" s="11">
        <v>0</v>
      </c>
      <c r="AD1059" s="11">
        <v>3</v>
      </c>
      <c r="AE1059" s="11">
        <v>2</v>
      </c>
      <c r="AF1059" s="11" t="s">
        <v>152</v>
      </c>
      <c r="AG1059" s="6">
        <v>7</v>
      </c>
      <c r="AH1059" s="6">
        <v>0</v>
      </c>
      <c r="AI1059" s="6">
        <v>0</v>
      </c>
      <c r="AJ1059" s="6">
        <v>1.5</v>
      </c>
      <c r="AK1059" s="11">
        <v>0</v>
      </c>
      <c r="AL1059" s="11">
        <v>0</v>
      </c>
      <c r="AM1059" s="11">
        <v>0</v>
      </c>
      <c r="AN1059" s="11">
        <v>1</v>
      </c>
      <c r="AO1059" s="11">
        <v>3000</v>
      </c>
      <c r="AP1059" s="11">
        <v>0.5</v>
      </c>
      <c r="AQ1059" s="11">
        <v>0</v>
      </c>
      <c r="AR1059" s="6">
        <v>0</v>
      </c>
      <c r="AS1059" s="11" t="s">
        <v>535</v>
      </c>
      <c r="AT1059" s="12" t="s">
        <v>202</v>
      </c>
      <c r="AU1059" s="11">
        <v>0</v>
      </c>
      <c r="AV1059" s="18">
        <v>0</v>
      </c>
      <c r="AW1059" s="18">
        <v>0</v>
      </c>
      <c r="AX1059" s="12" t="s">
        <v>145</v>
      </c>
      <c r="AY1059" s="11">
        <v>0</v>
      </c>
      <c r="AZ1059" s="13">
        <v>0</v>
      </c>
      <c r="BA1059" s="13">
        <v>1</v>
      </c>
      <c r="BB1059" s="37" t="s">
        <v>1389</v>
      </c>
      <c r="BC1059" s="11">
        <v>0</v>
      </c>
      <c r="BD1059" s="11">
        <v>0</v>
      </c>
      <c r="BE1059" s="11">
        <v>0</v>
      </c>
      <c r="BF1059" s="11">
        <v>0</v>
      </c>
      <c r="BG1059" s="11">
        <v>0</v>
      </c>
      <c r="BH1059" s="11">
        <v>0</v>
      </c>
      <c r="BI1059" s="11">
        <v>0</v>
      </c>
      <c r="BJ1059" s="6">
        <v>0</v>
      </c>
    </row>
    <row r="1060" ht="20.1" customHeight="1" spans="3:62">
      <c r="C1060" s="18">
        <v>67000267</v>
      </c>
      <c r="D1060" s="51" t="s">
        <v>1390</v>
      </c>
      <c r="E1060" s="11">
        <v>1</v>
      </c>
      <c r="F1060" s="11">
        <v>90002001</v>
      </c>
      <c r="G1060" s="46">
        <v>0</v>
      </c>
      <c r="H1060" s="13">
        <v>0</v>
      </c>
      <c r="I1060" s="18">
        <v>1</v>
      </c>
      <c r="J1060" s="18">
        <v>0</v>
      </c>
      <c r="K1060" s="18">
        <v>0</v>
      </c>
      <c r="L1060" s="46">
        <v>0</v>
      </c>
      <c r="M1060" s="46">
        <v>0</v>
      </c>
      <c r="N1060" s="46">
        <v>1</v>
      </c>
      <c r="O1060" s="46">
        <v>1</v>
      </c>
      <c r="P1060" s="46">
        <v>0.1</v>
      </c>
      <c r="Q1060" s="46">
        <v>0</v>
      </c>
      <c r="R1060" s="6">
        <v>0</v>
      </c>
      <c r="S1060" s="46">
        <v>0</v>
      </c>
      <c r="T1060" s="11">
        <v>1</v>
      </c>
      <c r="U1060" s="46">
        <v>2</v>
      </c>
      <c r="V1060" s="46">
        <v>0</v>
      </c>
      <c r="W1060" s="46">
        <v>1.5</v>
      </c>
      <c r="X1060" s="46">
        <v>0</v>
      </c>
      <c r="Y1060" s="46">
        <v>0</v>
      </c>
      <c r="Z1060" s="46">
        <v>0</v>
      </c>
      <c r="AA1060" s="46">
        <v>0</v>
      </c>
      <c r="AB1060" s="46">
        <v>0</v>
      </c>
      <c r="AC1060" s="46">
        <v>0</v>
      </c>
      <c r="AD1060" s="46">
        <v>3</v>
      </c>
      <c r="AE1060" s="46">
        <v>1</v>
      </c>
      <c r="AF1060" s="46" t="s">
        <v>502</v>
      </c>
      <c r="AG1060" s="50">
        <v>0</v>
      </c>
      <c r="AH1060" s="50">
        <v>0</v>
      </c>
      <c r="AI1060" s="6">
        <v>0</v>
      </c>
      <c r="AJ1060" s="50">
        <v>1.5</v>
      </c>
      <c r="AK1060" s="46">
        <v>0</v>
      </c>
      <c r="AL1060" s="46">
        <v>0</v>
      </c>
      <c r="AM1060" s="46">
        <v>0</v>
      </c>
      <c r="AN1060" s="46">
        <v>1</v>
      </c>
      <c r="AO1060" s="46">
        <v>3000</v>
      </c>
      <c r="AP1060" s="46">
        <v>1</v>
      </c>
      <c r="AQ1060" s="46">
        <v>0</v>
      </c>
      <c r="AR1060" s="6">
        <v>0</v>
      </c>
      <c r="AS1060" s="46" t="s">
        <v>143</v>
      </c>
      <c r="AT1060" s="51" t="s">
        <v>144</v>
      </c>
      <c r="AU1060" s="11">
        <v>0</v>
      </c>
      <c r="AV1060" s="43">
        <v>10000007</v>
      </c>
      <c r="AW1060" s="18">
        <v>23000020</v>
      </c>
      <c r="AX1060" s="51" t="s">
        <v>145</v>
      </c>
      <c r="AY1060" s="46">
        <v>0</v>
      </c>
      <c r="AZ1060" s="45">
        <v>0</v>
      </c>
      <c r="BA1060" s="13">
        <v>1</v>
      </c>
      <c r="BB1060" s="55" t="s">
        <v>1391</v>
      </c>
      <c r="BC1060" s="46">
        <v>0</v>
      </c>
      <c r="BD1060" s="11">
        <v>0</v>
      </c>
      <c r="BE1060" s="46">
        <v>0</v>
      </c>
      <c r="BF1060" s="46">
        <v>0</v>
      </c>
      <c r="BG1060" s="46">
        <v>0</v>
      </c>
      <c r="BH1060" s="46">
        <v>0</v>
      </c>
      <c r="BI1060" s="11">
        <v>0</v>
      </c>
      <c r="BJ1060" s="6">
        <v>0</v>
      </c>
    </row>
    <row r="1061" ht="20.1" customHeight="1" spans="3:62">
      <c r="C1061" s="18">
        <v>67000268</v>
      </c>
      <c r="D1061" s="51" t="s">
        <v>1392</v>
      </c>
      <c r="E1061" s="11">
        <v>1</v>
      </c>
      <c r="F1061" s="11">
        <v>90002001</v>
      </c>
      <c r="G1061" s="46">
        <v>0</v>
      </c>
      <c r="H1061" s="13">
        <v>0</v>
      </c>
      <c r="I1061" s="18">
        <v>1</v>
      </c>
      <c r="J1061" s="18">
        <v>0</v>
      </c>
      <c r="K1061" s="18">
        <v>0</v>
      </c>
      <c r="L1061" s="46">
        <v>0</v>
      </c>
      <c r="M1061" s="46">
        <v>0</v>
      </c>
      <c r="N1061" s="46">
        <v>1</v>
      </c>
      <c r="O1061" s="46">
        <v>1</v>
      </c>
      <c r="P1061" s="46">
        <v>0.1</v>
      </c>
      <c r="Q1061" s="46">
        <v>0</v>
      </c>
      <c r="R1061" s="6">
        <v>0</v>
      </c>
      <c r="S1061" s="46">
        <v>0</v>
      </c>
      <c r="T1061" s="11">
        <v>1</v>
      </c>
      <c r="U1061" s="46">
        <v>2</v>
      </c>
      <c r="V1061" s="46">
        <v>0</v>
      </c>
      <c r="W1061" s="46">
        <v>1</v>
      </c>
      <c r="X1061" s="46">
        <v>0</v>
      </c>
      <c r="Y1061" s="46">
        <v>0</v>
      </c>
      <c r="Z1061" s="46">
        <v>0</v>
      </c>
      <c r="AA1061" s="46">
        <v>0</v>
      </c>
      <c r="AB1061" s="46">
        <v>0</v>
      </c>
      <c r="AC1061" s="46">
        <v>0</v>
      </c>
      <c r="AD1061" s="46">
        <v>3</v>
      </c>
      <c r="AE1061" s="46">
        <v>2</v>
      </c>
      <c r="AF1061" s="46" t="s">
        <v>152</v>
      </c>
      <c r="AG1061" s="50">
        <v>0</v>
      </c>
      <c r="AH1061" s="50">
        <v>1</v>
      </c>
      <c r="AI1061" s="6">
        <v>0</v>
      </c>
      <c r="AJ1061" s="50">
        <v>1.5</v>
      </c>
      <c r="AK1061" s="46">
        <v>0</v>
      </c>
      <c r="AL1061" s="46">
        <v>0</v>
      </c>
      <c r="AM1061" s="46">
        <v>0</v>
      </c>
      <c r="AN1061" s="46">
        <v>1</v>
      </c>
      <c r="AO1061" s="46">
        <v>3000</v>
      </c>
      <c r="AP1061" s="46">
        <v>0.5</v>
      </c>
      <c r="AQ1061" s="46">
        <v>0</v>
      </c>
      <c r="AR1061" s="6">
        <v>0</v>
      </c>
      <c r="AS1061" s="46" t="s">
        <v>1393</v>
      </c>
      <c r="AT1061" s="51" t="s">
        <v>202</v>
      </c>
      <c r="AU1061" s="11">
        <v>0</v>
      </c>
      <c r="AV1061" s="43">
        <v>10000007</v>
      </c>
      <c r="AW1061" s="18">
        <v>23000030</v>
      </c>
      <c r="AX1061" s="51" t="s">
        <v>145</v>
      </c>
      <c r="AY1061" s="46">
        <v>0</v>
      </c>
      <c r="AZ1061" s="45">
        <v>0</v>
      </c>
      <c r="BA1061" s="13">
        <v>1</v>
      </c>
      <c r="BB1061" s="55" t="s">
        <v>1394</v>
      </c>
      <c r="BC1061" s="46">
        <v>0</v>
      </c>
      <c r="BD1061" s="11">
        <v>0</v>
      </c>
      <c r="BE1061" s="46">
        <v>0</v>
      </c>
      <c r="BF1061" s="46">
        <v>0</v>
      </c>
      <c r="BG1061" s="46">
        <v>0</v>
      </c>
      <c r="BH1061" s="46">
        <v>0</v>
      </c>
      <c r="BI1061" s="11">
        <v>0</v>
      </c>
      <c r="BJ1061" s="6">
        <v>0</v>
      </c>
    </row>
    <row r="1062" ht="20.1" customHeight="1" spans="3:62">
      <c r="C1062" s="18">
        <v>67000269</v>
      </c>
      <c r="D1062" s="51" t="s">
        <v>1395</v>
      </c>
      <c r="E1062" s="11">
        <v>1</v>
      </c>
      <c r="F1062" s="11">
        <v>90002001</v>
      </c>
      <c r="G1062" s="46">
        <v>0</v>
      </c>
      <c r="H1062" s="13">
        <v>0</v>
      </c>
      <c r="I1062" s="18">
        <v>1</v>
      </c>
      <c r="J1062" s="18">
        <v>0</v>
      </c>
      <c r="K1062" s="18">
        <v>0</v>
      </c>
      <c r="L1062" s="46">
        <v>0</v>
      </c>
      <c r="M1062" s="46">
        <v>0</v>
      </c>
      <c r="N1062" s="46">
        <v>1</v>
      </c>
      <c r="O1062" s="46">
        <v>1</v>
      </c>
      <c r="P1062" s="46">
        <v>0.1</v>
      </c>
      <c r="Q1062" s="46">
        <v>0</v>
      </c>
      <c r="R1062" s="6">
        <v>0</v>
      </c>
      <c r="S1062" s="46">
        <v>0</v>
      </c>
      <c r="T1062" s="11">
        <v>1</v>
      </c>
      <c r="U1062" s="46">
        <v>2</v>
      </c>
      <c r="V1062" s="46">
        <v>0</v>
      </c>
      <c r="W1062" s="46">
        <v>1</v>
      </c>
      <c r="X1062" s="46">
        <v>0</v>
      </c>
      <c r="Y1062" s="46">
        <v>0</v>
      </c>
      <c r="Z1062" s="46">
        <v>0</v>
      </c>
      <c r="AA1062" s="46">
        <v>0</v>
      </c>
      <c r="AB1062" s="46">
        <v>0</v>
      </c>
      <c r="AC1062" s="46">
        <v>0</v>
      </c>
      <c r="AD1062" s="46">
        <v>3</v>
      </c>
      <c r="AE1062" s="46">
        <v>2</v>
      </c>
      <c r="AF1062" s="46" t="s">
        <v>152</v>
      </c>
      <c r="AG1062" s="50">
        <v>0</v>
      </c>
      <c r="AH1062" s="50">
        <v>0</v>
      </c>
      <c r="AI1062" s="6">
        <v>0</v>
      </c>
      <c r="AJ1062" s="50">
        <v>1.5</v>
      </c>
      <c r="AK1062" s="46">
        <v>0</v>
      </c>
      <c r="AL1062" s="46">
        <v>0</v>
      </c>
      <c r="AM1062" s="46">
        <v>0</v>
      </c>
      <c r="AN1062" s="46">
        <v>1</v>
      </c>
      <c r="AO1062" s="46">
        <v>3000</v>
      </c>
      <c r="AP1062" s="46">
        <v>0.5</v>
      </c>
      <c r="AQ1062" s="46">
        <v>0</v>
      </c>
      <c r="AR1062" s="6">
        <v>0</v>
      </c>
      <c r="AS1062" s="46" t="s">
        <v>501</v>
      </c>
      <c r="AT1062" s="51" t="s">
        <v>202</v>
      </c>
      <c r="AU1062" s="11">
        <v>0</v>
      </c>
      <c r="AV1062" s="43">
        <v>10000007</v>
      </c>
      <c r="AW1062" s="18">
        <v>23000040</v>
      </c>
      <c r="AX1062" s="51" t="s">
        <v>145</v>
      </c>
      <c r="AY1062" s="46">
        <v>0</v>
      </c>
      <c r="AZ1062" s="45">
        <v>0</v>
      </c>
      <c r="BA1062" s="13">
        <v>1</v>
      </c>
      <c r="BB1062" s="55" t="s">
        <v>1396</v>
      </c>
      <c r="BC1062" s="46">
        <v>0</v>
      </c>
      <c r="BD1062" s="11">
        <v>0</v>
      </c>
      <c r="BE1062" s="46">
        <v>0</v>
      </c>
      <c r="BF1062" s="46">
        <v>0</v>
      </c>
      <c r="BG1062" s="46">
        <v>0</v>
      </c>
      <c r="BH1062" s="46">
        <v>0</v>
      </c>
      <c r="BI1062" s="11">
        <v>0</v>
      </c>
      <c r="BJ1062" s="6">
        <v>0</v>
      </c>
    </row>
    <row r="1063" ht="20.1" customHeight="1" spans="3:62">
      <c r="C1063" s="18">
        <v>67000270</v>
      </c>
      <c r="D1063" s="12" t="s">
        <v>1397</v>
      </c>
      <c r="E1063" s="11">
        <v>1</v>
      </c>
      <c r="F1063" s="11">
        <v>90002001</v>
      </c>
      <c r="G1063" s="11">
        <v>0</v>
      </c>
      <c r="H1063" s="13">
        <v>0</v>
      </c>
      <c r="I1063" s="18">
        <v>1</v>
      </c>
      <c r="J1063" s="18">
        <v>0</v>
      </c>
      <c r="K1063" s="18">
        <v>0</v>
      </c>
      <c r="L1063" s="11">
        <v>0</v>
      </c>
      <c r="M1063" s="11">
        <v>0</v>
      </c>
      <c r="N1063" s="11">
        <v>1</v>
      </c>
      <c r="O1063" s="11">
        <v>1</v>
      </c>
      <c r="P1063" s="11">
        <v>0.1</v>
      </c>
      <c r="Q1063" s="11">
        <v>0</v>
      </c>
      <c r="R1063" s="6">
        <v>0</v>
      </c>
      <c r="S1063" s="11">
        <v>0</v>
      </c>
      <c r="T1063" s="11">
        <v>1</v>
      </c>
      <c r="U1063" s="11">
        <v>2</v>
      </c>
      <c r="V1063" s="11">
        <v>0</v>
      </c>
      <c r="W1063" s="11">
        <v>1.5</v>
      </c>
      <c r="X1063" s="11">
        <v>0</v>
      </c>
      <c r="Y1063" s="11">
        <v>0</v>
      </c>
      <c r="Z1063" s="11">
        <v>0</v>
      </c>
      <c r="AA1063" s="11">
        <v>0</v>
      </c>
      <c r="AB1063" s="11">
        <v>0</v>
      </c>
      <c r="AC1063" s="11">
        <v>0</v>
      </c>
      <c r="AD1063" s="11">
        <v>3</v>
      </c>
      <c r="AE1063" s="11">
        <v>2</v>
      </c>
      <c r="AF1063" s="11" t="s">
        <v>152</v>
      </c>
      <c r="AG1063" s="6">
        <v>7</v>
      </c>
      <c r="AH1063" s="6">
        <v>2</v>
      </c>
      <c r="AI1063" s="6">
        <v>0</v>
      </c>
      <c r="AJ1063" s="6">
        <v>1.5</v>
      </c>
      <c r="AK1063" s="11">
        <v>0</v>
      </c>
      <c r="AL1063" s="11">
        <v>0</v>
      </c>
      <c r="AM1063" s="11">
        <v>0</v>
      </c>
      <c r="AN1063" s="11">
        <v>1</v>
      </c>
      <c r="AO1063" s="11">
        <v>3000</v>
      </c>
      <c r="AP1063" s="11">
        <v>0.5</v>
      </c>
      <c r="AQ1063" s="11">
        <v>0</v>
      </c>
      <c r="AR1063" s="6">
        <v>0</v>
      </c>
      <c r="AS1063" s="11" t="s">
        <v>1398</v>
      </c>
      <c r="AT1063" s="12" t="s">
        <v>202</v>
      </c>
      <c r="AU1063" s="11">
        <v>0</v>
      </c>
      <c r="AV1063" s="18">
        <v>0</v>
      </c>
      <c r="AW1063" s="18">
        <v>0</v>
      </c>
      <c r="AX1063" s="12" t="s">
        <v>145</v>
      </c>
      <c r="AY1063" s="11">
        <v>0</v>
      </c>
      <c r="AZ1063" s="13">
        <v>0</v>
      </c>
      <c r="BA1063" s="13">
        <v>1</v>
      </c>
      <c r="BB1063" s="37" t="s">
        <v>1399</v>
      </c>
      <c r="BC1063" s="11">
        <v>0</v>
      </c>
      <c r="BD1063" s="11">
        <v>0</v>
      </c>
      <c r="BE1063" s="11">
        <v>0</v>
      </c>
      <c r="BF1063" s="11">
        <v>0</v>
      </c>
      <c r="BG1063" s="11">
        <v>0</v>
      </c>
      <c r="BH1063" s="11">
        <v>0</v>
      </c>
      <c r="BI1063" s="11">
        <v>0</v>
      </c>
      <c r="BJ1063" s="6">
        <v>0</v>
      </c>
    </row>
    <row r="1064" ht="20.1" customHeight="1" spans="3:62">
      <c r="C1064" s="18">
        <v>67000271</v>
      </c>
      <c r="D1064" s="12" t="s">
        <v>1400</v>
      </c>
      <c r="E1064" s="11">
        <v>1</v>
      </c>
      <c r="F1064" s="11">
        <v>90002001</v>
      </c>
      <c r="G1064" s="11">
        <v>0</v>
      </c>
      <c r="H1064" s="13">
        <v>0</v>
      </c>
      <c r="I1064" s="18">
        <v>1</v>
      </c>
      <c r="J1064" s="18">
        <v>0</v>
      </c>
      <c r="K1064" s="18">
        <v>0</v>
      </c>
      <c r="L1064" s="11">
        <v>0</v>
      </c>
      <c r="M1064" s="11">
        <v>0</v>
      </c>
      <c r="N1064" s="11">
        <v>1</v>
      </c>
      <c r="O1064" s="11">
        <v>1</v>
      </c>
      <c r="P1064" s="11">
        <v>0.1</v>
      </c>
      <c r="Q1064" s="11">
        <v>0</v>
      </c>
      <c r="R1064" s="6">
        <v>0</v>
      </c>
      <c r="S1064" s="11">
        <v>0</v>
      </c>
      <c r="T1064" s="11">
        <v>1</v>
      </c>
      <c r="U1064" s="11">
        <v>2</v>
      </c>
      <c r="V1064" s="11">
        <v>0</v>
      </c>
      <c r="W1064" s="11">
        <v>1.5</v>
      </c>
      <c r="X1064" s="11">
        <v>0</v>
      </c>
      <c r="Y1064" s="11">
        <v>0</v>
      </c>
      <c r="Z1064" s="11">
        <v>0</v>
      </c>
      <c r="AA1064" s="11">
        <v>0</v>
      </c>
      <c r="AB1064" s="11">
        <v>0</v>
      </c>
      <c r="AC1064" s="11">
        <v>0</v>
      </c>
      <c r="AD1064" s="11">
        <v>3</v>
      </c>
      <c r="AE1064" s="11">
        <v>2</v>
      </c>
      <c r="AF1064" s="11" t="s">
        <v>152</v>
      </c>
      <c r="AG1064" s="6">
        <v>7</v>
      </c>
      <c r="AH1064" s="6">
        <v>2</v>
      </c>
      <c r="AI1064" s="6">
        <v>0</v>
      </c>
      <c r="AJ1064" s="6">
        <v>1.5</v>
      </c>
      <c r="AK1064" s="11">
        <v>0</v>
      </c>
      <c r="AL1064" s="11">
        <v>0</v>
      </c>
      <c r="AM1064" s="11">
        <v>0</v>
      </c>
      <c r="AN1064" s="11">
        <v>1</v>
      </c>
      <c r="AO1064" s="11">
        <v>3000</v>
      </c>
      <c r="AP1064" s="11">
        <v>0.5</v>
      </c>
      <c r="AQ1064" s="11">
        <v>0</v>
      </c>
      <c r="AR1064" s="6">
        <v>0</v>
      </c>
      <c r="AS1064" s="11" t="s">
        <v>1401</v>
      </c>
      <c r="AT1064" s="12" t="s">
        <v>202</v>
      </c>
      <c r="AU1064" s="11">
        <v>0</v>
      </c>
      <c r="AV1064" s="18">
        <v>0</v>
      </c>
      <c r="AW1064" s="18">
        <v>0</v>
      </c>
      <c r="AX1064" s="12" t="s">
        <v>145</v>
      </c>
      <c r="AY1064" s="11">
        <v>0</v>
      </c>
      <c r="AZ1064" s="13">
        <v>0</v>
      </c>
      <c r="BA1064" s="13">
        <v>1</v>
      </c>
      <c r="BB1064" s="37" t="s">
        <v>1402</v>
      </c>
      <c r="BC1064" s="11">
        <v>0</v>
      </c>
      <c r="BD1064" s="11">
        <v>0</v>
      </c>
      <c r="BE1064" s="11">
        <v>0</v>
      </c>
      <c r="BF1064" s="11">
        <v>0</v>
      </c>
      <c r="BG1064" s="11">
        <v>0</v>
      </c>
      <c r="BH1064" s="11">
        <v>0</v>
      </c>
      <c r="BI1064" s="11">
        <v>0</v>
      </c>
      <c r="BJ1064" s="6">
        <v>0</v>
      </c>
    </row>
    <row r="1065" ht="20.1" customHeight="1" spans="3:62">
      <c r="C1065" s="18">
        <v>67000272</v>
      </c>
      <c r="D1065" s="12" t="s">
        <v>1403</v>
      </c>
      <c r="E1065" s="11">
        <v>1</v>
      </c>
      <c r="F1065" s="11">
        <v>90002001</v>
      </c>
      <c r="G1065" s="11">
        <v>0</v>
      </c>
      <c r="H1065" s="13">
        <v>0</v>
      </c>
      <c r="I1065" s="18">
        <v>1</v>
      </c>
      <c r="J1065" s="18">
        <v>0</v>
      </c>
      <c r="K1065" s="18">
        <v>0</v>
      </c>
      <c r="L1065" s="11">
        <v>0</v>
      </c>
      <c r="M1065" s="11">
        <v>0</v>
      </c>
      <c r="N1065" s="11">
        <v>1</v>
      </c>
      <c r="O1065" s="11">
        <v>1</v>
      </c>
      <c r="P1065" s="11">
        <v>0.1</v>
      </c>
      <c r="Q1065" s="11">
        <v>0</v>
      </c>
      <c r="R1065" s="6">
        <v>0</v>
      </c>
      <c r="S1065" s="11">
        <v>0</v>
      </c>
      <c r="T1065" s="11">
        <v>1</v>
      </c>
      <c r="U1065" s="11">
        <v>2</v>
      </c>
      <c r="V1065" s="11">
        <v>0</v>
      </c>
      <c r="W1065" s="11">
        <v>1.5</v>
      </c>
      <c r="X1065" s="11">
        <v>0</v>
      </c>
      <c r="Y1065" s="11">
        <v>0</v>
      </c>
      <c r="Z1065" s="11">
        <v>0</v>
      </c>
      <c r="AA1065" s="11">
        <v>0</v>
      </c>
      <c r="AB1065" s="11">
        <v>0</v>
      </c>
      <c r="AC1065" s="11">
        <v>0</v>
      </c>
      <c r="AD1065" s="11">
        <v>3</v>
      </c>
      <c r="AE1065" s="11">
        <v>2</v>
      </c>
      <c r="AF1065" s="11" t="s">
        <v>152</v>
      </c>
      <c r="AG1065" s="6">
        <v>7</v>
      </c>
      <c r="AH1065" s="6">
        <v>2</v>
      </c>
      <c r="AI1065" s="6">
        <v>0</v>
      </c>
      <c r="AJ1065" s="6">
        <v>1.5</v>
      </c>
      <c r="AK1065" s="11">
        <v>0</v>
      </c>
      <c r="AL1065" s="11">
        <v>0</v>
      </c>
      <c r="AM1065" s="11">
        <v>0</v>
      </c>
      <c r="AN1065" s="11">
        <v>1</v>
      </c>
      <c r="AO1065" s="11">
        <v>3000</v>
      </c>
      <c r="AP1065" s="11">
        <v>0.5</v>
      </c>
      <c r="AQ1065" s="11">
        <v>0</v>
      </c>
      <c r="AR1065" s="6">
        <v>0</v>
      </c>
      <c r="AS1065" s="11" t="s">
        <v>1404</v>
      </c>
      <c r="AT1065" s="12" t="s">
        <v>202</v>
      </c>
      <c r="AU1065" s="11">
        <v>0</v>
      </c>
      <c r="AV1065" s="18">
        <v>0</v>
      </c>
      <c r="AW1065" s="18">
        <v>0</v>
      </c>
      <c r="AX1065" s="12" t="s">
        <v>145</v>
      </c>
      <c r="AY1065" s="11">
        <v>0</v>
      </c>
      <c r="AZ1065" s="13">
        <v>0</v>
      </c>
      <c r="BA1065" s="13">
        <v>1</v>
      </c>
      <c r="BB1065" s="37" t="s">
        <v>1405</v>
      </c>
      <c r="BC1065" s="11">
        <v>0</v>
      </c>
      <c r="BD1065" s="11">
        <v>0</v>
      </c>
      <c r="BE1065" s="11">
        <v>0</v>
      </c>
      <c r="BF1065" s="11">
        <v>0</v>
      </c>
      <c r="BG1065" s="11">
        <v>0</v>
      </c>
      <c r="BH1065" s="11">
        <v>0</v>
      </c>
      <c r="BI1065" s="11">
        <v>0</v>
      </c>
      <c r="BJ1065" s="6">
        <v>0</v>
      </c>
    </row>
    <row r="1066" ht="20.1" customHeight="1" spans="3:62">
      <c r="C1066" s="18">
        <v>67000273</v>
      </c>
      <c r="D1066" s="12" t="s">
        <v>1406</v>
      </c>
      <c r="E1066" s="11">
        <v>1</v>
      </c>
      <c r="F1066" s="11">
        <v>90002001</v>
      </c>
      <c r="G1066" s="11">
        <v>0</v>
      </c>
      <c r="H1066" s="13">
        <v>0</v>
      </c>
      <c r="I1066" s="18">
        <v>1</v>
      </c>
      <c r="J1066" s="18">
        <v>0</v>
      </c>
      <c r="K1066" s="18">
        <v>0</v>
      </c>
      <c r="L1066" s="11">
        <v>0</v>
      </c>
      <c r="M1066" s="11">
        <v>0</v>
      </c>
      <c r="N1066" s="11">
        <v>1</v>
      </c>
      <c r="O1066" s="11">
        <v>1</v>
      </c>
      <c r="P1066" s="11">
        <v>0.1</v>
      </c>
      <c r="Q1066" s="11">
        <v>0</v>
      </c>
      <c r="R1066" s="6">
        <v>0</v>
      </c>
      <c r="S1066" s="11">
        <v>0</v>
      </c>
      <c r="T1066" s="11">
        <v>1</v>
      </c>
      <c r="U1066" s="11">
        <v>2</v>
      </c>
      <c r="V1066" s="11">
        <v>0</v>
      </c>
      <c r="W1066" s="11">
        <v>2</v>
      </c>
      <c r="X1066" s="11">
        <v>0</v>
      </c>
      <c r="Y1066" s="11">
        <v>0</v>
      </c>
      <c r="Z1066" s="11">
        <v>0</v>
      </c>
      <c r="AA1066" s="11">
        <v>0</v>
      </c>
      <c r="AB1066" s="11">
        <v>0</v>
      </c>
      <c r="AC1066" s="11">
        <v>0</v>
      </c>
      <c r="AD1066" s="11">
        <v>3</v>
      </c>
      <c r="AE1066" s="11">
        <v>2</v>
      </c>
      <c r="AF1066" s="11" t="s">
        <v>152</v>
      </c>
      <c r="AG1066" s="6">
        <v>7</v>
      </c>
      <c r="AH1066" s="6">
        <v>2</v>
      </c>
      <c r="AI1066" s="6">
        <v>0</v>
      </c>
      <c r="AJ1066" s="6">
        <v>1.5</v>
      </c>
      <c r="AK1066" s="11">
        <v>0</v>
      </c>
      <c r="AL1066" s="11">
        <v>0</v>
      </c>
      <c r="AM1066" s="11">
        <v>0</v>
      </c>
      <c r="AN1066" s="11">
        <v>1</v>
      </c>
      <c r="AO1066" s="11">
        <v>3000</v>
      </c>
      <c r="AP1066" s="11">
        <v>0.5</v>
      </c>
      <c r="AQ1066" s="11">
        <v>0</v>
      </c>
      <c r="AR1066" s="6">
        <v>0</v>
      </c>
      <c r="AS1066" s="11" t="s">
        <v>143</v>
      </c>
      <c r="AT1066" s="12" t="s">
        <v>202</v>
      </c>
      <c r="AU1066" s="11">
        <v>0</v>
      </c>
      <c r="AV1066" s="18">
        <v>0</v>
      </c>
      <c r="AW1066" s="18">
        <v>0</v>
      </c>
      <c r="AX1066" s="12" t="s">
        <v>145</v>
      </c>
      <c r="AY1066" s="11">
        <v>0</v>
      </c>
      <c r="AZ1066" s="13">
        <v>0</v>
      </c>
      <c r="BA1066" s="13">
        <v>1</v>
      </c>
      <c r="BB1066" s="37" t="s">
        <v>1407</v>
      </c>
      <c r="BC1066" s="11">
        <v>0</v>
      </c>
      <c r="BD1066" s="11">
        <v>0</v>
      </c>
      <c r="BE1066" s="11">
        <v>0</v>
      </c>
      <c r="BF1066" s="11">
        <v>0</v>
      </c>
      <c r="BG1066" s="11">
        <v>0</v>
      </c>
      <c r="BH1066" s="11">
        <v>0</v>
      </c>
      <c r="BI1066" s="11">
        <v>0</v>
      </c>
      <c r="BJ1066" s="6">
        <v>0</v>
      </c>
    </row>
    <row r="1067" ht="20.1" customHeight="1" spans="3:62">
      <c r="C1067" s="18">
        <v>67000274</v>
      </c>
      <c r="D1067" s="12" t="s">
        <v>1408</v>
      </c>
      <c r="E1067" s="11">
        <v>1</v>
      </c>
      <c r="F1067" s="11">
        <v>90002001</v>
      </c>
      <c r="G1067" s="11">
        <v>0</v>
      </c>
      <c r="H1067" s="13">
        <v>0</v>
      </c>
      <c r="I1067" s="18">
        <v>1</v>
      </c>
      <c r="J1067" s="18">
        <v>0</v>
      </c>
      <c r="K1067" s="18">
        <v>0</v>
      </c>
      <c r="L1067" s="11">
        <v>0</v>
      </c>
      <c r="M1067" s="11">
        <v>0</v>
      </c>
      <c r="N1067" s="11">
        <v>1</v>
      </c>
      <c r="O1067" s="11">
        <v>1</v>
      </c>
      <c r="P1067" s="11">
        <v>0.1</v>
      </c>
      <c r="Q1067" s="11">
        <v>0</v>
      </c>
      <c r="R1067" s="6">
        <v>0</v>
      </c>
      <c r="S1067" s="11">
        <v>0</v>
      </c>
      <c r="T1067" s="11">
        <v>1</v>
      </c>
      <c r="U1067" s="11">
        <v>2</v>
      </c>
      <c r="V1067" s="11">
        <v>0</v>
      </c>
      <c r="W1067" s="11">
        <v>1</v>
      </c>
      <c r="X1067" s="11">
        <v>0</v>
      </c>
      <c r="Y1067" s="11">
        <v>0</v>
      </c>
      <c r="Z1067" s="11">
        <v>0</v>
      </c>
      <c r="AA1067" s="11">
        <v>0</v>
      </c>
      <c r="AB1067" s="11">
        <v>0</v>
      </c>
      <c r="AC1067" s="11">
        <v>0</v>
      </c>
      <c r="AD1067" s="11">
        <v>10</v>
      </c>
      <c r="AE1067" s="11">
        <v>2</v>
      </c>
      <c r="AF1067" s="11" t="s">
        <v>152</v>
      </c>
      <c r="AG1067" s="6">
        <v>0</v>
      </c>
      <c r="AH1067" s="6">
        <v>0</v>
      </c>
      <c r="AI1067" s="6">
        <v>0</v>
      </c>
      <c r="AJ1067" s="6">
        <v>1.5</v>
      </c>
      <c r="AK1067" s="11">
        <v>0</v>
      </c>
      <c r="AL1067" s="11">
        <v>0</v>
      </c>
      <c r="AM1067" s="11">
        <v>0</v>
      </c>
      <c r="AN1067" s="11">
        <v>1</v>
      </c>
      <c r="AO1067" s="11">
        <v>3000</v>
      </c>
      <c r="AP1067" s="11">
        <v>0.5</v>
      </c>
      <c r="AQ1067" s="11">
        <v>0</v>
      </c>
      <c r="AR1067" s="6">
        <v>0</v>
      </c>
      <c r="AS1067" s="11" t="s">
        <v>501</v>
      </c>
      <c r="AT1067" s="12" t="s">
        <v>202</v>
      </c>
      <c r="AU1067" s="11">
        <v>0</v>
      </c>
      <c r="AV1067" s="18">
        <v>10000007</v>
      </c>
      <c r="AW1067" s="18">
        <v>23000070</v>
      </c>
      <c r="AX1067" s="12" t="s">
        <v>145</v>
      </c>
      <c r="AY1067" s="11">
        <v>0</v>
      </c>
      <c r="AZ1067" s="13">
        <v>0</v>
      </c>
      <c r="BA1067" s="13">
        <v>1</v>
      </c>
      <c r="BB1067" s="37" t="s">
        <v>1409</v>
      </c>
      <c r="BC1067" s="11">
        <v>0</v>
      </c>
      <c r="BD1067" s="11">
        <v>0</v>
      </c>
      <c r="BE1067" s="11">
        <v>0</v>
      </c>
      <c r="BF1067" s="11">
        <v>0</v>
      </c>
      <c r="BG1067" s="11">
        <v>0</v>
      </c>
      <c r="BH1067" s="11">
        <v>0</v>
      </c>
      <c r="BI1067" s="11">
        <v>0</v>
      </c>
      <c r="BJ1067" s="6">
        <v>0</v>
      </c>
    </row>
    <row r="1068" ht="20.1" customHeight="1" spans="3:62">
      <c r="C1068" s="18">
        <v>67000275</v>
      </c>
      <c r="D1068" s="51" t="s">
        <v>1410</v>
      </c>
      <c r="E1068" s="11">
        <v>1</v>
      </c>
      <c r="F1068" s="11">
        <v>90002001</v>
      </c>
      <c r="G1068" s="46">
        <v>0</v>
      </c>
      <c r="H1068" s="13">
        <v>0</v>
      </c>
      <c r="I1068" s="18">
        <v>1</v>
      </c>
      <c r="J1068" s="18">
        <v>0</v>
      </c>
      <c r="K1068" s="18">
        <v>0</v>
      </c>
      <c r="L1068" s="46">
        <v>0</v>
      </c>
      <c r="M1068" s="46">
        <v>0</v>
      </c>
      <c r="N1068" s="46">
        <v>1</v>
      </c>
      <c r="O1068" s="46">
        <v>2</v>
      </c>
      <c r="P1068" s="46">
        <v>1</v>
      </c>
      <c r="Q1068" s="46">
        <v>0</v>
      </c>
      <c r="R1068" s="6">
        <v>0</v>
      </c>
      <c r="S1068" s="46">
        <v>0</v>
      </c>
      <c r="T1068" s="11">
        <v>1</v>
      </c>
      <c r="U1068" s="46">
        <v>2</v>
      </c>
      <c r="V1068" s="46">
        <v>0</v>
      </c>
      <c r="W1068" s="46">
        <v>0</v>
      </c>
      <c r="X1068" s="46">
        <v>0</v>
      </c>
      <c r="Y1068" s="46">
        <v>0</v>
      </c>
      <c r="Z1068" s="46">
        <v>0</v>
      </c>
      <c r="AA1068" s="46">
        <v>0</v>
      </c>
      <c r="AB1068" s="46">
        <v>0</v>
      </c>
      <c r="AC1068" s="46">
        <v>0</v>
      </c>
      <c r="AD1068" s="46">
        <v>20</v>
      </c>
      <c r="AE1068" s="46">
        <v>2</v>
      </c>
      <c r="AF1068" s="46" t="s">
        <v>152</v>
      </c>
      <c r="AG1068" s="6">
        <v>0</v>
      </c>
      <c r="AH1068" s="6">
        <v>0</v>
      </c>
      <c r="AI1068" s="6">
        <v>0</v>
      </c>
      <c r="AJ1068" s="50">
        <v>1.5</v>
      </c>
      <c r="AK1068" s="46">
        <v>0</v>
      </c>
      <c r="AL1068" s="46">
        <v>0</v>
      </c>
      <c r="AM1068" s="46">
        <v>0</v>
      </c>
      <c r="AN1068" s="46">
        <v>1</v>
      </c>
      <c r="AO1068" s="46">
        <v>3000</v>
      </c>
      <c r="AP1068" s="46">
        <v>0.5</v>
      </c>
      <c r="AQ1068" s="46">
        <v>0</v>
      </c>
      <c r="AR1068" s="6">
        <v>0</v>
      </c>
      <c r="AS1068" s="46" t="s">
        <v>1371</v>
      </c>
      <c r="AT1068" s="51" t="s">
        <v>202</v>
      </c>
      <c r="AU1068" s="11">
        <v>0</v>
      </c>
      <c r="AV1068" s="43">
        <v>10000007</v>
      </c>
      <c r="AW1068" s="18">
        <v>23000050</v>
      </c>
      <c r="AX1068" s="51" t="s">
        <v>145</v>
      </c>
      <c r="AY1068" s="46">
        <v>0</v>
      </c>
      <c r="AZ1068" s="45">
        <v>0</v>
      </c>
      <c r="BA1068" s="13">
        <v>1</v>
      </c>
      <c r="BB1068" s="55" t="s">
        <v>1411</v>
      </c>
      <c r="BC1068" s="46">
        <v>0</v>
      </c>
      <c r="BD1068" s="11">
        <v>0</v>
      </c>
      <c r="BE1068" s="46">
        <v>0</v>
      </c>
      <c r="BF1068" s="46">
        <v>0</v>
      </c>
      <c r="BG1068" s="46">
        <v>0</v>
      </c>
      <c r="BH1068" s="46">
        <v>0</v>
      </c>
      <c r="BI1068" s="11">
        <v>0</v>
      </c>
      <c r="BJ1068" s="6">
        <v>0</v>
      </c>
    </row>
    <row r="1069" ht="20.1" customHeight="1" spans="3:62">
      <c r="C1069" s="18">
        <v>67000276</v>
      </c>
      <c r="D1069" s="51" t="s">
        <v>1412</v>
      </c>
      <c r="E1069" s="11">
        <v>1</v>
      </c>
      <c r="F1069" s="11">
        <v>90002001</v>
      </c>
      <c r="G1069" s="46">
        <v>0</v>
      </c>
      <c r="H1069" s="13">
        <v>0</v>
      </c>
      <c r="I1069" s="18">
        <v>1</v>
      </c>
      <c r="J1069" s="18">
        <v>0</v>
      </c>
      <c r="K1069" s="18">
        <v>0</v>
      </c>
      <c r="L1069" s="46">
        <v>0</v>
      </c>
      <c r="M1069" s="46">
        <v>0</v>
      </c>
      <c r="N1069" s="46">
        <v>1</v>
      </c>
      <c r="O1069" s="46">
        <v>2</v>
      </c>
      <c r="P1069" s="46">
        <v>1</v>
      </c>
      <c r="Q1069" s="46">
        <v>0</v>
      </c>
      <c r="R1069" s="6">
        <v>0</v>
      </c>
      <c r="S1069" s="46">
        <v>0</v>
      </c>
      <c r="T1069" s="11">
        <v>1</v>
      </c>
      <c r="U1069" s="46">
        <v>2</v>
      </c>
      <c r="V1069" s="46">
        <v>0</v>
      </c>
      <c r="W1069" s="46">
        <v>0</v>
      </c>
      <c r="X1069" s="46">
        <v>0</v>
      </c>
      <c r="Y1069" s="46">
        <v>0</v>
      </c>
      <c r="Z1069" s="46">
        <v>0</v>
      </c>
      <c r="AA1069" s="46">
        <v>0</v>
      </c>
      <c r="AB1069" s="46">
        <v>0</v>
      </c>
      <c r="AC1069" s="46">
        <v>0</v>
      </c>
      <c r="AD1069" s="46">
        <v>30</v>
      </c>
      <c r="AE1069" s="46">
        <v>2</v>
      </c>
      <c r="AF1069" s="46" t="s">
        <v>152</v>
      </c>
      <c r="AG1069" s="6">
        <v>0</v>
      </c>
      <c r="AH1069" s="6">
        <v>0</v>
      </c>
      <c r="AI1069" s="6">
        <v>0</v>
      </c>
      <c r="AJ1069" s="50">
        <v>1.5</v>
      </c>
      <c r="AK1069" s="46">
        <v>0</v>
      </c>
      <c r="AL1069" s="46">
        <v>0</v>
      </c>
      <c r="AM1069" s="46">
        <v>0</v>
      </c>
      <c r="AN1069" s="46">
        <v>1</v>
      </c>
      <c r="AO1069" s="46">
        <v>3000</v>
      </c>
      <c r="AP1069" s="46">
        <v>0.5</v>
      </c>
      <c r="AQ1069" s="46">
        <v>0</v>
      </c>
      <c r="AR1069" s="6">
        <v>0</v>
      </c>
      <c r="AS1069" s="46" t="s">
        <v>1413</v>
      </c>
      <c r="AT1069" s="51" t="s">
        <v>202</v>
      </c>
      <c r="AU1069" s="11">
        <v>0</v>
      </c>
      <c r="AV1069" s="43">
        <v>10000007</v>
      </c>
      <c r="AW1069" s="18">
        <v>23000060</v>
      </c>
      <c r="AX1069" s="51" t="s">
        <v>145</v>
      </c>
      <c r="AY1069" s="46">
        <v>0</v>
      </c>
      <c r="AZ1069" s="45">
        <v>0</v>
      </c>
      <c r="BA1069" s="45">
        <v>0</v>
      </c>
      <c r="BB1069" s="55" t="s">
        <v>1414</v>
      </c>
      <c r="BC1069" s="46">
        <v>0</v>
      </c>
      <c r="BD1069" s="11">
        <v>0</v>
      </c>
      <c r="BE1069" s="46">
        <v>0</v>
      </c>
      <c r="BF1069" s="46">
        <v>0</v>
      </c>
      <c r="BG1069" s="46">
        <v>0</v>
      </c>
      <c r="BH1069" s="46">
        <v>0</v>
      </c>
      <c r="BI1069" s="11">
        <v>0</v>
      </c>
      <c r="BJ1069" s="6">
        <v>0</v>
      </c>
    </row>
    <row r="1070" ht="20.1" customHeight="1" spans="3:62">
      <c r="C1070" s="18">
        <v>67000277</v>
      </c>
      <c r="D1070" s="51" t="s">
        <v>1181</v>
      </c>
      <c r="E1070" s="11">
        <v>1</v>
      </c>
      <c r="F1070" s="11">
        <v>90002001</v>
      </c>
      <c r="G1070" s="46">
        <v>0</v>
      </c>
      <c r="H1070" s="13">
        <v>0</v>
      </c>
      <c r="I1070" s="18">
        <v>1</v>
      </c>
      <c r="J1070" s="18">
        <v>0</v>
      </c>
      <c r="K1070" s="18">
        <v>0</v>
      </c>
      <c r="L1070" s="46">
        <v>0</v>
      </c>
      <c r="M1070" s="46">
        <v>0</v>
      </c>
      <c r="N1070" s="46">
        <v>1</v>
      </c>
      <c r="O1070" s="46">
        <v>0</v>
      </c>
      <c r="P1070" s="46">
        <v>0</v>
      </c>
      <c r="Q1070" s="46">
        <v>0</v>
      </c>
      <c r="R1070" s="6">
        <v>0</v>
      </c>
      <c r="S1070" s="46">
        <v>0</v>
      </c>
      <c r="T1070" s="11">
        <v>1</v>
      </c>
      <c r="U1070" s="46">
        <v>2</v>
      </c>
      <c r="V1070" s="46">
        <v>0</v>
      </c>
      <c r="W1070" s="46">
        <v>1</v>
      </c>
      <c r="X1070" s="46">
        <v>0</v>
      </c>
      <c r="Y1070" s="46">
        <v>0</v>
      </c>
      <c r="Z1070" s="46">
        <v>0</v>
      </c>
      <c r="AA1070" s="46">
        <v>0</v>
      </c>
      <c r="AB1070" s="46">
        <v>0</v>
      </c>
      <c r="AC1070" s="46">
        <v>0</v>
      </c>
      <c r="AD1070" s="46">
        <v>30</v>
      </c>
      <c r="AE1070" s="46">
        <v>2</v>
      </c>
      <c r="AF1070" s="46" t="s">
        <v>1182</v>
      </c>
      <c r="AG1070" s="6">
        <v>0</v>
      </c>
      <c r="AH1070" s="6">
        <v>2</v>
      </c>
      <c r="AI1070" s="6">
        <v>0</v>
      </c>
      <c r="AJ1070" s="50">
        <v>0</v>
      </c>
      <c r="AK1070" s="46">
        <v>0</v>
      </c>
      <c r="AL1070" s="46">
        <v>0</v>
      </c>
      <c r="AM1070" s="46">
        <v>0</v>
      </c>
      <c r="AN1070" s="46">
        <v>5</v>
      </c>
      <c r="AO1070" s="46">
        <v>5000</v>
      </c>
      <c r="AP1070" s="46">
        <v>0</v>
      </c>
      <c r="AQ1070" s="46">
        <v>0</v>
      </c>
      <c r="AR1070" s="6">
        <v>0</v>
      </c>
      <c r="AS1070" s="46">
        <v>0</v>
      </c>
      <c r="AT1070" s="51" t="s">
        <v>202</v>
      </c>
      <c r="AU1070" s="11">
        <v>0</v>
      </c>
      <c r="AV1070" s="43">
        <v>0</v>
      </c>
      <c r="AW1070" s="18">
        <v>21000010</v>
      </c>
      <c r="AX1070" s="51" t="s">
        <v>1183</v>
      </c>
      <c r="AY1070" s="46" t="s">
        <v>1415</v>
      </c>
      <c r="AZ1070" s="45">
        <v>0</v>
      </c>
      <c r="BA1070" s="45">
        <v>0</v>
      </c>
      <c r="BB1070" s="55" t="s">
        <v>1414</v>
      </c>
      <c r="BC1070" s="46">
        <v>0</v>
      </c>
      <c r="BD1070" s="11">
        <v>0</v>
      </c>
      <c r="BE1070" s="46">
        <v>0</v>
      </c>
      <c r="BF1070" s="46">
        <v>0</v>
      </c>
      <c r="BG1070" s="46">
        <v>0</v>
      </c>
      <c r="BH1070" s="46">
        <v>0</v>
      </c>
      <c r="BI1070" s="11">
        <v>0</v>
      </c>
      <c r="BJ1070" s="6">
        <v>0</v>
      </c>
    </row>
    <row r="1071" ht="20.1" customHeight="1" spans="3:62">
      <c r="C1071" s="18">
        <v>67000278</v>
      </c>
      <c r="D1071" s="19" t="s">
        <v>1416</v>
      </c>
      <c r="E1071" s="11">
        <v>1</v>
      </c>
      <c r="F1071" s="18">
        <v>63001001</v>
      </c>
      <c r="G1071" s="18">
        <v>0</v>
      </c>
      <c r="H1071" s="13">
        <v>0</v>
      </c>
      <c r="I1071" s="18">
        <v>1</v>
      </c>
      <c r="J1071" s="18">
        <v>0</v>
      </c>
      <c r="K1071" s="11">
        <v>0</v>
      </c>
      <c r="L1071" s="18">
        <v>0</v>
      </c>
      <c r="M1071" s="18">
        <v>0</v>
      </c>
      <c r="N1071" s="18">
        <v>1</v>
      </c>
      <c r="O1071" s="18">
        <v>0</v>
      </c>
      <c r="P1071" s="18">
        <v>1</v>
      </c>
      <c r="Q1071" s="18">
        <v>0</v>
      </c>
      <c r="R1071" s="6">
        <v>0</v>
      </c>
      <c r="S1071" s="13">
        <v>0</v>
      </c>
      <c r="T1071" s="11">
        <v>1</v>
      </c>
      <c r="U1071" s="18">
        <v>2</v>
      </c>
      <c r="V1071" s="18">
        <v>0</v>
      </c>
      <c r="W1071" s="18">
        <v>0</v>
      </c>
      <c r="X1071" s="18">
        <v>0</v>
      </c>
      <c r="Y1071" s="18">
        <v>0</v>
      </c>
      <c r="Z1071" s="18">
        <v>0</v>
      </c>
      <c r="AA1071" s="18">
        <v>0</v>
      </c>
      <c r="AB1071" s="18">
        <v>1</v>
      </c>
      <c r="AC1071" s="18">
        <v>0</v>
      </c>
      <c r="AD1071" s="18">
        <v>60</v>
      </c>
      <c r="AE1071" s="18">
        <v>2</v>
      </c>
      <c r="AF1071" s="18" t="s">
        <v>1417</v>
      </c>
      <c r="AG1071" s="6">
        <v>0</v>
      </c>
      <c r="AH1071" s="6">
        <v>0</v>
      </c>
      <c r="AI1071" s="6">
        <v>0</v>
      </c>
      <c r="AJ1071" s="6">
        <v>0</v>
      </c>
      <c r="AK1071" s="18">
        <v>0</v>
      </c>
      <c r="AL1071" s="18">
        <v>0</v>
      </c>
      <c r="AM1071" s="18">
        <v>0</v>
      </c>
      <c r="AN1071" s="18">
        <v>1</v>
      </c>
      <c r="AO1071" s="18">
        <v>1800000</v>
      </c>
      <c r="AP1071" s="18">
        <v>0</v>
      </c>
      <c r="AQ1071" s="18">
        <v>0</v>
      </c>
      <c r="AR1071" s="6">
        <v>0</v>
      </c>
      <c r="AS1071" s="18">
        <v>90106002</v>
      </c>
      <c r="AT1071" s="19" t="s">
        <v>143</v>
      </c>
      <c r="AU1071" s="18">
        <v>0</v>
      </c>
      <c r="AV1071" s="18">
        <v>0</v>
      </c>
      <c r="AW1071" s="18">
        <v>0</v>
      </c>
      <c r="AX1071" s="19" t="s">
        <v>681</v>
      </c>
      <c r="AY1071" s="19">
        <v>0</v>
      </c>
      <c r="AZ1071" s="13">
        <v>0</v>
      </c>
      <c r="BA1071" s="13">
        <v>0</v>
      </c>
      <c r="BB1071" s="66" t="s">
        <v>682</v>
      </c>
      <c r="BC1071" s="18">
        <v>0</v>
      </c>
      <c r="BD1071" s="11">
        <v>0</v>
      </c>
      <c r="BE1071" s="18">
        <v>0</v>
      </c>
      <c r="BF1071" s="18">
        <v>0</v>
      </c>
      <c r="BG1071" s="18">
        <v>0</v>
      </c>
      <c r="BH1071" s="18">
        <v>0</v>
      </c>
      <c r="BI1071" s="9">
        <v>0</v>
      </c>
      <c r="BJ1071" s="6">
        <v>0</v>
      </c>
    </row>
    <row r="1072" ht="19.5" customHeight="1" spans="3:62">
      <c r="C1072" s="18">
        <v>67000279</v>
      </c>
      <c r="D1072" s="12" t="s">
        <v>1418</v>
      </c>
      <c r="E1072" s="11">
        <v>1</v>
      </c>
      <c r="F1072" s="11">
        <v>62011201</v>
      </c>
      <c r="G1072" s="11">
        <v>0</v>
      </c>
      <c r="H1072" s="13">
        <v>0</v>
      </c>
      <c r="I1072" s="11">
        <v>5</v>
      </c>
      <c r="J1072" s="11">
        <v>3</v>
      </c>
      <c r="K1072" s="11">
        <v>0</v>
      </c>
      <c r="L1072" s="11">
        <v>0</v>
      </c>
      <c r="M1072" s="11">
        <v>0</v>
      </c>
      <c r="N1072" s="11">
        <v>1</v>
      </c>
      <c r="O1072" s="11">
        <v>0</v>
      </c>
      <c r="P1072" s="11">
        <v>0</v>
      </c>
      <c r="Q1072" s="11">
        <v>0</v>
      </c>
      <c r="R1072" s="6">
        <v>0</v>
      </c>
      <c r="S1072" s="11">
        <v>0</v>
      </c>
      <c r="T1072" s="11">
        <v>1</v>
      </c>
      <c r="U1072" s="11">
        <v>2</v>
      </c>
      <c r="V1072" s="11">
        <v>0</v>
      </c>
      <c r="W1072" s="11">
        <v>1.5</v>
      </c>
      <c r="X1072" s="11">
        <v>10</v>
      </c>
      <c r="Y1072" s="11">
        <v>1</v>
      </c>
      <c r="Z1072" s="11">
        <v>0</v>
      </c>
      <c r="AA1072" s="11">
        <v>0</v>
      </c>
      <c r="AB1072" s="11">
        <v>0</v>
      </c>
      <c r="AC1072" s="11">
        <v>0</v>
      </c>
      <c r="AD1072" s="11">
        <v>5</v>
      </c>
      <c r="AE1072" s="11">
        <v>1</v>
      </c>
      <c r="AF1072" s="11">
        <v>10</v>
      </c>
      <c r="AG1072" s="6">
        <v>0</v>
      </c>
      <c r="AH1072" s="6">
        <v>0</v>
      </c>
      <c r="AI1072" s="6">
        <v>0</v>
      </c>
      <c r="AJ1072" s="6">
        <v>0</v>
      </c>
      <c r="AK1072" s="11">
        <v>0</v>
      </c>
      <c r="AL1072" s="11">
        <v>0</v>
      </c>
      <c r="AM1072" s="11">
        <v>0</v>
      </c>
      <c r="AN1072" s="11">
        <v>0.5</v>
      </c>
      <c r="AO1072" s="11">
        <v>3000</v>
      </c>
      <c r="AP1072" s="11">
        <v>0.2</v>
      </c>
      <c r="AQ1072" s="11">
        <v>0</v>
      </c>
      <c r="AR1072" s="6">
        <v>0</v>
      </c>
      <c r="AS1072" s="11" t="s">
        <v>143</v>
      </c>
      <c r="AT1072" s="12" t="s">
        <v>341</v>
      </c>
      <c r="AU1072" s="11" t="s">
        <v>380</v>
      </c>
      <c r="AV1072" s="18">
        <v>10000007</v>
      </c>
      <c r="AW1072" s="18">
        <v>21000020</v>
      </c>
      <c r="AX1072" s="12" t="s">
        <v>528</v>
      </c>
      <c r="AY1072" s="11">
        <v>0</v>
      </c>
      <c r="AZ1072" s="13">
        <v>0</v>
      </c>
      <c r="BA1072" s="13">
        <v>0</v>
      </c>
      <c r="BB1072" s="66" t="s">
        <v>1419</v>
      </c>
      <c r="BC1072" s="11">
        <v>0</v>
      </c>
      <c r="BD1072" s="11">
        <v>0</v>
      </c>
      <c r="BE1072" s="11">
        <v>0</v>
      </c>
      <c r="BF1072" s="11">
        <v>0</v>
      </c>
      <c r="BG1072" s="11">
        <v>0</v>
      </c>
      <c r="BH1072" s="11">
        <v>0</v>
      </c>
      <c r="BI1072" s="9">
        <v>0</v>
      </c>
      <c r="BJ1072" s="6">
        <v>0</v>
      </c>
    </row>
    <row r="1073" ht="20.1" customHeight="1" spans="3:62">
      <c r="C1073" s="18">
        <v>67000280</v>
      </c>
      <c r="D1073" s="12" t="s">
        <v>1420</v>
      </c>
      <c r="E1073" s="11">
        <v>1</v>
      </c>
      <c r="F1073" s="11">
        <v>62011201</v>
      </c>
      <c r="G1073" s="11">
        <v>0</v>
      </c>
      <c r="H1073" s="13">
        <v>0</v>
      </c>
      <c r="I1073" s="11">
        <v>5</v>
      </c>
      <c r="J1073" s="11">
        <v>3</v>
      </c>
      <c r="K1073" s="11">
        <v>0</v>
      </c>
      <c r="L1073" s="11">
        <v>0</v>
      </c>
      <c r="M1073" s="11">
        <v>0</v>
      </c>
      <c r="N1073" s="11">
        <v>1</v>
      </c>
      <c r="O1073" s="11">
        <v>0</v>
      </c>
      <c r="P1073" s="11">
        <v>0</v>
      </c>
      <c r="Q1073" s="11">
        <v>0</v>
      </c>
      <c r="R1073" s="6">
        <v>0</v>
      </c>
      <c r="S1073" s="11">
        <v>0</v>
      </c>
      <c r="T1073" s="11">
        <v>1</v>
      </c>
      <c r="U1073" s="11">
        <v>2</v>
      </c>
      <c r="V1073" s="11">
        <v>0</v>
      </c>
      <c r="W1073" s="11">
        <v>1.5</v>
      </c>
      <c r="X1073" s="11">
        <v>10</v>
      </c>
      <c r="Y1073" s="11">
        <v>1</v>
      </c>
      <c r="Z1073" s="11">
        <v>0</v>
      </c>
      <c r="AA1073" s="11">
        <v>0</v>
      </c>
      <c r="AB1073" s="11">
        <v>0</v>
      </c>
      <c r="AC1073" s="11">
        <v>0</v>
      </c>
      <c r="AD1073" s="11">
        <v>5</v>
      </c>
      <c r="AE1073" s="11">
        <v>1</v>
      </c>
      <c r="AF1073" s="46">
        <v>3</v>
      </c>
      <c r="AG1073" s="6">
        <v>2</v>
      </c>
      <c r="AH1073" s="6">
        <v>1</v>
      </c>
      <c r="AI1073" s="6">
        <v>0</v>
      </c>
      <c r="AJ1073" s="6">
        <v>8</v>
      </c>
      <c r="AK1073" s="11">
        <v>0</v>
      </c>
      <c r="AL1073" s="11">
        <v>0</v>
      </c>
      <c r="AM1073" s="11">
        <v>0</v>
      </c>
      <c r="AN1073" s="11">
        <v>0.5</v>
      </c>
      <c r="AO1073" s="11">
        <v>10000</v>
      </c>
      <c r="AP1073" s="11">
        <v>0.2</v>
      </c>
      <c r="AQ1073" s="11">
        <v>0</v>
      </c>
      <c r="AR1073" s="6">
        <v>0</v>
      </c>
      <c r="AS1073" s="11" t="s">
        <v>143</v>
      </c>
      <c r="AT1073" s="12" t="s">
        <v>341</v>
      </c>
      <c r="AU1073" s="11" t="s">
        <v>380</v>
      </c>
      <c r="AV1073" s="18">
        <v>10000007</v>
      </c>
      <c r="AW1073" s="18">
        <v>21102020</v>
      </c>
      <c r="AX1073" s="12" t="s">
        <v>528</v>
      </c>
      <c r="AY1073" s="11">
        <v>0</v>
      </c>
      <c r="AZ1073" s="13">
        <v>0</v>
      </c>
      <c r="BA1073" s="13">
        <v>0</v>
      </c>
      <c r="BB1073" s="66" t="s">
        <v>1421</v>
      </c>
      <c r="BC1073" s="11">
        <v>0</v>
      </c>
      <c r="BD1073" s="11">
        <v>0</v>
      </c>
      <c r="BE1073" s="11">
        <v>0</v>
      </c>
      <c r="BF1073" s="11">
        <v>0</v>
      </c>
      <c r="BG1073" s="11">
        <v>0</v>
      </c>
      <c r="BH1073" s="11">
        <v>0</v>
      </c>
      <c r="BI1073" s="9">
        <v>0</v>
      </c>
      <c r="BJ1073" s="6">
        <v>0</v>
      </c>
    </row>
    <row r="1074" ht="20.1" customHeight="1" spans="3:62">
      <c r="C1074" s="18">
        <v>67000281</v>
      </c>
      <c r="D1074" s="12" t="s">
        <v>1422</v>
      </c>
      <c r="E1074" s="11">
        <v>1</v>
      </c>
      <c r="F1074" s="11">
        <v>62011201</v>
      </c>
      <c r="G1074" s="11">
        <v>0</v>
      </c>
      <c r="H1074" s="13">
        <v>0</v>
      </c>
      <c r="I1074" s="11">
        <v>5</v>
      </c>
      <c r="J1074" s="11">
        <v>3</v>
      </c>
      <c r="K1074" s="11">
        <v>0</v>
      </c>
      <c r="L1074" s="11">
        <v>0</v>
      </c>
      <c r="M1074" s="11">
        <v>0</v>
      </c>
      <c r="N1074" s="11">
        <v>1</v>
      </c>
      <c r="O1074" s="11">
        <v>0</v>
      </c>
      <c r="P1074" s="11">
        <v>0</v>
      </c>
      <c r="Q1074" s="11">
        <v>0</v>
      </c>
      <c r="R1074" s="6">
        <v>0</v>
      </c>
      <c r="S1074" s="11">
        <v>0</v>
      </c>
      <c r="T1074" s="11">
        <v>1</v>
      </c>
      <c r="U1074" s="11">
        <v>2</v>
      </c>
      <c r="V1074" s="11">
        <v>0</v>
      </c>
      <c r="W1074" s="11">
        <v>1.5</v>
      </c>
      <c r="X1074" s="11">
        <v>10</v>
      </c>
      <c r="Y1074" s="11">
        <v>1</v>
      </c>
      <c r="Z1074" s="11">
        <v>0</v>
      </c>
      <c r="AA1074" s="11">
        <v>0</v>
      </c>
      <c r="AB1074" s="11">
        <v>0</v>
      </c>
      <c r="AC1074" s="11">
        <v>0</v>
      </c>
      <c r="AD1074" s="11">
        <v>5</v>
      </c>
      <c r="AE1074" s="11">
        <v>1</v>
      </c>
      <c r="AF1074" s="46">
        <v>3</v>
      </c>
      <c r="AG1074" s="6">
        <v>0</v>
      </c>
      <c r="AH1074" s="6">
        <v>2</v>
      </c>
      <c r="AI1074" s="6">
        <v>0</v>
      </c>
      <c r="AJ1074" s="6">
        <v>3</v>
      </c>
      <c r="AK1074" s="11">
        <v>0</v>
      </c>
      <c r="AL1074" s="11">
        <v>0</v>
      </c>
      <c r="AM1074" s="11">
        <v>0</v>
      </c>
      <c r="AN1074" s="11">
        <v>0.5</v>
      </c>
      <c r="AO1074" s="11">
        <v>10000</v>
      </c>
      <c r="AP1074" s="11">
        <v>0.2</v>
      </c>
      <c r="AQ1074" s="11">
        <v>3</v>
      </c>
      <c r="AR1074" s="6">
        <v>0</v>
      </c>
      <c r="AS1074" s="11" t="s">
        <v>143</v>
      </c>
      <c r="AT1074" s="12" t="s">
        <v>341</v>
      </c>
      <c r="AU1074" s="11" t="s">
        <v>380</v>
      </c>
      <c r="AV1074" s="18">
        <v>10000007</v>
      </c>
      <c r="AW1074" s="18">
        <v>21102020</v>
      </c>
      <c r="AX1074" s="12" t="s">
        <v>537</v>
      </c>
      <c r="AY1074" s="11">
        <v>0</v>
      </c>
      <c r="AZ1074" s="13">
        <v>0</v>
      </c>
      <c r="BA1074" s="13">
        <v>0</v>
      </c>
      <c r="BB1074" s="66" t="s">
        <v>1423</v>
      </c>
      <c r="BC1074" s="11">
        <v>0</v>
      </c>
      <c r="BD1074" s="11">
        <v>0</v>
      </c>
      <c r="BE1074" s="11">
        <v>0</v>
      </c>
      <c r="BF1074" s="11">
        <v>0</v>
      </c>
      <c r="BG1074" s="11">
        <v>0</v>
      </c>
      <c r="BH1074" s="11">
        <v>0</v>
      </c>
      <c r="BI1074" s="9">
        <v>0</v>
      </c>
      <c r="BJ1074" s="6">
        <v>0</v>
      </c>
    </row>
    <row r="1075" ht="19.5" customHeight="1" spans="3:62">
      <c r="C1075" s="18">
        <v>67000282</v>
      </c>
      <c r="D1075" s="12" t="s">
        <v>1424</v>
      </c>
      <c r="E1075" s="11">
        <v>1</v>
      </c>
      <c r="F1075" s="18">
        <v>61021201</v>
      </c>
      <c r="G1075" s="18">
        <v>0</v>
      </c>
      <c r="H1075" s="13">
        <v>0</v>
      </c>
      <c r="I1075" s="11">
        <f>I1069+5</f>
        <v>6</v>
      </c>
      <c r="J1075" s="11">
        <v>5</v>
      </c>
      <c r="K1075" s="11">
        <v>0</v>
      </c>
      <c r="L1075" s="18">
        <v>0</v>
      </c>
      <c r="M1075" s="18">
        <v>0</v>
      </c>
      <c r="N1075" s="18">
        <v>1</v>
      </c>
      <c r="O1075" s="18">
        <v>0</v>
      </c>
      <c r="P1075" s="18">
        <v>0</v>
      </c>
      <c r="Q1075" s="18">
        <v>0</v>
      </c>
      <c r="R1075" s="6">
        <v>0</v>
      </c>
      <c r="S1075" s="13">
        <v>0</v>
      </c>
      <c r="T1075" s="11">
        <v>1</v>
      </c>
      <c r="U1075" s="18">
        <v>2</v>
      </c>
      <c r="V1075" s="18">
        <v>0</v>
      </c>
      <c r="W1075" s="11">
        <v>3.5</v>
      </c>
      <c r="X1075" s="11">
        <v>500</v>
      </c>
      <c r="Y1075" s="18">
        <v>1</v>
      </c>
      <c r="Z1075" s="18">
        <v>0</v>
      </c>
      <c r="AA1075" s="18">
        <v>0</v>
      </c>
      <c r="AB1075" s="18">
        <v>0</v>
      </c>
      <c r="AC1075" s="18">
        <v>0</v>
      </c>
      <c r="AD1075" s="18">
        <v>7</v>
      </c>
      <c r="AE1075" s="18">
        <v>1</v>
      </c>
      <c r="AF1075" s="18">
        <v>3</v>
      </c>
      <c r="AG1075" s="6">
        <v>2</v>
      </c>
      <c r="AH1075" s="6">
        <v>1</v>
      </c>
      <c r="AI1075" s="6">
        <v>0</v>
      </c>
      <c r="AJ1075" s="6">
        <v>8</v>
      </c>
      <c r="AK1075" s="18">
        <v>0</v>
      </c>
      <c r="AL1075" s="18">
        <v>0.5</v>
      </c>
      <c r="AM1075" s="18">
        <v>0</v>
      </c>
      <c r="AN1075" s="18">
        <v>0.25</v>
      </c>
      <c r="AO1075" s="18">
        <v>9000</v>
      </c>
      <c r="AP1075" s="18">
        <v>0.5</v>
      </c>
      <c r="AQ1075" s="18">
        <v>0</v>
      </c>
      <c r="AR1075" s="6">
        <v>0</v>
      </c>
      <c r="AS1075" s="18">
        <v>0</v>
      </c>
      <c r="AT1075" s="19" t="s">
        <v>530</v>
      </c>
      <c r="AU1075" s="18" t="s">
        <v>531</v>
      </c>
      <c r="AV1075" s="18">
        <v>10003002</v>
      </c>
      <c r="AW1075" s="18">
        <v>21010020</v>
      </c>
      <c r="AX1075" s="19" t="s">
        <v>537</v>
      </c>
      <c r="AY1075" s="19">
        <v>0</v>
      </c>
      <c r="AZ1075" s="13">
        <v>0</v>
      </c>
      <c r="BA1075" s="13">
        <v>0</v>
      </c>
      <c r="BB1075" s="66" t="s">
        <v>1425</v>
      </c>
      <c r="BC1075" s="18">
        <v>0</v>
      </c>
      <c r="BD1075" s="11">
        <v>0</v>
      </c>
      <c r="BE1075" s="18">
        <v>0</v>
      </c>
      <c r="BF1075" s="18">
        <v>0</v>
      </c>
      <c r="BG1075" s="18">
        <v>0</v>
      </c>
      <c r="BH1075" s="18">
        <v>0</v>
      </c>
      <c r="BI1075" s="9">
        <v>0</v>
      </c>
      <c r="BJ1075" s="6">
        <v>0</v>
      </c>
    </row>
  </sheetData>
  <autoFilter ref="O1:O1075"/>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2023-03-06T14:23:56Z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