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561C640-9D52-43F4-93FD-8EB8D406426A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  <sheet name="其他" sheetId="30" r:id="rId30"/>
  </sheets>
  <externalReferences>
    <externalReference r:id="rId31"/>
  </externalReferences>
  <calcPr calcId="191029"/>
</workbook>
</file>

<file path=xl/calcChain.xml><?xml version="1.0" encoding="utf-8"?>
<calcChain xmlns="http://schemas.openxmlformats.org/spreadsheetml/2006/main">
  <c r="D39" i="7" l="1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38" i="7"/>
  <c r="O27" i="7" l="1"/>
  <c r="O30" i="7"/>
  <c r="O33" i="7"/>
  <c r="O24" i="7"/>
  <c r="AA3" i="29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V6" i="6"/>
  <c r="AU6" i="6"/>
  <c r="AT6" i="6"/>
  <c r="AS6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AM6" i="6" s="1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<sst xmlns="http://schemas.openxmlformats.org/spreadsheetml/2006/main" count="5979" uniqueCount="1490">
  <si>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</si>
  <si>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</si>
  <si>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</si>
  <si>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</si>
  <si>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</si>
  <si>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</si>
  <si>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</si>
  <si>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</si>
  <si>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</si>
  <si>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</si>
  <si>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</si>
  <si>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</si>
  <si>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</si>
  <si>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</si>
  <si>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</si>
  <si>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</si>
  <si>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</si>
  <si>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</si>
  <si>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</si>
  <si>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</si>
  <si>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</si>
  <si>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</si>
  <si>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</si>
  <si>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</si>
  <si>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</si>
  <si>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</si>
  <si>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</si>
  <si>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</si>
  <si>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</si>
  <si>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</si>
  <si>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</si>
  <si>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</si>
  <si>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</si>
  <si>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</si>
  <si>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</si>
  <si>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</si>
  <si>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</si>
  <si>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</si>
  <si>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</si>
  <si>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</si>
  <si>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</si>
  <si>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</si>
  <si>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</si>
  <si>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</si>
  <si>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</si>
  <si>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</si>
  <si>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</si>
  <si>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</si>
  <si>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</si>
  <si>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</si>
  <si>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</si>
  <si>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</si>
  <si>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</si>
  <si>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</si>
  <si>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</si>
  <si>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</si>
  <si>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</si>
  <si>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</si>
  <si>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</si>
  <si>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</si>
  <si>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</si>
  <si>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</si>
  <si>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</si>
  <si>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</si>
  <si>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</si>
  <si>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</si>
  <si>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</si>
  <si>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</si>
  <si>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</si>
  <si>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</si>
  <si>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</si>
  <si>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</si>
  <si>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</si>
  <si>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</si>
  <si>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</si>
  <si>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</si>
  <si>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</si>
  <si>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</si>
  <si>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</si>
  <si>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</si>
  <si>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</si>
  <si>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</si>
  <si>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</si>
  <si>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</si>
  <si>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</si>
  <si>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</si>
  <si>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</si>
  <si>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</si>
  <si>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</si>
  <si>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</si>
  <si>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</si>
  <si>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</si>
  <si>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</si>
  <si>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</si>
  <si>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</si>
  <si>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</si>
  <si>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</si>
  <si>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</si>
  <si>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</si>
  <si>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</si>
  <si>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</si>
  <si>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</si>
  <si>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</si>
  <si>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</si>
  <si>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</si>
  <si>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</si>
  <si>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</si>
  <si>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</si>
  <si>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</si>
  <si>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</si>
  <si>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</si>
  <si>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</si>
  <si>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</si>
  <si>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</si>
  <si>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</si>
  <si>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</si>
  <si>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</si>
  <si>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</si>
  <si>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</si>
  <si>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</si>
  <si>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</si>
  <si>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</si>
  <si>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</si>
  <si>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</si>
  <si>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</si>
  <si>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</si>
  <si>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</si>
  <si>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</si>
  <si>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</si>
  <si>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</si>
  <si>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</si>
  <si>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</si>
  <si>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</si>
  <si>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</si>
  <si>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</si>
  <si>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</si>
  <si>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</si>
  <si>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</si>
  <si>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</si>
  <si>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</si>
  <si>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</si>
  <si>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</si>
  <si>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</si>
  <si>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</si>
  <si>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</si>
  <si>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</si>
  <si>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</si>
  <si>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</si>
  <si>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</si>
  <si>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</si>
  <si>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</si>
  <si>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</si>
  <si>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</si>
  <si>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</si>
  <si>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</si>
  <si>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</si>
  <si>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</si>
  <si>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</si>
  <si>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</si>
  <si>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</si>
  <si>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</si>
  <si>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</si>
  <si>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</si>
  <si>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</si>
  <si>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</si>
  <si>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</si>
  <si>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</si>
  <si>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</si>
  <si>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</si>
  <si>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</si>
  <si>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</si>
  <si>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</si>
  <si>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</si>
  <si>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</si>
  <si>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</si>
  <si>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</si>
  <si>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</si>
  <si>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</si>
  <si>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</si>
  <si>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</si>
  <si>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</si>
  <si>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</si>
  <si>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</si>
  <si>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</si>
  <si>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</si>
  <si>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</si>
  <si>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</si>
  <si>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</si>
  <si>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</si>
  <si>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</si>
  <si>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</si>
  <si>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</si>
  <si>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</si>
  <si>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</si>
  <si>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</si>
  <si>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</si>
  <si>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</si>
  <si>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</si>
  <si>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</si>
  <si>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</si>
  <si>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</si>
  <si>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</si>
  <si>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</si>
  <si>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</si>
  <si>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</si>
  <si>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</si>
  <si>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</si>
  <si>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</si>
  <si>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</si>
  <si>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</si>
  <si>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</si>
  <si>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</si>
  <si>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</si>
  <si>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</si>
  <si>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</si>
  <si>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</si>
  <si>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</si>
  <si>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</si>
  <si>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</si>
  <si>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</si>
  <si>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</si>
  <si>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</si>
  <si>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</si>
  <si>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</si>
  <si>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</si>
  <si>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</si>
  <si>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</si>
  <si>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</si>
  <si>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</si>
  <si>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</si>
  <si>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</si>
  <si>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</si>
  <si>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</si>
  <si>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</si>
  <si>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</si>
  <si>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</si>
  <si>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</si>
  <si>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</si>
  <si>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</si>
  <si>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</si>
  <si>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</si>
  <si>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</si>
  <si>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</si>
  <si>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</si>
  <si>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</si>
  <si>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</si>
  <si>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</si>
  <si>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</si>
  <si>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</si>
  <si>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</si>
  <si>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</si>
  <si>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</si>
  <si>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</si>
  <si>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</si>
  <si>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</si>
  <si>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</si>
  <si>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</si>
  <si>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</si>
  <si>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</si>
  <si>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</si>
  <si>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</si>
  <si>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</si>
  <si>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</si>
  <si>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</si>
  <si>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</si>
  <si>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</si>
  <si>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</si>
  <si>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</si>
  <si>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</si>
  <si>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</si>
  <si>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</si>
  <si>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</si>
  <si>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</si>
  <si>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</si>
  <si>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</si>
  <si>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</si>
  <si>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</si>
  <si>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</si>
  <si>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</si>
  <si>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</si>
  <si>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</si>
  <si>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</si>
  <si>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</si>
  <si>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</si>
  <si>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</si>
  <si>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</si>
  <si>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</si>
  <si>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</si>
  <si>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</si>
  <si>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</si>
  <si>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</si>
  <si>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</si>
  <si>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</si>
  <si>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</si>
  <si>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</si>
  <si>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</si>
  <si>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</si>
  <si>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</si>
  <si>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</si>
  <si>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</si>
  <si>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</si>
  <si>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</si>
  <si>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</si>
  <si>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</si>
  <si>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</si>
  <si>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</si>
  <si>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</si>
  <si>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</si>
  <si>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</si>
  <si>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</si>
  <si>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</si>
  <si>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</si>
  <si>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</si>
  <si>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</si>
  <si>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</si>
  <si>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</si>
  <si>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</si>
  <si>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</si>
  <si>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</si>
  <si>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</si>
  <si>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</si>
  <si>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</si>
  <si>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</si>
  <si>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</si>
  <si>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</si>
  <si>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</si>
  <si>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</si>
  <si>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</si>
  <si>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</si>
  <si>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</si>
  <si>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</si>
  <si>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</si>
  <si>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</si>
  <si>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</si>
  <si>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</si>
  <si>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</si>
  <si>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</si>
  <si>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</si>
  <si>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</si>
  <si>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</si>
  <si>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</si>
  <si>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</si>
  <si>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</si>
  <si>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</si>
  <si>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</si>
  <si>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</si>
  <si>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</si>
  <si>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</si>
  <si>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</si>
  <si>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</si>
  <si>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</si>
  <si>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</si>
  <si>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</si>
  <si>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</si>
  <si>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</si>
  <si>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</si>
  <si>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</si>
  <si>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</si>
  <si>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</si>
  <si>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</si>
  <si>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</si>
  <si>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</si>
  <si>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</si>
  <si>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</si>
  <si>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</si>
  <si>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</si>
  <si>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</si>
  <si>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</si>
  <si>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</si>
  <si>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</si>
  <si>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</si>
  <si>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</si>
  <si>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</si>
  <si>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</si>
  <si>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</si>
  <si>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</si>
  <si>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</si>
  <si>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</si>
  <si>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</si>
  <si>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</si>
  <si>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</si>
  <si>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</si>
  <si>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</si>
  <si>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</si>
  <si>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</si>
  <si>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</si>
  <si>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</si>
  <si>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</si>
  <si>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</si>
  <si>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</si>
  <si>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</si>
  <si>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</si>
  <si>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</si>
  <si>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</si>
  <si>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</si>
  <si>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</si>
  <si>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</si>
  <si>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</si>
  <si>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</si>
  <si>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</si>
  <si>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</si>
  <si>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</si>
  <si>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</si>
  <si>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</si>
  <si>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</si>
  <si>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</si>
  <si>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</si>
  <si>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</si>
  <si>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</si>
  <si>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</si>
  <si>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</si>
  <si>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</si>
  <si>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</si>
  <si>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</si>
  <si>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</si>
  <si>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</si>
  <si>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</si>
  <si>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</si>
  <si>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</si>
  <si>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</si>
  <si>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</si>
  <si>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</si>
  <si>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</si>
  <si>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</si>
  <si>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</si>
  <si>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</si>
  <si>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</si>
  <si>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</si>
  <si>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</si>
  <si>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</si>
  <si>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</si>
  <si>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</si>
  <si>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</si>
  <si>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</si>
  <si>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</si>
  <si>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</si>
  <si>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</si>
  <si>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</si>
  <si>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</si>
  <si>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</si>
  <si>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</si>
  <si>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</si>
  <si>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</si>
  <si>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</si>
  <si>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</si>
  <si>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</si>
  <si>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</si>
  <si>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</si>
  <si>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</si>
  <si>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</si>
  <si>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</si>
  <si>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</si>
  <si>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</si>
  <si>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</si>
  <si>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</si>
  <si>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</si>
  <si>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</si>
  <si>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</si>
  <si>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</si>
  <si>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</si>
  <si>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</si>
  <si>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</si>
  <si>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</si>
  <si>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</si>
  <si>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</si>
  <si>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</si>
  <si>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</si>
  <si>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</si>
  <si>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</si>
  <si>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</si>
  <si>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</si>
  <si>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</si>
  <si>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</si>
  <si>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</si>
  <si>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</si>
  <si>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</si>
  <si>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</si>
  <si>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</si>
  <si>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</si>
  <si>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</si>
  <si>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</si>
  <si>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</si>
  <si>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</si>
  <si>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</si>
  <si>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</si>
  <si>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</si>
  <si>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</si>
  <si>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</si>
  <si>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</si>
  <si>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</si>
  <si>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</si>
  <si>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</si>
  <si>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</si>
  <si>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</si>
  <si>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</si>
  <si>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</si>
  <si>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</si>
  <si>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</si>
  <si>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</si>
  <si>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</si>
  <si>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</si>
  <si>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</si>
  <si>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</si>
  <si>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</si>
  <si>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</si>
  <si>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</si>
  <si>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</si>
  <si>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</si>
  <si>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</si>
  <si>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</si>
  <si>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</si>
  <si>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</si>
  <si>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</si>
  <si>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</si>
  <si>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</si>
  <si>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</si>
  <si>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</si>
  <si>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</si>
  <si>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</si>
  <si>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</si>
  <si>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</si>
  <si>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</si>
  <si>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</si>
  <si>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</si>
  <si>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</si>
  <si>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</si>
  <si>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</si>
  <si>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</si>
  <si>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</si>
  <si>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</si>
  <si>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</si>
  <si>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</si>
  <si>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</si>
  <si>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</si>
  <si>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</si>
  <si>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</si>
  <si>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</si>
  <si>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</si>
  <si>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</si>
  <si>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</si>
  <si>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</si>
  <si>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</si>
  <si>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</si>
  <si>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</si>
  <si>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</si>
  <si>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</si>
  <si>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</si>
  <si>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</si>
  <si>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</si>
  <si>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</si>
  <si>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</si>
  <si>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</si>
  <si>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</si>
  <si>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</si>
  <si>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</si>
  <si>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</si>
  <si>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</si>
  <si>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</si>
  <si>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</si>
  <si>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</si>
  <si>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</si>
  <si>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</si>
  <si>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</si>
  <si>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</si>
  <si>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</si>
  <si>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</si>
  <si>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</si>
  <si>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</si>
  <si>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</si>
  <si>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</si>
  <si>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</si>
  <si>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</si>
  <si>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</si>
  <si>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</si>
  <si>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</si>
  <si>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</si>
  <si>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</si>
  <si>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</si>
  <si>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</si>
  <si>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</si>
  <si>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</si>
  <si>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</si>
  <si>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</si>
  <si>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</si>
  <si>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</si>
  <si>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</si>
  <si>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</si>
  <si>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</si>
  <si>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</si>
  <si>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</si>
  <si>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</si>
  <si>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</si>
  <si>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</si>
  <si>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</si>
  <si>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</si>
  <si>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</si>
  <si>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</si>
  <si>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</si>
  <si>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</si>
  <si>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</si>
  <si>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</si>
  <si>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</si>
  <si>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</si>
  <si>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</si>
  <si>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</si>
  <si>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</si>
  <si>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</si>
  <si>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</si>
  <si>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</si>
  <si>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</si>
  <si>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</si>
  <si>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</si>
  <si>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</si>
  <si>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</si>
  <si>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</si>
  <si>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</si>
  <si>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</si>
  <si>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</si>
  <si>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</si>
  <si>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</si>
  <si>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</si>
  <si>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</si>
  <si>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</si>
  <si>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</si>
  <si>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</si>
  <si>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</si>
  <si>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</si>
  <si>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</si>
  <si>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</si>
  <si>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</si>
  <si>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</si>
  <si>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</si>
  <si>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</si>
  <si>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</si>
  <si>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</si>
  <si>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</si>
  <si>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</si>
  <si>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</si>
  <si>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</si>
  <si>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</si>
  <si>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</si>
  <si>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</si>
  <si>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</si>
  <si>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</si>
  <si>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</si>
  <si>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</si>
  <si>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</si>
  <si>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</si>
  <si>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</si>
  <si>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</si>
  <si>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</si>
  <si>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</si>
  <si>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</si>
  <si>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</si>
  <si>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</si>
  <si>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</si>
  <si>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</si>
  <si>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</si>
  <si>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</si>
  <si>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</si>
  <si>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</si>
  <si>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</si>
  <si>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</si>
  <si>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</si>
  <si>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</si>
  <si>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</si>
  <si>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</si>
  <si>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</si>
  <si>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</si>
  <si>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</si>
  <si>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</si>
  <si>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</si>
  <si>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</si>
  <si>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</si>
  <si>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</si>
  <si>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</si>
  <si>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</si>
  <si>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</si>
  <si>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</si>
  <si>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</si>
  <si>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</si>
  <si>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</si>
  <si>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</si>
  <si>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</si>
  <si>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</si>
  <si>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</si>
  <si>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</si>
  <si>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</si>
  <si>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</si>
  <si>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</si>
  <si>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</si>
  <si>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</si>
  <si>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</si>
  <si>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</si>
  <si>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</si>
  <si>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</si>
  <si>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</si>
  <si>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</si>
  <si>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</si>
  <si>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</si>
  <si>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</si>
  <si>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</si>
  <si>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</si>
  <si>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</si>
  <si>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</si>
  <si>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</si>
  <si>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</si>
  <si>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</si>
  <si>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</si>
  <si>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</si>
  <si>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</si>
  <si>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</si>
  <si>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</si>
  <si>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</si>
  <si>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</si>
  <si>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</si>
  <si>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</si>
  <si>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</si>
  <si>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</si>
  <si>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</si>
  <si>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</si>
  <si>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</si>
  <si>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</si>
  <si>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</si>
  <si>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</si>
  <si>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</si>
  <si>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</si>
  <si>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</si>
  <si>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</si>
  <si>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</si>
  <si>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</si>
  <si>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</si>
  <si>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</si>
  <si>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</si>
  <si>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</si>
  <si>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</si>
  <si>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</si>
  <si>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</si>
  <si>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</si>
  <si>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</si>
  <si>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</si>
  <si>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</si>
  <si>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</si>
  <si>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</si>
  <si>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</si>
  <si>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</si>
  <si>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</si>
  <si>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</si>
  <si>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</si>
  <si>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</si>
  <si>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</si>
  <si>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</si>
  <si>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</si>
  <si>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</si>
  <si>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</si>
  <si>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</si>
  <si>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</si>
  <si>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</si>
  <si>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</si>
  <si>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</si>
  <si>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</si>
  <si>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</si>
  <si>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</si>
  <si>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</si>
  <si>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</si>
  <si>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</si>
  <si>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</si>
  <si>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</si>
  <si>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</si>
  <si>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</si>
  <si>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</si>
  <si>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</si>
  <si>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</si>
  <si>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</si>
  <si>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</si>
  <si>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</si>
  <si>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</si>
  <si>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</si>
  <si>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</si>
  <si>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</si>
  <si>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</si>
  <si>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</si>
  <si>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</si>
  <si>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</si>
  <si>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</si>
  <si>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</si>
  <si>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</si>
  <si>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</si>
  <si>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</si>
  <si>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</si>
  <si>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</si>
  <si>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</si>
  <si>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</si>
  <si>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</si>
  <si>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</si>
  <si>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</si>
  <si>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</si>
  <si>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</si>
  <si>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</si>
  <si>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</si>
  <si>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</si>
  <si>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</si>
  <si>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</si>
  <si>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</si>
  <si>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</si>
  <si>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</si>
  <si>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</si>
  <si>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</si>
  <si>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</si>
  <si>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</si>
  <si>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</si>
  <si>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</si>
  <si>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</si>
  <si>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</si>
  <si>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</si>
  <si>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</si>
  <si>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</si>
  <si>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</si>
  <si>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</si>
  <si>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</si>
  <si>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</si>
  <si>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</si>
  <si>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</si>
  <si>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</si>
  <si>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</si>
  <si>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</si>
  <si>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</si>
  <si>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</si>
  <si>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</si>
  <si>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</si>
  <si>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</si>
  <si>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</si>
  <si>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</si>
  <si>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</si>
  <si>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</si>
  <si>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</si>
  <si>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</si>
  <si>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</si>
  <si>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</si>
  <si>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</si>
  <si>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</si>
  <si>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</si>
  <si>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</si>
  <si>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</si>
  <si>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</si>
  <si>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</si>
  <si>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</si>
  <si>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</si>
  <si>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</si>
  <si>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</si>
  <si>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</si>
  <si>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</si>
  <si>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</si>
  <si>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</si>
  <si>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</si>
  <si>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</si>
  <si>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</si>
  <si>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</si>
  <si>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</si>
  <si>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</si>
  <si>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</si>
  <si>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</si>
  <si>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</si>
  <si>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</si>
  <si>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</si>
  <si>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</si>
  <si>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</si>
  <si>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</si>
  <si>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</si>
  <si>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</si>
  <si>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</si>
  <si>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</si>
  <si>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</si>
  <si>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</si>
  <si>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</si>
  <si>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</si>
  <si>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</si>
  <si>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</si>
  <si>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</si>
  <si>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</si>
  <si>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</si>
  <si>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</si>
  <si>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</si>
  <si>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</si>
  <si>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</si>
  <si>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</si>
  <si>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</si>
  <si>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</si>
  <si>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</si>
  <si>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</si>
  <si>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</si>
  <si>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</si>
  <si>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</si>
  <si>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</si>
  <si>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</si>
  <si>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</si>
  <si>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</si>
  <si>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</si>
  <si>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</si>
  <si>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</si>
  <si>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</si>
  <si>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</si>
  <si>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</si>
  <si>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</si>
  <si>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</si>
  <si>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</si>
  <si>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</si>
  <si>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</si>
  <si>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</si>
  <si>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</si>
  <si>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</si>
  <si>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</si>
  <si>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</si>
  <si>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</si>
  <si>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</si>
  <si>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</si>
  <si>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</si>
  <si>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</si>
  <si>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</si>
  <si>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</si>
  <si>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</si>
  <si>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</si>
  <si>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</si>
  <si>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</si>
  <si>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</si>
  <si>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</si>
  <si>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</si>
  <si>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</si>
  <si>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</si>
  <si>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</si>
  <si>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</si>
  <si>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</si>
  <si>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</si>
  <si>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</si>
  <si>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</si>
  <si>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</si>
  <si>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</si>
  <si>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</si>
  <si>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</si>
  <si>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</si>
  <si>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</si>
  <si>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</si>
  <si>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</si>
  <si>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</si>
  <si>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</si>
  <si>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</si>
  <si>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</si>
  <si>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</si>
  <si>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</si>
  <si>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</si>
  <si>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</si>
  <si>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</si>
  <si>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</si>
  <si>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</si>
  <si>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</si>
  <si>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</si>
  <si>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</si>
  <si>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</si>
  <si>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</si>
  <si>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</si>
  <si>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</si>
  <si>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</si>
  <si>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</si>
  <si>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</si>
  <si>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</si>
  <si>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</si>
  <si>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</si>
  <si>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</si>
  <si>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</si>
  <si>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</si>
  <si>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</si>
  <si>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</si>
  <si>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</si>
  <si>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</si>
  <si>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</si>
  <si>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</si>
  <si>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</si>
  <si>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</si>
  <si>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</si>
  <si>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</si>
  <si>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</si>
  <si>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</si>
  <si>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</si>
  <si>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</si>
  <si>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</si>
  <si>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</si>
  <si>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</si>
  <si>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</si>
  <si>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</si>
  <si>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</si>
  <si>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</si>
  <si>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</si>
  <si>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</si>
  <si>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</si>
  <si>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</si>
  <si>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</si>
  <si>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</si>
  <si>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</si>
  <si>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</si>
  <si>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</si>
  <si>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</si>
  <si>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</si>
  <si>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</si>
  <si>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</si>
  <si>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</si>
  <si>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</si>
  <si>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</si>
  <si>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</si>
  <si>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</si>
  <si>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</si>
  <si>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</si>
  <si>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</si>
  <si>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</si>
  <si>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</si>
  <si>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</si>
  <si>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</si>
  <si>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</si>
  <si>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</si>
  <si>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</si>
  <si>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</si>
  <si>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</si>
  <si>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</si>
  <si>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</si>
  <si>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</si>
  <si>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</si>
  <si>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</si>
  <si>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</si>
  <si>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</si>
  <si>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</si>
  <si>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</si>
  <si>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</si>
  <si>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</si>
  <si>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</si>
  <si>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</si>
  <si>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</si>
  <si>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</si>
  <si>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</si>
  <si>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</si>
  <si>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</si>
  <si>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</si>
  <si>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</si>
  <si>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</si>
  <si>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</si>
  <si>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</si>
  <si>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</si>
  <si>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</si>
  <si>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</si>
  <si>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</si>
  <si>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</si>
  <si>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</si>
  <si>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</si>
  <si>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</si>
  <si>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</si>
  <si>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</si>
  <si>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</si>
  <si>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</si>
  <si>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</si>
  <si>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</si>
  <si>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</si>
  <si>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</si>
  <si>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</si>
  <si>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</si>
  <si>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</si>
  <si>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</si>
  <si>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</si>
  <si>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</si>
  <si>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</si>
  <si>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</si>
  <si>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</si>
  <si>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</si>
  <si>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</si>
  <si>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</si>
  <si>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</si>
  <si>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</si>
  <si>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</si>
  <si>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</si>
  <si>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</si>
  <si>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</si>
  <si>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</si>
  <si>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</si>
  <si>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</si>
  <si>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</si>
  <si>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</si>
  <si>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</si>
  <si>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</si>
  <si>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</si>
  <si>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</si>
  <si>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</si>
  <si>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</si>
  <si>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</si>
  <si>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</si>
  <si>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</si>
  <si>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</si>
  <si>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</si>
  <si>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</si>
  <si>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</si>
  <si>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</si>
  <si>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</si>
  <si>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</si>
  <si>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</si>
  <si>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</si>
  <si>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</si>
  <si>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</si>
  <si>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</si>
  <si>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</si>
  <si>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</si>
  <si>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</si>
  <si>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</si>
  <si>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</si>
  <si>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</si>
  <si>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</si>
  <si>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</si>
  <si>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</si>
  <si>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</si>
  <si>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</si>
  <si>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</si>
  <si>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</si>
  <si>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</si>
  <si>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</si>
  <si>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</si>
  <si>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</si>
  <si>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</si>
  <si>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</si>
  <si>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</si>
  <si>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</si>
  <si>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</si>
  <si>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</si>
  <si>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</si>
  <si>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</si>
  <si>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</si>
  <si>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</si>
  <si>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</si>
  <si>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</si>
  <si>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</si>
  <si>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</si>
  <si>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</si>
  <si>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</si>
  <si>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</si>
  <si>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</si>
  <si>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</si>
  <si>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</si>
  <si>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</si>
  <si>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</si>
  <si>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</si>
  <si>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</si>
  <si>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</si>
  <si>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</si>
  <si>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</si>
  <si>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</si>
  <si>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</si>
  <si>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</si>
  <si>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</si>
  <si>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</si>
  <si>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</si>
  <si>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</si>
  <si>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</si>
  <si>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</si>
  <si>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</si>
  <si>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</si>
  <si>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</si>
  <si>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</si>
  <si>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</si>
  <si>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</si>
  <si>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</si>
  <si>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</si>
  <si>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</si>
  <si>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</si>
  <si>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</si>
  <si>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</si>
  <si>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</si>
  <si>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</si>
  <si>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</si>
  <si>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</si>
  <si>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</si>
  <si>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</si>
  <si>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</si>
  <si>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</si>
  <si>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</si>
  <si>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</si>
  <si>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</si>
  <si>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</si>
  <si>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</si>
  <si>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</si>
  <si>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</si>
  <si>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</si>
  <si>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</si>
  <si>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</si>
  <si>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</si>
  <si>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</si>
  <si>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</si>
  <si>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</si>
  <si>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</si>
  <si>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</si>
  <si>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</si>
  <si>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</si>
  <si>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</si>
  <si>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</si>
  <si>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</si>
  <si>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</si>
  <si>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</si>
  <si>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</si>
  <si>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</si>
  <si>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</si>
  <si>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</si>
  <si>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</si>
  <si>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</si>
  <si>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</si>
  <si>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</si>
  <si>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</si>
  <si>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</si>
  <si>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</si>
  <si>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</si>
  <si>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</si>
  <si>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</si>
  <si>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</si>
  <si>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</si>
  <si>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</si>
  <si>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</si>
  <si>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</si>
  <si>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</si>
  <si>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</si>
  <si>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</si>
  <si>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</si>
  <si>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</si>
  <si>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</si>
  <si>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</si>
  <si>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</si>
  <si>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</si>
  <si>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</si>
  <si>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</si>
  <si>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</si>
  <si>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</si>
  <si>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</si>
  <si>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</si>
  <si>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</si>
  <si>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</si>
  <si>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</si>
  <si>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</si>
  <si>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</si>
  <si>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</si>
  <si>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</si>
  <si>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</si>
  <si>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</si>
  <si>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</si>
  <si>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</si>
  <si>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</si>
  <si>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</si>
  <si>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</si>
  <si>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</si>
  <si>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</si>
  <si>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</si>
  <si>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</si>
  <si>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</si>
  <si>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</si>
  <si>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</si>
  <si>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</si>
  <si>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</si>
  <si>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</si>
  <si>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</si>
  <si>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</si>
  <si>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</si>
  <si>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</si>
  <si>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</si>
  <si>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</si>
  <si>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</si>
  <si>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</si>
  <si>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</si>
  <si>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</si>
  <si>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</si>
  <si>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</si>
  <si>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</si>
  <si>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</si>
  <si>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</si>
  <si>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</si>
  <si>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</si>
  <si>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</si>
  <si>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</si>
  <si>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</si>
  <si>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</si>
  <si>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</si>
  <si>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</si>
  <si>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</si>
  <si>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</si>
  <si>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</si>
  <si>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</si>
  <si>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</si>
  <si>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</si>
  <si>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</si>
  <si>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</si>
  <si>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</si>
  <si>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</si>
  <si>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</si>
  <si>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</si>
  <si>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</si>
  <si>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</si>
  <si>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</si>
  <si>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</si>
  <si>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</si>
  <si>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</si>
  <si>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</si>
  <si>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</si>
  <si>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</si>
  <si>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</si>
  <si>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</si>
  <si>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</si>
  <si>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</si>
  <si>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</si>
  <si>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</si>
  <si>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</si>
  <si>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</si>
  <si>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</si>
  <si>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</si>
  <si>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</si>
  <si>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</si>
  <si>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</si>
  <si>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</si>
  <si>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</si>
  <si>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</si>
  <si>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</si>
  <si>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</si>
  <si>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</si>
  <si>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</si>
  <si>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</si>
  <si>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</si>
  <si>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</si>
  <si>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</si>
  <si>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</si>
  <si>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</si>
  <si>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</si>
  <si>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</si>
  <si>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</si>
  <si>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</si>
  <si>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</si>
  <si>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</si>
  <si>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</si>
  <si>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</si>
  <si>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</si>
  <si>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</si>
  <si>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</si>
  <si>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</si>
  <si>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</si>
  <si>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</si>
  <si>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</si>
  <si>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</si>
  <si>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</si>
  <si>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</si>
  <si>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</si>
  <si>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</si>
  <si>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</si>
  <si>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</si>
  <si>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</si>
  <si>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</si>
  <si>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</si>
  <si>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</si>
  <si>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</si>
  <si>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</si>
  <si>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</si>
  <si>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</si>
  <si>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</si>
  <si>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</si>
  <si>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</si>
  <si>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</si>
  <si>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</si>
  <si>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</si>
  <si>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</si>
  <si>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</si>
  <si>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</si>
  <si>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</si>
  <si>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</si>
  <si>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</si>
  <si>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</si>
  <si>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</si>
  <si>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</si>
  <si>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</si>
  <si>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</si>
  <si>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</si>
  <si>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</si>
  <si>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</si>
  <si>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</si>
  <si>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</si>
  <si>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</si>
  <si>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</si>
  <si>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</si>
  <si>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</si>
  <si>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</si>
  <si>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</si>
  <si>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</si>
  <si>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</si>
  <si>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</si>
  <si>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</si>
  <si>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</si>
  <si>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</si>
  <si>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</si>
  <si>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</si>
  <si>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</si>
  <si>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</si>
  <si>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</si>
  <si>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</si>
  <si>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</si>
  <si>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</si>
  <si>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</si>
  <si>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</si>
  <si>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</si>
  <si>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</si>
  <si>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</si>
  <si>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</si>
  <si>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</si>
  <si>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</si>
  <si>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</si>
  <si>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</si>
  <si>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</si>
  <si>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</si>
  <si>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</si>
  <si>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</si>
  <si>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</si>
  <si>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</si>
  <si>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</si>
  <si>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</si>
  <si>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</si>
  <si>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</si>
  <si>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</si>
  <si>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</si>
  <si>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</si>
  <si>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</si>
  <si>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</si>
  <si>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</si>
  <si>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</si>
  <si>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</si>
  <si>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</si>
  <si>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</si>
  <si>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</si>
  <si>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</si>
  <si>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</si>
  <si>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</si>
  <si>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</si>
  <si>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</si>
  <si>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</si>
  <si>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</si>
  <si>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</si>
  <si>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</si>
  <si>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</si>
  <si>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</si>
  <si>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</si>
  <si>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</si>
  <si>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</si>
  <si>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</si>
  <si>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</si>
  <si>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</si>
  <si>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</si>
  <si>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</si>
  <si>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</si>
  <si>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</si>
  <si>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</si>
  <si>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</si>
  <si>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</si>
  <si>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</si>
  <si>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</si>
  <si>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</si>
  <si>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</si>
  <si>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</si>
  <si>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</si>
  <si>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</si>
  <si>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</si>
  <si>
    <t>宠物蛋掉落</t>
    <phoneticPr fontId="23" type="noConversion"/>
  </si>
  <si>
    <t>宠之晶</t>
  </si>
  <si>
    <t>概率</t>
    <phoneticPr fontId="23" type="noConversion"/>
  </si>
  <si>
    <t>一天遇见</t>
    <phoneticPr fontId="23" type="noConversion"/>
  </si>
  <si>
    <t>宠物概率</t>
    <phoneticPr fontId="23" type="noConversion"/>
  </si>
  <si>
    <t>数量</t>
    <phoneticPr fontId="23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</si>
  <si>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</si>
  <si>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</si>
  <si>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</si>
  <si>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</si>
  <si>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</si>
  <si>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</si>
  <si>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</si>
  <si>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</si>
  <si>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</si>
  <si>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</si>
  <si>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</si>
  <si>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</si>
  <si>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</si>
  <si>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</si>
  <si>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 xml:space="preserve"> 角斗场</t>
    <phoneticPr fontId="23" type="noConversion"/>
  </si>
  <si>
    <t>参与奖励</t>
    <phoneticPr fontId="23" type="noConversion"/>
  </si>
  <si>
    <t>第二名</t>
    <phoneticPr fontId="23" type="noConversion"/>
  </si>
  <si>
    <t>第一名</t>
    <phoneticPr fontId="23" type="noConversion"/>
  </si>
  <si>
    <t>金币</t>
    <phoneticPr fontId="23" type="noConversion"/>
  </si>
  <si>
    <t>称号:武林至尊</t>
  </si>
  <si>
    <t>荣誉勋章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</si>
</sst>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18" borderId="1" xfId="0" applyNumberFormat="1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1423</v>
      </c>
      <c r="M3" s="8"/>
      <c r="N3" s="8"/>
      <c r="R3" s="107" t="s">
        <v>1418</v>
      </c>
      <c r="S3" s="107" t="s">
        <v>1419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1422</v>
      </c>
      <c r="N4" s="8"/>
      <c r="S4" s="107" t="s">
        <v>1420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1421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1424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1441</v>
      </c>
      <c r="I2" s="107" t="s">
        <v>1442</v>
      </c>
      <c r="P2" s="107" t="s">
        <v>1443</v>
      </c>
      <c r="R2" s="107" t="s">
        <v>1444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557-1E72-4235-A3E8-92ABD489E90C}">
  <dimension ref="A1"/>
  <sheetViews>
    <sheetView workbookViewId="0">
      <selection activeCell="B3" sqref="B3"/>
    </sheetView>
  </sheetViews>
  <sheetFormatPr defaultRowHeight="14.25" x14ac:dyDescent="0.2"/>
  <sheetData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Q3" sqref="Q3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9" t="s">
        <v>86</v>
      </c>
      <c r="AW2" s="119"/>
      <c r="AX2" s="119"/>
      <c r="AY2" s="119"/>
      <c r="AZ2" s="119"/>
      <c r="BA2" s="119"/>
      <c r="BB2" s="11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bestFit="1" customWidth="1"/>
    <col min="12" max="12" width="11.375" bestFit="1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1463</v>
      </c>
      <c r="M113" s="8" t="s">
        <v>1465</v>
      </c>
      <c r="N113" s="8" t="s">
        <v>1468</v>
      </c>
      <c r="O113" s="8" t="s">
        <v>1468</v>
      </c>
      <c r="AK113" s="8" t="s">
        <v>1467</v>
      </c>
    </row>
    <row r="114" spans="5:38" s="8" customFormat="1" ht="20.100000000000001" customHeight="1" x14ac:dyDescent="0.2">
      <c r="E114" s="117">
        <v>14020013</v>
      </c>
      <c r="F114" s="118" t="s">
        <v>1445</v>
      </c>
      <c r="H114" s="8">
        <v>2.5000000000000001E-2</v>
      </c>
      <c r="J114" s="8">
        <v>1</v>
      </c>
      <c r="K114" s="1">
        <v>10000131</v>
      </c>
      <c r="L114" s="2" t="s">
        <v>1263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1263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1263</v>
      </c>
      <c r="AC114" s="8">
        <v>0.25</v>
      </c>
      <c r="AD114" s="8">
        <v>10</v>
      </c>
      <c r="AE114" s="8">
        <v>20</v>
      </c>
      <c r="AH114" s="8" t="s">
        <v>1466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117">
        <v>14030013</v>
      </c>
      <c r="F115" s="118" t="s">
        <v>1446</v>
      </c>
      <c r="H115" s="8">
        <v>2.5000000000000001E-2</v>
      </c>
      <c r="K115" s="1">
        <v>10000132</v>
      </c>
      <c r="L115" s="2" t="s">
        <v>110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110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110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117">
        <v>14080004</v>
      </c>
      <c r="F116" s="118" t="s">
        <v>1447</v>
      </c>
      <c r="H116" s="8">
        <v>2.5000000000000001E-2</v>
      </c>
      <c r="K116" s="1">
        <v>10010091</v>
      </c>
      <c r="L116" s="24" t="s">
        <v>765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765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766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117">
        <v>14090004</v>
      </c>
      <c r="F117" s="118" t="s">
        <v>1448</v>
      </c>
      <c r="H117" s="8">
        <v>2.5000000000000001E-2</v>
      </c>
      <c r="K117" s="1">
        <v>10010092</v>
      </c>
      <c r="L117" s="24" t="s">
        <v>766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766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767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768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767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768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1469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768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769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117">
        <v>15205007</v>
      </c>
      <c r="F120" s="118" t="s">
        <v>1449</v>
      </c>
      <c r="H120" s="8">
        <v>2.5000000000000001E-2</v>
      </c>
      <c r="K120" s="1">
        <v>10031002</v>
      </c>
      <c r="L120" s="24" t="s">
        <v>1470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769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1464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117">
        <v>15207003</v>
      </c>
      <c r="F121" s="118" t="s">
        <v>1450</v>
      </c>
      <c r="H121" s="8">
        <v>2.5000000000000001E-2</v>
      </c>
      <c r="K121" s="1">
        <v>10031003</v>
      </c>
      <c r="L121" s="24" t="s">
        <v>1471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1464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1472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117">
        <v>15208003</v>
      </c>
      <c r="F122" s="118" t="s">
        <v>1451</v>
      </c>
      <c r="H122" s="8">
        <v>2.5000000000000001E-2</v>
      </c>
      <c r="K122" s="1">
        <v>10031004</v>
      </c>
      <c r="L122" s="24" t="s">
        <v>1472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1469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1473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1473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1470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1474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1471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1475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117">
        <v>15302007</v>
      </c>
      <c r="F125" s="118" t="s">
        <v>1452</v>
      </c>
      <c r="H125" s="8">
        <v>2.5000000000000001E-2</v>
      </c>
      <c r="S125" s="1">
        <v>10031004</v>
      </c>
      <c r="T125" s="24" t="s">
        <v>1472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1476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117">
        <v>15308003</v>
      </c>
      <c r="F126" s="118" t="s">
        <v>1453</v>
      </c>
      <c r="H126" s="8">
        <v>2.5000000000000001E-2</v>
      </c>
      <c r="S126" s="1">
        <v>10031005</v>
      </c>
      <c r="T126" s="24" t="s">
        <v>1473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1477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117">
        <v>15308004</v>
      </c>
      <c r="F127" s="118" t="s">
        <v>1454</v>
      </c>
      <c r="H127" s="8">
        <v>2.5000000000000001E-2</v>
      </c>
      <c r="S127" s="1">
        <v>10031006</v>
      </c>
      <c r="T127" s="24" t="s">
        <v>1474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1478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117">
        <v>15309003</v>
      </c>
      <c r="F128" s="118" t="s">
        <v>1455</v>
      </c>
      <c r="H128" s="8">
        <v>2.5000000000000001E-2</v>
      </c>
      <c r="S128" s="1">
        <v>10031007</v>
      </c>
      <c r="T128" s="24" t="s">
        <v>1475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1479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1476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1477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117">
        <v>15401007</v>
      </c>
      <c r="F131" s="118" t="s">
        <v>1456</v>
      </c>
      <c r="H131" s="8">
        <v>2.5000000000000001E-2</v>
      </c>
    </row>
    <row r="132" spans="5:23" s="8" customFormat="1" ht="20.100000000000001" customHeight="1" x14ac:dyDescent="0.2">
      <c r="E132" s="117">
        <v>15407003</v>
      </c>
      <c r="F132" s="118" t="s">
        <v>1457</v>
      </c>
      <c r="H132" s="8">
        <v>2.5000000000000001E-2</v>
      </c>
    </row>
    <row r="133" spans="5:23" s="8" customFormat="1" ht="20.100000000000001" customHeight="1" x14ac:dyDescent="0.2">
      <c r="E133" s="117">
        <v>15408003</v>
      </c>
      <c r="F133" s="118" t="s">
        <v>1458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7">
        <v>15503007</v>
      </c>
      <c r="F136" s="118" t="s">
        <v>1459</v>
      </c>
      <c r="H136" s="8">
        <v>2.5000000000000001E-2</v>
      </c>
    </row>
    <row r="137" spans="5:23" ht="20.100000000000001" customHeight="1" x14ac:dyDescent="0.2">
      <c r="E137" s="117">
        <v>15507003</v>
      </c>
      <c r="F137" s="118" t="s">
        <v>1460</v>
      </c>
      <c r="H137" s="8">
        <v>2.5000000000000001E-2</v>
      </c>
    </row>
    <row r="138" spans="5:23" ht="20.100000000000001" customHeight="1" x14ac:dyDescent="0.2">
      <c r="E138" s="117">
        <v>15508003</v>
      </c>
      <c r="F138" s="118" t="s">
        <v>1461</v>
      </c>
      <c r="H138" s="8">
        <v>2.5000000000000001E-2</v>
      </c>
    </row>
    <row r="139" spans="5:23" ht="20.100000000000001" customHeight="1" x14ac:dyDescent="0.2">
      <c r="E139" s="117">
        <v>15509003</v>
      </c>
      <c r="F139" s="118" t="s">
        <v>1462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1469</v>
      </c>
    </row>
    <row r="143" spans="5:23" ht="20.100000000000001" customHeight="1" x14ac:dyDescent="0.2">
      <c r="K143" s="1">
        <v>10031002</v>
      </c>
      <c r="L143" s="24" t="s">
        <v>1470</v>
      </c>
    </row>
    <row r="144" spans="5:23" ht="20.100000000000001" customHeight="1" x14ac:dyDescent="0.2">
      <c r="K144" s="1">
        <v>10031003</v>
      </c>
      <c r="L144" s="24" t="s">
        <v>1471</v>
      </c>
    </row>
    <row r="145" spans="11:12" ht="20.100000000000001" customHeight="1" x14ac:dyDescent="0.2">
      <c r="K145" s="1">
        <v>10031004</v>
      </c>
      <c r="L145" s="24" t="s">
        <v>1472</v>
      </c>
    </row>
    <row r="146" spans="11:12" ht="20.100000000000001" customHeight="1" x14ac:dyDescent="0.2">
      <c r="K146" s="1">
        <v>10031005</v>
      </c>
      <c r="L146" s="24" t="s">
        <v>1473</v>
      </c>
    </row>
    <row r="147" spans="11:12" ht="20.100000000000001" customHeight="1" x14ac:dyDescent="0.2">
      <c r="K147" s="1">
        <v>10031006</v>
      </c>
      <c r="L147" s="24" t="s">
        <v>1474</v>
      </c>
    </row>
    <row r="148" spans="11:12" ht="20.100000000000001" customHeight="1" x14ac:dyDescent="0.2">
      <c r="K148" s="1">
        <v>10031007</v>
      </c>
      <c r="L148" s="24" t="s">
        <v>1475</v>
      </c>
    </row>
    <row r="149" spans="11:12" ht="20.100000000000001" customHeight="1" x14ac:dyDescent="0.2">
      <c r="K149" s="1">
        <v>10031008</v>
      </c>
      <c r="L149" s="24" t="s">
        <v>1476</v>
      </c>
    </row>
    <row r="150" spans="11:12" ht="20.100000000000001" customHeight="1" x14ac:dyDescent="0.2">
      <c r="K150" s="1">
        <v>10031009</v>
      </c>
      <c r="L150" s="24" t="s">
        <v>1477</v>
      </c>
    </row>
    <row r="151" spans="11:12" ht="20.100000000000001" customHeight="1" x14ac:dyDescent="0.2">
      <c r="K151" s="1">
        <v>10031010</v>
      </c>
      <c r="L151" s="24" t="s">
        <v>1478</v>
      </c>
    </row>
    <row r="152" spans="11:12" ht="20.100000000000001" customHeight="1" x14ac:dyDescent="0.2">
      <c r="K152" s="1">
        <v>10031011</v>
      </c>
      <c r="L152" s="24" t="s">
        <v>1479</v>
      </c>
    </row>
    <row r="153" spans="11:12" ht="20.100000000000001" customHeight="1" x14ac:dyDescent="0.2">
      <c r="K153" s="1">
        <v>10031012</v>
      </c>
      <c r="L153" s="24" t="s">
        <v>1480</v>
      </c>
    </row>
    <row r="154" spans="11:12" ht="20.100000000000001" customHeight="1" x14ac:dyDescent="0.2">
      <c r="K154" s="1">
        <v>10031013</v>
      </c>
      <c r="L154" s="24" t="s">
        <v>1481</v>
      </c>
    </row>
    <row r="155" spans="11:12" ht="20.100000000000001" customHeight="1" x14ac:dyDescent="0.2">
      <c r="K155" s="1">
        <v>10031014</v>
      </c>
      <c r="L155" s="24" t="s">
        <v>1482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5" sqref="AT15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33">
        <v>10049001</v>
      </c>
      <c r="D2" s="8">
        <v>0.1</v>
      </c>
      <c r="E2" s="8">
        <v>1</v>
      </c>
      <c r="F2" s="8">
        <v>1</v>
      </c>
      <c r="G2" s="8">
        <f>ROUND(D2*1000000,0)</f>
        <v>100000</v>
      </c>
      <c r="H2" s="52">
        <f>C2</f>
        <v>10049001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33">
        <v>10049002</v>
      </c>
      <c r="D3" s="8">
        <v>0.1</v>
      </c>
      <c r="E3" s="8">
        <v>1</v>
      </c>
      <c r="F3" s="8">
        <v>1</v>
      </c>
      <c r="G3" s="8">
        <f t="shared" ref="G3:G7" si="0">ROUND(D3*1000000,0)</f>
        <v>100000</v>
      </c>
      <c r="H3" s="52">
        <f t="shared" ref="H3:H7" si="1">C3</f>
        <v>10049002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33">
        <v>10049003</v>
      </c>
      <c r="D4" s="8">
        <v>0.1</v>
      </c>
      <c r="E4" s="8">
        <v>1</v>
      </c>
      <c r="F4" s="8">
        <v>1</v>
      </c>
      <c r="G4" s="8">
        <f t="shared" si="0"/>
        <v>100000</v>
      </c>
      <c r="H4" s="52">
        <f t="shared" si="1"/>
        <v>10049003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33">
        <v>10049004</v>
      </c>
      <c r="D5" s="8">
        <v>0.1</v>
      </c>
      <c r="E5" s="8">
        <v>1</v>
      </c>
      <c r="F5" s="8">
        <v>1</v>
      </c>
      <c r="G5" s="8">
        <f t="shared" si="0"/>
        <v>100000</v>
      </c>
      <c r="H5" s="52">
        <f t="shared" si="1"/>
        <v>10049004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33">
        <v>10049005</v>
      </c>
      <c r="D6" s="8">
        <v>0.1</v>
      </c>
      <c r="E6" s="8">
        <v>1</v>
      </c>
      <c r="F6" s="8">
        <v>1</v>
      </c>
      <c r="G6" s="8">
        <f t="shared" si="0"/>
        <v>100000</v>
      </c>
      <c r="H6" s="52">
        <f t="shared" si="1"/>
        <v>10049005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100000</v>
      </c>
      <c r="N6" s="8">
        <f t="shared" si="4"/>
        <v>10049001</v>
      </c>
      <c r="O6" s="8">
        <f t="shared" si="4"/>
        <v>1</v>
      </c>
      <c r="P6" s="8">
        <f t="shared" si="4"/>
        <v>1</v>
      </c>
      <c r="Q6" s="8">
        <f t="shared" ref="Q6:T6" si="5">G3</f>
        <v>100000</v>
      </c>
      <c r="R6" s="8">
        <f t="shared" si="5"/>
        <v>10049002</v>
      </c>
      <c r="S6" s="8">
        <f t="shared" si="5"/>
        <v>1</v>
      </c>
      <c r="T6" s="8">
        <f t="shared" si="5"/>
        <v>1</v>
      </c>
      <c r="U6" s="8">
        <f t="shared" ref="U6:X6" si="6">G4</f>
        <v>100000</v>
      </c>
      <c r="V6" s="8">
        <f t="shared" si="6"/>
        <v>10049003</v>
      </c>
      <c r="W6" s="8">
        <f t="shared" si="6"/>
        <v>1</v>
      </c>
      <c r="X6" s="8">
        <f t="shared" si="6"/>
        <v>1</v>
      </c>
      <c r="Y6" s="8">
        <f t="shared" ref="Y6:AB6" si="7">G5</f>
        <v>100000</v>
      </c>
      <c r="Z6" s="8">
        <f t="shared" si="7"/>
        <v>10049004</v>
      </c>
      <c r="AA6" s="8">
        <f t="shared" si="7"/>
        <v>1</v>
      </c>
      <c r="AB6" s="8">
        <f t="shared" si="7"/>
        <v>1</v>
      </c>
      <c r="AC6" s="8">
        <f t="shared" ref="AC6:AF6" si="8">G6</f>
        <v>100000</v>
      </c>
      <c r="AD6" s="8">
        <f t="shared" si="8"/>
        <v>10049005</v>
      </c>
      <c r="AE6" s="8">
        <f t="shared" si="8"/>
        <v>1</v>
      </c>
      <c r="AF6" s="8">
        <f t="shared" si="8"/>
        <v>1</v>
      </c>
      <c r="AG6" s="8">
        <f t="shared" ref="AG6:AJ6" si="9">G7</f>
        <v>100000</v>
      </c>
      <c r="AH6" s="8">
        <f t="shared" si="9"/>
        <v>10049006</v>
      </c>
      <c r="AI6" s="8">
        <f t="shared" si="9"/>
        <v>1</v>
      </c>
      <c r="AJ6" s="8">
        <f t="shared" si="9"/>
        <v>1</v>
      </c>
      <c r="AK6" s="8">
        <f t="shared" ref="AK6:AN6" si="10">G8</f>
        <v>100000</v>
      </c>
      <c r="AL6" s="8">
        <f t="shared" si="10"/>
        <v>10049007</v>
      </c>
      <c r="AM6" s="8">
        <f t="shared" si="10"/>
        <v>1</v>
      </c>
      <c r="AN6" s="8">
        <f t="shared" si="10"/>
        <v>1</v>
      </c>
      <c r="AO6" s="8">
        <f t="shared" ref="AO6:AR6" si="11">G9</f>
        <v>100000</v>
      </c>
      <c r="AP6" s="8">
        <f t="shared" si="11"/>
        <v>10049008</v>
      </c>
      <c r="AQ6" s="8">
        <f t="shared" si="11"/>
        <v>1</v>
      </c>
      <c r="AR6" s="8">
        <f t="shared" si="11"/>
        <v>1</v>
      </c>
      <c r="AS6" s="8">
        <f t="shared" ref="AS6:AV6" si="12">G10</f>
        <v>0</v>
      </c>
      <c r="AT6" s="8">
        <f t="shared" si="12"/>
        <v>0</v>
      </c>
      <c r="AU6" s="8">
        <f t="shared" si="12"/>
        <v>0</v>
      </c>
      <c r="AV6" s="8">
        <f t="shared" si="12"/>
        <v>0</v>
      </c>
      <c r="AW6" s="8">
        <f t="shared" ref="AW6:AZ6" si="13">G11</f>
        <v>0</v>
      </c>
      <c r="AX6" s="8">
        <f t="shared" si="13"/>
        <v>0</v>
      </c>
      <c r="AY6" s="8">
        <f t="shared" si="13"/>
        <v>0</v>
      </c>
      <c r="AZ6" s="8">
        <f t="shared" si="13"/>
        <v>0</v>
      </c>
    </row>
    <row r="7" spans="1:52" s="9" customFormat="1" ht="20.100000000000001" customHeight="1" x14ac:dyDescent="0.2">
      <c r="A7" s="3">
        <v>6</v>
      </c>
      <c r="B7" s="108" t="s">
        <v>1416</v>
      </c>
      <c r="C7" s="33">
        <v>10049006</v>
      </c>
      <c r="D7" s="8">
        <v>0.1</v>
      </c>
      <c r="E7" s="8">
        <v>1</v>
      </c>
      <c r="F7" s="8">
        <v>1</v>
      </c>
      <c r="G7" s="8">
        <f t="shared" si="0"/>
        <v>100000</v>
      </c>
      <c r="H7" s="52">
        <f t="shared" si="1"/>
        <v>10049006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0</v>
      </c>
      <c r="N7" s="8">
        <f t="shared" si="14"/>
        <v>0</v>
      </c>
      <c r="O7" s="8">
        <f t="shared" si="14"/>
        <v>0</v>
      </c>
      <c r="P7" s="8">
        <f t="shared" si="14"/>
        <v>0</v>
      </c>
      <c r="Q7" s="8">
        <f t="shared" ref="Q7:T7" si="15">G13</f>
        <v>0</v>
      </c>
      <c r="R7" s="8">
        <f t="shared" si="15"/>
        <v>0</v>
      </c>
      <c r="S7" s="8">
        <f t="shared" si="15"/>
        <v>0</v>
      </c>
      <c r="T7" s="8">
        <f t="shared" si="15"/>
        <v>0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33">
        <v>10049007</v>
      </c>
      <c r="D8" s="8">
        <v>0.1</v>
      </c>
      <c r="E8" s="8">
        <v>1</v>
      </c>
      <c r="F8" s="8">
        <v>1</v>
      </c>
      <c r="G8" s="8">
        <f t="shared" ref="G8:G9" si="24">ROUND(D8*1000000,0)</f>
        <v>100000</v>
      </c>
      <c r="H8" s="52">
        <f t="shared" ref="H8:H9" si="25">C8</f>
        <v>10049007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33">
        <v>10049008</v>
      </c>
      <c r="D9" s="8">
        <v>0.1</v>
      </c>
      <c r="E9" s="8">
        <v>1</v>
      </c>
      <c r="F9" s="8">
        <v>1</v>
      </c>
      <c r="G9" s="8">
        <f t="shared" si="24"/>
        <v>100000</v>
      </c>
      <c r="H9" s="52">
        <f t="shared" si="25"/>
        <v>10049008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/>
      <c r="C10" s="114"/>
      <c r="D10" s="8"/>
      <c r="E10" s="8"/>
      <c r="F10" s="8"/>
      <c r="G10" s="8"/>
      <c r="H10" s="52"/>
      <c r="I10" s="8"/>
      <c r="J10" s="8"/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4"/>
      <c r="D11" s="8"/>
      <c r="E11" s="8"/>
      <c r="F11" s="8"/>
      <c r="G11" s="8"/>
      <c r="H11" s="52"/>
      <c r="I11" s="8"/>
      <c r="J11" s="8"/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/>
      <c r="C12" s="114"/>
      <c r="D12" s="8"/>
      <c r="E12" s="8"/>
      <c r="F12" s="8"/>
      <c r="G12" s="8"/>
      <c r="H12" s="52"/>
      <c r="I12" s="8"/>
      <c r="J12" s="8"/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/>
      <c r="C13" s="114"/>
      <c r="D13" s="8"/>
      <c r="E13" s="8"/>
      <c r="F13" s="8"/>
      <c r="G13" s="8"/>
      <c r="H13" s="52"/>
      <c r="I13" s="8"/>
      <c r="J13" s="8"/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/>
      <c r="C14" s="114"/>
      <c r="D14" s="8"/>
      <c r="E14" s="8"/>
      <c r="F14" s="8"/>
      <c r="G14" s="8"/>
      <c r="H14" s="52"/>
      <c r="I14" s="8"/>
      <c r="J14" s="8"/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1440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1440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1440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1440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1440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1440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abSelected="1" topLeftCell="A34" workbookViewId="0">
      <selection activeCell="D88" sqref="D38:D88"/>
    </sheetView>
  </sheetViews>
  <sheetFormatPr defaultColWidth="9" defaultRowHeight="14.25" x14ac:dyDescent="0.2"/>
  <cols>
    <col min="4" max="4" width="10.875" bestFit="1" customWidth="1"/>
    <col min="10" max="10" width="11.75" bestFit="1" customWidth="1"/>
    <col min="11" max="11" width="16" customWidth="1"/>
    <col min="13" max="13" width="11.75" bestFit="1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1489</v>
      </c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1483</v>
      </c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1484</v>
      </c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1487</v>
      </c>
      <c r="E24" s="8">
        <v>100000</v>
      </c>
      <c r="F24" s="8">
        <v>10010083</v>
      </c>
      <c r="G24" s="8" t="s">
        <v>1146</v>
      </c>
      <c r="H24" s="8">
        <v>5</v>
      </c>
      <c r="I24" s="8">
        <v>10010085</v>
      </c>
      <c r="J24" s="8" t="s">
        <v>990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1485</v>
      </c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1487</v>
      </c>
      <c r="E27" s="8">
        <v>150000</v>
      </c>
      <c r="F27" s="8">
        <v>10010083</v>
      </c>
      <c r="G27" s="8" t="s">
        <v>1146</v>
      </c>
      <c r="H27" s="8">
        <v>10</v>
      </c>
      <c r="I27" s="8">
        <v>10010085</v>
      </c>
      <c r="J27" s="8" t="s">
        <v>990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1486</v>
      </c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1487</v>
      </c>
      <c r="E30" s="8">
        <v>200000</v>
      </c>
      <c r="F30" s="8">
        <v>10010083</v>
      </c>
      <c r="G30" s="8" t="s">
        <v>1146</v>
      </c>
      <c r="H30" s="8">
        <v>15</v>
      </c>
      <c r="I30" s="8">
        <v>10010085</v>
      </c>
      <c r="J30" s="8" t="s">
        <v>990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1486</v>
      </c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1487</v>
      </c>
      <c r="E33" s="8">
        <v>500000</v>
      </c>
      <c r="F33" s="8">
        <v>10010083</v>
      </c>
      <c r="G33" s="8" t="s">
        <v>1146</v>
      </c>
      <c r="H33" s="8">
        <v>20</v>
      </c>
      <c r="I33" s="8">
        <v>10010085</v>
      </c>
      <c r="J33" s="8" t="s">
        <v>990</v>
      </c>
      <c r="K33" s="8">
        <v>100</v>
      </c>
      <c r="L33" s="8">
        <v>10011007</v>
      </c>
      <c r="M33" s="8" t="s">
        <v>1488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116">
        <v>10020001</v>
      </c>
      <c r="C38" s="115" t="s">
        <v>91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116">
        <v>10021001</v>
      </c>
      <c r="C39" s="120" t="s">
        <v>194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116">
        <v>10021002</v>
      </c>
      <c r="C40" s="120" t="s">
        <v>219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116">
        <v>10021003</v>
      </c>
      <c r="C41" s="120" t="s">
        <v>222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116">
        <v>10021004</v>
      </c>
      <c r="C42" s="120" t="s">
        <v>224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116">
        <v>10021005</v>
      </c>
      <c r="C43" s="120" t="s">
        <v>227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116">
        <v>10021006</v>
      </c>
      <c r="C44" s="120" t="s">
        <v>230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116">
        <v>10021007</v>
      </c>
      <c r="C45" s="120" t="s">
        <v>233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116">
        <v>10021008</v>
      </c>
      <c r="C46" s="114" t="s">
        <v>236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116">
        <v>10021009</v>
      </c>
      <c r="C47" s="114" t="s">
        <v>239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116">
        <v>10021010</v>
      </c>
      <c r="C48" s="114" t="s">
        <v>772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116">
        <v>10022001</v>
      </c>
      <c r="C49" s="120" t="s">
        <v>242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116">
        <v>10022002</v>
      </c>
      <c r="C50" s="120" t="s">
        <v>244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116">
        <v>10022003</v>
      </c>
      <c r="C51" s="120" t="s">
        <v>246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116">
        <v>10022004</v>
      </c>
      <c r="C52" s="120" t="s">
        <v>248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116">
        <v>10022005</v>
      </c>
      <c r="C53" s="120" t="s">
        <v>250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116">
        <v>10022006</v>
      </c>
      <c r="C54" s="121" t="s">
        <v>254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116">
        <v>10022007</v>
      </c>
      <c r="C55" s="120" t="s">
        <v>256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116">
        <v>10022008</v>
      </c>
      <c r="C56" s="114" t="s">
        <v>258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116">
        <v>10022009</v>
      </c>
      <c r="C57" s="114" t="s">
        <v>260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116">
        <v>10022010</v>
      </c>
      <c r="C58" s="120" t="s">
        <v>779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116">
        <v>10023001</v>
      </c>
      <c r="C59" s="120" t="s">
        <v>262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116">
        <v>10023002</v>
      </c>
      <c r="C60" s="120" t="s">
        <v>264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116">
        <v>10023003</v>
      </c>
      <c r="C61" s="120" t="s">
        <v>266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116">
        <v>10023004</v>
      </c>
      <c r="C62" s="120" t="s">
        <v>268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116">
        <v>10023005</v>
      </c>
      <c r="C63" s="120" t="s">
        <v>780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116">
        <v>10023006</v>
      </c>
      <c r="C64" s="120" t="s">
        <v>275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116">
        <v>10023007</v>
      </c>
      <c r="C65" s="120" t="s">
        <v>278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116">
        <v>10023008</v>
      </c>
      <c r="C66" s="114" t="s">
        <v>280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116">
        <v>10023009</v>
      </c>
      <c r="C67" s="114" t="s">
        <v>282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116">
        <v>10023010</v>
      </c>
      <c r="C68" s="120" t="s">
        <v>781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116">
        <v>10024001</v>
      </c>
      <c r="C69" s="120" t="s">
        <v>286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116">
        <v>10024002</v>
      </c>
      <c r="C70" s="120" t="s">
        <v>289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116">
        <v>10024003</v>
      </c>
      <c r="C71" s="120" t="s">
        <v>291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116">
        <v>10024004</v>
      </c>
      <c r="C72" s="120" t="s">
        <v>293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116">
        <v>10024005</v>
      </c>
      <c r="C73" s="120" t="s">
        <v>295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116">
        <v>10024006</v>
      </c>
      <c r="C74" s="120" t="s">
        <v>297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116">
        <v>10024007</v>
      </c>
      <c r="C75" s="120" t="s">
        <v>299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116">
        <v>10024008</v>
      </c>
      <c r="C76" s="114" t="s">
        <v>301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116">
        <v>10024009</v>
      </c>
      <c r="C77" s="114" t="s">
        <v>303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116">
        <v>10024010</v>
      </c>
      <c r="C78" s="120" t="s">
        <v>782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116">
        <v>10025001</v>
      </c>
      <c r="C79" s="120" t="s">
        <v>306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116">
        <v>10025002</v>
      </c>
      <c r="C80" s="120" t="s">
        <v>308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116">
        <v>10025003</v>
      </c>
      <c r="C81" s="120" t="s">
        <v>311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116">
        <v>10025004</v>
      </c>
      <c r="C82" s="120" t="s">
        <v>314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116">
        <v>10025005</v>
      </c>
      <c r="C83" s="120" t="s">
        <v>317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116">
        <v>10025006</v>
      </c>
      <c r="C84" s="120" t="s">
        <v>319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116">
        <v>10025007</v>
      </c>
      <c r="C85" s="120" t="s">
        <v>321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116">
        <v>10025008</v>
      </c>
      <c r="C86" s="114" t="s">
        <v>323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116">
        <v>10025009</v>
      </c>
      <c r="C87" s="114" t="s">
        <v>325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116">
        <v>10025010</v>
      </c>
      <c r="C88" s="114" t="s">
        <v>783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1425</v>
      </c>
      <c r="C2" s="3">
        <v>15</v>
      </c>
      <c r="D2">
        <f>C2/100/100</f>
        <v>1.5E-3</v>
      </c>
      <c r="H2" s="2" t="s">
        <v>1433</v>
      </c>
      <c r="I2" s="8">
        <v>1</v>
      </c>
      <c r="J2" s="8" t="s">
        <v>1435</v>
      </c>
      <c r="K2" s="8">
        <v>10000</v>
      </c>
      <c r="L2" s="8">
        <v>50000</v>
      </c>
      <c r="M2" s="8"/>
      <c r="N2" s="8">
        <v>0.1</v>
      </c>
      <c r="R2" s="112" t="s">
        <v>1439</v>
      </c>
    </row>
    <row r="3" spans="2:19" ht="20.100000000000001" customHeight="1" x14ac:dyDescent="0.2">
      <c r="B3" s="2" t="s">
        <v>1426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1436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1425</v>
      </c>
      <c r="S3" s="3">
        <v>0.2</v>
      </c>
    </row>
    <row r="4" spans="2:19" ht="20.100000000000001" customHeight="1" x14ac:dyDescent="0.2">
      <c r="B4" s="2" t="s">
        <v>1427</v>
      </c>
      <c r="C4" s="3">
        <v>10</v>
      </c>
      <c r="D4">
        <f t="shared" si="0"/>
        <v>1E-3</v>
      </c>
      <c r="H4" s="8"/>
      <c r="I4" s="116">
        <v>10030011</v>
      </c>
      <c r="J4" s="2" t="s">
        <v>1425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1426</v>
      </c>
      <c r="S4" s="3">
        <v>0.2</v>
      </c>
    </row>
    <row r="5" spans="2:19" ht="20.100000000000001" customHeight="1" x14ac:dyDescent="0.2">
      <c r="B5" s="2" t="s">
        <v>1428</v>
      </c>
      <c r="C5" s="3">
        <v>15</v>
      </c>
      <c r="D5">
        <f t="shared" si="0"/>
        <v>1.5E-3</v>
      </c>
      <c r="H5" s="8"/>
      <c r="I5" s="116">
        <v>10030012</v>
      </c>
      <c r="J5" s="2" t="s">
        <v>1426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1427</v>
      </c>
      <c r="S5" s="3">
        <v>0.2</v>
      </c>
    </row>
    <row r="6" spans="2:19" ht="20.100000000000001" customHeight="1" x14ac:dyDescent="0.2">
      <c r="B6" s="2" t="s">
        <v>1429</v>
      </c>
      <c r="C6" s="3">
        <v>15</v>
      </c>
      <c r="D6">
        <f t="shared" si="0"/>
        <v>1.5E-3</v>
      </c>
      <c r="H6" s="8"/>
      <c r="I6" s="116">
        <v>10030013</v>
      </c>
      <c r="J6" s="2" t="s">
        <v>1427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1428</v>
      </c>
      <c r="S6" s="3">
        <v>0.2</v>
      </c>
    </row>
    <row r="7" spans="2:19" ht="20.100000000000001" customHeight="1" x14ac:dyDescent="0.2">
      <c r="B7" s="2" t="s">
        <v>1430</v>
      </c>
      <c r="C7" s="3">
        <v>10</v>
      </c>
      <c r="D7">
        <f t="shared" si="0"/>
        <v>1E-3</v>
      </c>
      <c r="H7" s="8"/>
      <c r="I7" s="116">
        <v>10030014</v>
      </c>
      <c r="J7" s="2" t="s">
        <v>1428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1429</v>
      </c>
      <c r="S7" s="3">
        <v>0.2</v>
      </c>
    </row>
    <row r="8" spans="2:19" ht="20.100000000000001" customHeight="1" x14ac:dyDescent="0.2">
      <c r="B8" s="2" t="s">
        <v>1431</v>
      </c>
      <c r="C8" s="3">
        <v>10</v>
      </c>
      <c r="D8">
        <f t="shared" si="0"/>
        <v>1E-3</v>
      </c>
      <c r="H8" s="8"/>
      <c r="I8" s="116">
        <v>10030015</v>
      </c>
      <c r="J8" s="2" t="s">
        <v>1429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1430</v>
      </c>
      <c r="S8" s="3">
        <v>0.2</v>
      </c>
    </row>
    <row r="9" spans="2:19" ht="20.100000000000001" customHeight="1" x14ac:dyDescent="0.2">
      <c r="B9" s="2" t="s">
        <v>1432</v>
      </c>
      <c r="C9" s="3">
        <v>10</v>
      </c>
      <c r="D9">
        <f t="shared" si="0"/>
        <v>1E-3</v>
      </c>
      <c r="H9" s="8"/>
      <c r="I9" s="116">
        <v>10030016</v>
      </c>
      <c r="J9" s="2" t="s">
        <v>1430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1431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1431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1432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1432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1425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1437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1434</v>
      </c>
      <c r="C14" s="111">
        <v>0.01</v>
      </c>
      <c r="H14" s="8"/>
      <c r="I14" s="114">
        <v>11200000</v>
      </c>
      <c r="J14" s="115" t="s">
        <v>1438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1434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2023-02-26T09:48:00Z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